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drawings/drawing4.xml" ContentType="application/vnd.openxmlformats-officedocument.drawing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600" yWindow="360" windowWidth="27795" windowHeight="12285" tabRatio="711"/>
  </bookViews>
  <sheets>
    <sheet name="集計" sheetId="5" r:id="rId1"/>
    <sheet name="ストックデータ貼り付け用" sheetId="17" r:id="rId2"/>
    <sheet name="iStock用" sheetId="15" r:id="rId3"/>
    <sheet name="ストックデータ整理" sheetId="10" r:id="rId4"/>
    <sheet name="ストック日毎集計" sheetId="4" r:id="rId5"/>
    <sheet name="ブログデータ貼り付け用" sheetId="11" r:id="rId6"/>
    <sheet name="Amazonアソシエイト用" sheetId="18" r:id="rId7"/>
    <sheet name="ブログデータ整理" sheetId="12" r:id="rId8"/>
    <sheet name="ブログ日毎集計" sheetId="7" r:id="rId9"/>
    <sheet name="その他サイト報酬入力" sheetId="8" r:id="rId10"/>
    <sheet name="経費入力" sheetId="3" r:id="rId11"/>
    <sheet name="換金・振込管理" sheetId="2" r:id="rId12"/>
  </sheets>
  <definedNames>
    <definedName name="_xlnm._FilterDatabase" localSheetId="2" hidden="1">iStock用!$AC$2:$AC$502</definedName>
    <definedName name="_xlnm._FilterDatabase" localSheetId="11" hidden="1">換金・振込管理!$H$1:$H$198</definedName>
    <definedName name="_xlnm.Print_Area" localSheetId="9">その他サイト報酬入力!$A:$J</definedName>
    <definedName name="_xlnm.Print_Area" localSheetId="11">換金・振込管理!$A$1:$I$198</definedName>
    <definedName name="_xlnm.Print_Area" localSheetId="10">経費入力!$A$1:$I$198</definedName>
  </definedNames>
  <calcPr calcId="145621"/>
</workbook>
</file>

<file path=xl/calcChain.xml><?xml version="1.0" encoding="utf-8"?>
<calcChain xmlns="http://schemas.openxmlformats.org/spreadsheetml/2006/main">
  <c r="O2" i="18" l="1"/>
  <c r="P2" i="18"/>
  <c r="Q2" i="18"/>
  <c r="O3" i="18"/>
  <c r="P3" i="18"/>
  <c r="Q3" i="18"/>
  <c r="O4" i="18"/>
  <c r="P4" i="18"/>
  <c r="Q4" i="18"/>
  <c r="O5" i="18"/>
  <c r="P5" i="18"/>
  <c r="Q5" i="18"/>
  <c r="O6" i="18"/>
  <c r="P6" i="18"/>
  <c r="Q6" i="18"/>
  <c r="O7" i="18"/>
  <c r="P7" i="18"/>
  <c r="Q7" i="18"/>
  <c r="O8" i="18"/>
  <c r="P8" i="18"/>
  <c r="Q8" i="18"/>
  <c r="O9" i="18"/>
  <c r="P9" i="18"/>
  <c r="Q9" i="18"/>
  <c r="O10" i="18"/>
  <c r="P10" i="18"/>
  <c r="Q10" i="18"/>
  <c r="O11" i="18"/>
  <c r="P11" i="18"/>
  <c r="Q11" i="18"/>
  <c r="O12" i="18"/>
  <c r="P12" i="18"/>
  <c r="Q12" i="18"/>
  <c r="O13" i="18"/>
  <c r="P13" i="18"/>
  <c r="Q13" i="18"/>
  <c r="O14" i="18"/>
  <c r="P14" i="18"/>
  <c r="Q14" i="18"/>
  <c r="O15" i="18"/>
  <c r="P15" i="18"/>
  <c r="Q15" i="18"/>
  <c r="O16" i="18"/>
  <c r="P16" i="18"/>
  <c r="Q16" i="18"/>
  <c r="O17" i="18"/>
  <c r="P17" i="18"/>
  <c r="Q17" i="18"/>
  <c r="O18" i="18"/>
  <c r="P18" i="18"/>
  <c r="Q18" i="18"/>
  <c r="O19" i="18"/>
  <c r="P19" i="18"/>
  <c r="Q19" i="18"/>
  <c r="O20" i="18"/>
  <c r="P20" i="18"/>
  <c r="Q20" i="18"/>
  <c r="O21" i="18"/>
  <c r="P21" i="18"/>
  <c r="Q21" i="18"/>
  <c r="O22" i="18"/>
  <c r="P22" i="18"/>
  <c r="Q22" i="18"/>
  <c r="O23" i="18"/>
  <c r="P23" i="18"/>
  <c r="Q23" i="18"/>
  <c r="O24" i="18"/>
  <c r="P24" i="18"/>
  <c r="Q24" i="18"/>
  <c r="O25" i="18"/>
  <c r="P25" i="18"/>
  <c r="Q25" i="18"/>
  <c r="O26" i="18"/>
  <c r="P26" i="18"/>
  <c r="Q26" i="18"/>
  <c r="O27" i="18"/>
  <c r="P27" i="18"/>
  <c r="Q27" i="18"/>
  <c r="O28" i="18"/>
  <c r="P28" i="18"/>
  <c r="Q28" i="18"/>
  <c r="O29" i="18"/>
  <c r="P29" i="18"/>
  <c r="Q29" i="18"/>
  <c r="O30" i="18"/>
  <c r="P30" i="18"/>
  <c r="Q30" i="18"/>
  <c r="O31" i="18"/>
  <c r="P31" i="18"/>
  <c r="Q31" i="18"/>
  <c r="O32" i="18"/>
  <c r="P32" i="18"/>
  <c r="Q32" i="18"/>
  <c r="O33" i="18"/>
  <c r="P33" i="18"/>
  <c r="Q33" i="18"/>
  <c r="O34" i="18"/>
  <c r="P34" i="18"/>
  <c r="Q34" i="18"/>
  <c r="O35" i="18"/>
  <c r="P35" i="18"/>
  <c r="Q35" i="18"/>
  <c r="O36" i="18"/>
  <c r="P36" i="18"/>
  <c r="Q36" i="18"/>
  <c r="O37" i="18"/>
  <c r="P37" i="18"/>
  <c r="Q37" i="18"/>
  <c r="O38" i="18"/>
  <c r="P38" i="18"/>
  <c r="Q38" i="18"/>
  <c r="O39" i="18"/>
  <c r="P39" i="18"/>
  <c r="Q39" i="18"/>
  <c r="O40" i="18"/>
  <c r="P40" i="18"/>
  <c r="Q40" i="18"/>
  <c r="O41" i="18"/>
  <c r="P41" i="18"/>
  <c r="Q41" i="18"/>
  <c r="O42" i="18"/>
  <c r="P42" i="18"/>
  <c r="Q42" i="18"/>
  <c r="O43" i="18"/>
  <c r="P43" i="18"/>
  <c r="Q43" i="18"/>
  <c r="O44" i="18"/>
  <c r="P44" i="18"/>
  <c r="Q44" i="18"/>
  <c r="O45" i="18"/>
  <c r="P45" i="18"/>
  <c r="Q45" i="18"/>
  <c r="O46" i="18"/>
  <c r="P46" i="18"/>
  <c r="Q46" i="18"/>
  <c r="O47" i="18"/>
  <c r="P47" i="18"/>
  <c r="Q47" i="18"/>
  <c r="O48" i="18"/>
  <c r="P48" i="18"/>
  <c r="Q48" i="18"/>
  <c r="O49" i="18"/>
  <c r="P49" i="18"/>
  <c r="Q49" i="18"/>
  <c r="O50" i="18"/>
  <c r="P50" i="18"/>
  <c r="Q50" i="18"/>
  <c r="O51" i="18"/>
  <c r="P51" i="18"/>
  <c r="Q51" i="18"/>
  <c r="O52" i="18"/>
  <c r="P52" i="18"/>
  <c r="Q52" i="18"/>
  <c r="O53" i="18"/>
  <c r="P53" i="18"/>
  <c r="Q53" i="18"/>
  <c r="O54" i="18"/>
  <c r="P54" i="18"/>
  <c r="Q54" i="18"/>
  <c r="O55" i="18"/>
  <c r="P55" i="18"/>
  <c r="Q55" i="18"/>
  <c r="O56" i="18"/>
  <c r="P56" i="18"/>
  <c r="Q56" i="18"/>
  <c r="O57" i="18"/>
  <c r="P57" i="18"/>
  <c r="Q57" i="18"/>
  <c r="O58" i="18"/>
  <c r="P58" i="18"/>
  <c r="Q58" i="18"/>
  <c r="O59" i="18"/>
  <c r="P59" i="18"/>
  <c r="Q59" i="18"/>
  <c r="O60" i="18"/>
  <c r="P60" i="18"/>
  <c r="Q60" i="18"/>
  <c r="O61" i="18"/>
  <c r="P61" i="18"/>
  <c r="Q61" i="18"/>
  <c r="O62" i="18"/>
  <c r="P62" i="18"/>
  <c r="Q62" i="18"/>
  <c r="O63" i="18"/>
  <c r="P63" i="18"/>
  <c r="Q63" i="18"/>
  <c r="O64" i="18"/>
  <c r="P64" i="18"/>
  <c r="Q64" i="18"/>
  <c r="O65" i="18"/>
  <c r="P65" i="18"/>
  <c r="Q65" i="18"/>
  <c r="O66" i="18"/>
  <c r="P66" i="18"/>
  <c r="Q66" i="18"/>
  <c r="O67" i="18"/>
  <c r="P67" i="18"/>
  <c r="Q67" i="18"/>
  <c r="O68" i="18"/>
  <c r="P68" i="18"/>
  <c r="Q68" i="18"/>
  <c r="O69" i="18"/>
  <c r="P69" i="18"/>
  <c r="Q69" i="18"/>
  <c r="O70" i="18"/>
  <c r="P70" i="18"/>
  <c r="Q70" i="18"/>
  <c r="O71" i="18"/>
  <c r="P71" i="18"/>
  <c r="Q71" i="18"/>
  <c r="O72" i="18"/>
  <c r="P72" i="18"/>
  <c r="Q72" i="18"/>
  <c r="O73" i="18"/>
  <c r="P73" i="18"/>
  <c r="Q73" i="18"/>
  <c r="O74" i="18"/>
  <c r="P74" i="18"/>
  <c r="Q74" i="18"/>
  <c r="O75" i="18"/>
  <c r="P75" i="18"/>
  <c r="Q75" i="18"/>
  <c r="O76" i="18"/>
  <c r="P76" i="18"/>
  <c r="Q76" i="18"/>
  <c r="O77" i="18"/>
  <c r="P77" i="18"/>
  <c r="Q77" i="18"/>
  <c r="O78" i="18"/>
  <c r="P78" i="18"/>
  <c r="Q78" i="18"/>
  <c r="O79" i="18"/>
  <c r="P79" i="18"/>
  <c r="Q79" i="18"/>
  <c r="O80" i="18"/>
  <c r="P80" i="18"/>
  <c r="Q80" i="18"/>
  <c r="O81" i="18"/>
  <c r="P81" i="18"/>
  <c r="Q81" i="18"/>
  <c r="O82" i="18"/>
  <c r="P82" i="18"/>
  <c r="Q82" i="18"/>
  <c r="O83" i="18"/>
  <c r="P83" i="18"/>
  <c r="Q83" i="18"/>
  <c r="O84" i="18"/>
  <c r="P84" i="18"/>
  <c r="Q84" i="18"/>
  <c r="O85" i="18"/>
  <c r="P85" i="18"/>
  <c r="Q85" i="18"/>
  <c r="O86" i="18"/>
  <c r="S86" i="18" s="1"/>
  <c r="P86" i="18"/>
  <c r="Q86" i="18"/>
  <c r="O87" i="18"/>
  <c r="S87" i="18" s="1"/>
  <c r="P87" i="18"/>
  <c r="Q87" i="18"/>
  <c r="O88" i="18"/>
  <c r="P88" i="18"/>
  <c r="Q88" i="18"/>
  <c r="O89" i="18"/>
  <c r="P89" i="18"/>
  <c r="Q89" i="18"/>
  <c r="O90" i="18"/>
  <c r="S90" i="18" s="1"/>
  <c r="P90" i="18"/>
  <c r="Q90" i="18"/>
  <c r="O91" i="18"/>
  <c r="P91" i="18"/>
  <c r="Q91" i="18"/>
  <c r="O92" i="18"/>
  <c r="P92" i="18"/>
  <c r="Q92" i="18"/>
  <c r="O93" i="18"/>
  <c r="P93" i="18"/>
  <c r="Q93" i="18"/>
  <c r="O94" i="18"/>
  <c r="S94" i="18" s="1"/>
  <c r="P94" i="18"/>
  <c r="Q94" i="18"/>
  <c r="O95" i="18"/>
  <c r="S95" i="18" s="1"/>
  <c r="P95" i="18"/>
  <c r="Q95" i="18"/>
  <c r="O96" i="18"/>
  <c r="P96" i="18"/>
  <c r="Q96" i="18"/>
  <c r="O97" i="18"/>
  <c r="P97" i="18"/>
  <c r="Q97" i="18"/>
  <c r="O98" i="18"/>
  <c r="S98" i="18" s="1"/>
  <c r="P98" i="18"/>
  <c r="Q98" i="18"/>
  <c r="O99" i="18"/>
  <c r="P99" i="18"/>
  <c r="Q99" i="18"/>
  <c r="O100" i="18"/>
  <c r="S100" i="18" s="1"/>
  <c r="P100" i="18"/>
  <c r="Q100" i="18"/>
  <c r="O101" i="18"/>
  <c r="P101" i="18"/>
  <c r="Q101" i="18"/>
  <c r="O102" i="18"/>
  <c r="P102" i="18"/>
  <c r="Q102" i="18"/>
  <c r="O103" i="18"/>
  <c r="S103" i="18" s="1"/>
  <c r="P103" i="18"/>
  <c r="Q103" i="18"/>
  <c r="O104" i="18"/>
  <c r="P104" i="18"/>
  <c r="Q104" i="18"/>
  <c r="O105" i="18"/>
  <c r="P105" i="18"/>
  <c r="Q105" i="18"/>
  <c r="O106" i="18"/>
  <c r="S106" i="18" s="1"/>
  <c r="P106" i="18"/>
  <c r="Q106" i="18"/>
  <c r="O107" i="18"/>
  <c r="S107" i="18" s="1"/>
  <c r="P107" i="18"/>
  <c r="Q107" i="18"/>
  <c r="O108" i="18"/>
  <c r="S108" i="18" s="1"/>
  <c r="P108" i="18"/>
  <c r="Q108" i="18"/>
  <c r="O109" i="18"/>
  <c r="P109" i="18"/>
  <c r="Q109" i="18"/>
  <c r="O110" i="18"/>
  <c r="P110" i="18"/>
  <c r="Q110" i="18"/>
  <c r="O111" i="18"/>
  <c r="S111" i="18" s="1"/>
  <c r="P111" i="18"/>
  <c r="Q111" i="18"/>
  <c r="O112" i="18"/>
  <c r="P112" i="18"/>
  <c r="Q112" i="18"/>
  <c r="O113" i="18"/>
  <c r="P113" i="18"/>
  <c r="Q113" i="18"/>
  <c r="O114" i="18"/>
  <c r="S114" i="18" s="1"/>
  <c r="P114" i="18"/>
  <c r="Q114" i="18"/>
  <c r="O115" i="18"/>
  <c r="S115" i="18" s="1"/>
  <c r="P115" i="18"/>
  <c r="Q115" i="18"/>
  <c r="O116" i="18"/>
  <c r="P116" i="18"/>
  <c r="Q116" i="18"/>
  <c r="O117" i="18"/>
  <c r="P117" i="18"/>
  <c r="Q117" i="18"/>
  <c r="O118" i="18"/>
  <c r="P118" i="18"/>
  <c r="Q118" i="18"/>
  <c r="O119" i="18"/>
  <c r="S119" i="18" s="1"/>
  <c r="P119" i="18"/>
  <c r="Q119" i="18"/>
  <c r="O120" i="18"/>
  <c r="P120" i="18"/>
  <c r="Q120" i="18"/>
  <c r="O121" i="18"/>
  <c r="P121" i="18"/>
  <c r="Q121" i="18"/>
  <c r="O122" i="18"/>
  <c r="S122" i="18" s="1"/>
  <c r="P122" i="18"/>
  <c r="Q122" i="18"/>
  <c r="O123" i="18"/>
  <c r="S123" i="18" s="1"/>
  <c r="P123" i="18"/>
  <c r="Q123" i="18"/>
  <c r="O124" i="18"/>
  <c r="P124" i="18"/>
  <c r="Q124" i="18"/>
  <c r="O125" i="18"/>
  <c r="P125" i="18"/>
  <c r="Q125" i="18"/>
  <c r="O126" i="18"/>
  <c r="P126" i="18"/>
  <c r="Q126" i="18"/>
  <c r="O127" i="18"/>
  <c r="S127" i="18" s="1"/>
  <c r="P127" i="18"/>
  <c r="Q127" i="18"/>
  <c r="O128" i="18"/>
  <c r="P128" i="18"/>
  <c r="Q128" i="18"/>
  <c r="O129" i="18"/>
  <c r="P129" i="18"/>
  <c r="Q129" i="18"/>
  <c r="O130" i="18"/>
  <c r="S130" i="18" s="1"/>
  <c r="P130" i="18"/>
  <c r="Q130" i="18"/>
  <c r="O131" i="18"/>
  <c r="S131" i="18" s="1"/>
  <c r="P131" i="18"/>
  <c r="Q131" i="18"/>
  <c r="O132" i="18"/>
  <c r="P132" i="18"/>
  <c r="Q132" i="18"/>
  <c r="O133" i="18"/>
  <c r="P133" i="18"/>
  <c r="Q133" i="18"/>
  <c r="O134" i="18"/>
  <c r="P134" i="18"/>
  <c r="Q134" i="18"/>
  <c r="O135" i="18"/>
  <c r="S135" i="18" s="1"/>
  <c r="P135" i="18"/>
  <c r="Q135" i="18"/>
  <c r="O136" i="18"/>
  <c r="P136" i="18"/>
  <c r="Q136" i="18"/>
  <c r="O137" i="18"/>
  <c r="P137" i="18"/>
  <c r="Q137" i="18"/>
  <c r="O138" i="18"/>
  <c r="S138" i="18" s="1"/>
  <c r="P138" i="18"/>
  <c r="Q138" i="18"/>
  <c r="O139" i="18"/>
  <c r="S139" i="18" s="1"/>
  <c r="P139" i="18"/>
  <c r="Q139" i="18"/>
  <c r="O140" i="18"/>
  <c r="P140" i="18"/>
  <c r="Q140" i="18"/>
  <c r="O141" i="18"/>
  <c r="P141" i="18"/>
  <c r="Q141" i="18"/>
  <c r="O142" i="18"/>
  <c r="P142" i="18"/>
  <c r="Q142" i="18"/>
  <c r="O143" i="18"/>
  <c r="S143" i="18" s="1"/>
  <c r="P143" i="18"/>
  <c r="Q143" i="18"/>
  <c r="O144" i="18"/>
  <c r="P144" i="18"/>
  <c r="Q144" i="18"/>
  <c r="O145" i="18"/>
  <c r="P145" i="18"/>
  <c r="Q145" i="18"/>
  <c r="O146" i="18"/>
  <c r="S146" i="18" s="1"/>
  <c r="P146" i="18"/>
  <c r="Q146" i="18"/>
  <c r="O147" i="18"/>
  <c r="S147" i="18" s="1"/>
  <c r="P147" i="18"/>
  <c r="Q147" i="18"/>
  <c r="O148" i="18"/>
  <c r="P148" i="18"/>
  <c r="Q148" i="18"/>
  <c r="O149" i="18"/>
  <c r="P149" i="18"/>
  <c r="Q149" i="18"/>
  <c r="O150" i="18"/>
  <c r="P150" i="18"/>
  <c r="Q150" i="18"/>
  <c r="O151" i="18"/>
  <c r="S151" i="18" s="1"/>
  <c r="P151" i="18"/>
  <c r="Q151" i="18"/>
  <c r="O152" i="18"/>
  <c r="P152" i="18"/>
  <c r="Q152" i="18"/>
  <c r="O153" i="18"/>
  <c r="P153" i="18"/>
  <c r="Q153" i="18"/>
  <c r="O154" i="18"/>
  <c r="S154" i="18" s="1"/>
  <c r="P154" i="18"/>
  <c r="Q154" i="18"/>
  <c r="O155" i="18"/>
  <c r="S155" i="18" s="1"/>
  <c r="P155" i="18"/>
  <c r="Q155" i="18"/>
  <c r="O156" i="18"/>
  <c r="P156" i="18"/>
  <c r="Q156" i="18"/>
  <c r="O157" i="18"/>
  <c r="P157" i="18"/>
  <c r="Q157" i="18"/>
  <c r="O158" i="18"/>
  <c r="P158" i="18"/>
  <c r="Q158" i="18"/>
  <c r="O159" i="18"/>
  <c r="S159" i="18" s="1"/>
  <c r="P159" i="18"/>
  <c r="Q159" i="18"/>
  <c r="O160" i="18"/>
  <c r="P160" i="18"/>
  <c r="Q160" i="18"/>
  <c r="O161" i="18"/>
  <c r="P161" i="18"/>
  <c r="Q161" i="18"/>
  <c r="O162" i="18"/>
  <c r="S162" i="18" s="1"/>
  <c r="P162" i="18"/>
  <c r="Q162" i="18"/>
  <c r="O163" i="18"/>
  <c r="S163" i="18" s="1"/>
  <c r="P163" i="18"/>
  <c r="Q163" i="18"/>
  <c r="O164" i="18"/>
  <c r="P164" i="18"/>
  <c r="Q164" i="18"/>
  <c r="O165" i="18"/>
  <c r="P165" i="18"/>
  <c r="Q165" i="18"/>
  <c r="O166" i="18"/>
  <c r="P166" i="18"/>
  <c r="Q166" i="18"/>
  <c r="O167" i="18"/>
  <c r="S167" i="18" s="1"/>
  <c r="P167" i="18"/>
  <c r="Q167" i="18"/>
  <c r="O168" i="18"/>
  <c r="P168" i="18"/>
  <c r="Q168" i="18"/>
  <c r="O169" i="18"/>
  <c r="P169" i="18"/>
  <c r="Q169" i="18"/>
  <c r="O170" i="18"/>
  <c r="S170" i="18" s="1"/>
  <c r="P170" i="18"/>
  <c r="Q170" i="18"/>
  <c r="O171" i="18"/>
  <c r="S171" i="18" s="1"/>
  <c r="P171" i="18"/>
  <c r="Q171" i="18"/>
  <c r="O172" i="18"/>
  <c r="P172" i="18"/>
  <c r="Q172" i="18"/>
  <c r="O173" i="18"/>
  <c r="P173" i="18"/>
  <c r="S173" i="18" s="1"/>
  <c r="Q173" i="18"/>
  <c r="O174" i="18"/>
  <c r="P174" i="18"/>
  <c r="Q174" i="18"/>
  <c r="O175" i="18"/>
  <c r="S175" i="18" s="1"/>
  <c r="P175" i="18"/>
  <c r="Q175" i="18"/>
  <c r="O176" i="18"/>
  <c r="P176" i="18"/>
  <c r="Q176" i="18"/>
  <c r="O177" i="18"/>
  <c r="P177" i="18"/>
  <c r="Q177" i="18"/>
  <c r="O178" i="18"/>
  <c r="S178" i="18" s="1"/>
  <c r="P178" i="18"/>
  <c r="Q178" i="18"/>
  <c r="O179" i="18"/>
  <c r="S179" i="18" s="1"/>
  <c r="P179" i="18"/>
  <c r="Q179" i="18"/>
  <c r="O180" i="18"/>
  <c r="P180" i="18"/>
  <c r="Q180" i="18"/>
  <c r="O181" i="18"/>
  <c r="P181" i="18"/>
  <c r="Q181" i="18"/>
  <c r="O182" i="18"/>
  <c r="P182" i="18"/>
  <c r="Q182" i="18"/>
  <c r="O183" i="18"/>
  <c r="S183" i="18" s="1"/>
  <c r="P183" i="18"/>
  <c r="Q183" i="18"/>
  <c r="O184" i="18"/>
  <c r="P184" i="18"/>
  <c r="Q184" i="18"/>
  <c r="O185" i="18"/>
  <c r="P185" i="18"/>
  <c r="Q185" i="18"/>
  <c r="O186" i="18"/>
  <c r="S186" i="18" s="1"/>
  <c r="P186" i="18"/>
  <c r="Q186" i="18"/>
  <c r="O187" i="18"/>
  <c r="S187" i="18" s="1"/>
  <c r="P187" i="18"/>
  <c r="Q187" i="18"/>
  <c r="O188" i="18"/>
  <c r="P188" i="18"/>
  <c r="Q188" i="18"/>
  <c r="O189" i="18"/>
  <c r="P189" i="18"/>
  <c r="Q189" i="18"/>
  <c r="O190" i="18"/>
  <c r="P190" i="18"/>
  <c r="Q190" i="18"/>
  <c r="O191" i="18"/>
  <c r="S191" i="18" s="1"/>
  <c r="P191" i="18"/>
  <c r="Q191" i="18"/>
  <c r="O192" i="18"/>
  <c r="P192" i="18"/>
  <c r="Q192" i="18"/>
  <c r="O193" i="18"/>
  <c r="P193" i="18"/>
  <c r="Q193" i="18"/>
  <c r="O194" i="18"/>
  <c r="S194" i="18" s="1"/>
  <c r="P194" i="18"/>
  <c r="Q194" i="18"/>
  <c r="O195" i="18"/>
  <c r="S195" i="18" s="1"/>
  <c r="P195" i="18"/>
  <c r="Q195" i="18"/>
  <c r="O196" i="18"/>
  <c r="P196" i="18"/>
  <c r="Q196" i="18"/>
  <c r="O197" i="18"/>
  <c r="P197" i="18"/>
  <c r="Q197" i="18"/>
  <c r="O198" i="18"/>
  <c r="P198" i="18"/>
  <c r="Q198" i="18"/>
  <c r="O199" i="18"/>
  <c r="S199" i="18" s="1"/>
  <c r="P199" i="18"/>
  <c r="Q199" i="18"/>
  <c r="O200" i="18"/>
  <c r="P200" i="18"/>
  <c r="Q200" i="18"/>
  <c r="O201" i="18"/>
  <c r="P201" i="18"/>
  <c r="Q201" i="18"/>
  <c r="O202" i="18"/>
  <c r="S202" i="18" s="1"/>
  <c r="P202" i="18"/>
  <c r="Q202" i="18"/>
  <c r="O203" i="18"/>
  <c r="S203" i="18" s="1"/>
  <c r="P203" i="18"/>
  <c r="Q203" i="18"/>
  <c r="O204" i="18"/>
  <c r="P204" i="18"/>
  <c r="Q204" i="18"/>
  <c r="O205" i="18"/>
  <c r="P205" i="18"/>
  <c r="Q205" i="18"/>
  <c r="O206" i="18"/>
  <c r="P206" i="18"/>
  <c r="Q206" i="18"/>
  <c r="O207" i="18"/>
  <c r="S207" i="18" s="1"/>
  <c r="P207" i="18"/>
  <c r="Q207" i="18"/>
  <c r="O208" i="18"/>
  <c r="P208" i="18"/>
  <c r="Q208" i="18"/>
  <c r="O209" i="18"/>
  <c r="P209" i="18"/>
  <c r="Q209" i="18"/>
  <c r="O210" i="18"/>
  <c r="S210" i="18" s="1"/>
  <c r="P210" i="18"/>
  <c r="Q210" i="18"/>
  <c r="O211" i="18"/>
  <c r="S211" i="18" s="1"/>
  <c r="P211" i="18"/>
  <c r="Q211" i="18"/>
  <c r="O212" i="18"/>
  <c r="P212" i="18"/>
  <c r="Q212" i="18"/>
  <c r="O213" i="18"/>
  <c r="P213" i="18"/>
  <c r="Q213" i="18"/>
  <c r="O214" i="18"/>
  <c r="P214" i="18"/>
  <c r="Q214" i="18"/>
  <c r="O215" i="18"/>
  <c r="S215" i="18" s="1"/>
  <c r="P215" i="18"/>
  <c r="Q215" i="18"/>
  <c r="O216" i="18"/>
  <c r="P216" i="18"/>
  <c r="Q216" i="18"/>
  <c r="O217" i="18"/>
  <c r="P217" i="18"/>
  <c r="Q217" i="18"/>
  <c r="O218" i="18"/>
  <c r="S218" i="18" s="1"/>
  <c r="P218" i="18"/>
  <c r="Q218" i="18"/>
  <c r="O219" i="18"/>
  <c r="S219" i="18" s="1"/>
  <c r="P219" i="18"/>
  <c r="Q219" i="18"/>
  <c r="O220" i="18"/>
  <c r="P220" i="18"/>
  <c r="Q220" i="18"/>
  <c r="O221" i="18"/>
  <c r="P221" i="18"/>
  <c r="Q221" i="18"/>
  <c r="O222" i="18"/>
  <c r="P222" i="18"/>
  <c r="Q222" i="18"/>
  <c r="O223" i="18"/>
  <c r="S223" i="18" s="1"/>
  <c r="P223" i="18"/>
  <c r="Q223" i="18"/>
  <c r="O224" i="18"/>
  <c r="P224" i="18"/>
  <c r="Q224" i="18"/>
  <c r="O225" i="18"/>
  <c r="P225" i="18"/>
  <c r="Q225" i="18"/>
  <c r="O226" i="18"/>
  <c r="S226" i="18" s="1"/>
  <c r="P226" i="18"/>
  <c r="Q226" i="18"/>
  <c r="O227" i="18"/>
  <c r="S227" i="18" s="1"/>
  <c r="P227" i="18"/>
  <c r="Q227" i="18"/>
  <c r="O228" i="18"/>
  <c r="P228" i="18"/>
  <c r="Q228" i="18"/>
  <c r="O229" i="18"/>
  <c r="P229" i="18"/>
  <c r="Q229" i="18"/>
  <c r="O230" i="18"/>
  <c r="P230" i="18"/>
  <c r="Q230" i="18"/>
  <c r="O231" i="18"/>
  <c r="S231" i="18" s="1"/>
  <c r="P231" i="18"/>
  <c r="Q231" i="18"/>
  <c r="O232" i="18"/>
  <c r="P232" i="18"/>
  <c r="Q232" i="18"/>
  <c r="O233" i="18"/>
  <c r="P233" i="18"/>
  <c r="Q233" i="18"/>
  <c r="O234" i="18"/>
  <c r="S234" i="18" s="1"/>
  <c r="P234" i="18"/>
  <c r="Q234" i="18"/>
  <c r="O235" i="18"/>
  <c r="S235" i="18" s="1"/>
  <c r="P235" i="18"/>
  <c r="Q235" i="18"/>
  <c r="O236" i="18"/>
  <c r="P236" i="18"/>
  <c r="Q236" i="18"/>
  <c r="O237" i="18"/>
  <c r="P237" i="18"/>
  <c r="Q237" i="18"/>
  <c r="O238" i="18"/>
  <c r="P238" i="18"/>
  <c r="Q238" i="18"/>
  <c r="O239" i="18"/>
  <c r="S239" i="18" s="1"/>
  <c r="P239" i="18"/>
  <c r="Q239" i="18"/>
  <c r="O240" i="18"/>
  <c r="P240" i="18"/>
  <c r="Q240" i="18"/>
  <c r="O241" i="18"/>
  <c r="P241" i="18"/>
  <c r="Q241" i="18"/>
  <c r="O242" i="18"/>
  <c r="S242" i="18" s="1"/>
  <c r="P242" i="18"/>
  <c r="Q242" i="18"/>
  <c r="O243" i="18"/>
  <c r="S243" i="18" s="1"/>
  <c r="P243" i="18"/>
  <c r="Q243" i="18"/>
  <c r="O244" i="18"/>
  <c r="P244" i="18"/>
  <c r="Q244" i="18"/>
  <c r="O245" i="18"/>
  <c r="P245" i="18"/>
  <c r="Q245" i="18"/>
  <c r="O246" i="18"/>
  <c r="P246" i="18"/>
  <c r="Q246" i="18"/>
  <c r="O247" i="18"/>
  <c r="S247" i="18" s="1"/>
  <c r="P247" i="18"/>
  <c r="Q247" i="18"/>
  <c r="O248" i="18"/>
  <c r="P248" i="18"/>
  <c r="Q248" i="18"/>
  <c r="O249" i="18"/>
  <c r="P249" i="18"/>
  <c r="Q249" i="18"/>
  <c r="O250" i="18"/>
  <c r="S250" i="18" s="1"/>
  <c r="P250" i="18"/>
  <c r="Q250" i="18"/>
  <c r="O251" i="18"/>
  <c r="S251" i="18" s="1"/>
  <c r="P251" i="18"/>
  <c r="Q251" i="18"/>
  <c r="O252" i="18"/>
  <c r="P252" i="18"/>
  <c r="Q252" i="18"/>
  <c r="O253" i="18"/>
  <c r="P253" i="18"/>
  <c r="Q253" i="18"/>
  <c r="O254" i="18"/>
  <c r="P254" i="18"/>
  <c r="Q254" i="18"/>
  <c r="O255" i="18"/>
  <c r="S255" i="18" s="1"/>
  <c r="P255" i="18"/>
  <c r="Q255" i="18"/>
  <c r="O256" i="18"/>
  <c r="P256" i="18"/>
  <c r="Q256" i="18"/>
  <c r="O257" i="18"/>
  <c r="P257" i="18"/>
  <c r="Q257" i="18"/>
  <c r="O258" i="18"/>
  <c r="S258" i="18" s="1"/>
  <c r="P258" i="18"/>
  <c r="Q258" i="18"/>
  <c r="O259" i="18"/>
  <c r="S259" i="18" s="1"/>
  <c r="P259" i="18"/>
  <c r="Q259" i="18"/>
  <c r="O260" i="18"/>
  <c r="P260" i="18"/>
  <c r="Q260" i="18"/>
  <c r="O261" i="18"/>
  <c r="P261" i="18"/>
  <c r="Q261" i="18"/>
  <c r="O262" i="18"/>
  <c r="P262" i="18"/>
  <c r="Q262" i="18"/>
  <c r="O263" i="18"/>
  <c r="S263" i="18" s="1"/>
  <c r="P263" i="18"/>
  <c r="Q263" i="18"/>
  <c r="O264" i="18"/>
  <c r="P264" i="18"/>
  <c r="Q264" i="18"/>
  <c r="O265" i="18"/>
  <c r="P265" i="18"/>
  <c r="Q265" i="18"/>
  <c r="O266" i="18"/>
  <c r="S266" i="18" s="1"/>
  <c r="P266" i="18"/>
  <c r="Q266" i="18"/>
  <c r="O267" i="18"/>
  <c r="S267" i="18" s="1"/>
  <c r="P267" i="18"/>
  <c r="Q267" i="18"/>
  <c r="O268" i="18"/>
  <c r="P268" i="18"/>
  <c r="Q268" i="18"/>
  <c r="O269" i="18"/>
  <c r="P269" i="18"/>
  <c r="Q269" i="18"/>
  <c r="O270" i="18"/>
  <c r="P270" i="18"/>
  <c r="Q270" i="18"/>
  <c r="O271" i="18"/>
  <c r="S271" i="18" s="1"/>
  <c r="P271" i="18"/>
  <c r="Q271" i="18"/>
  <c r="O272" i="18"/>
  <c r="P272" i="18"/>
  <c r="Q272" i="18"/>
  <c r="O273" i="18"/>
  <c r="P273" i="18"/>
  <c r="Q273" i="18"/>
  <c r="O274" i="18"/>
  <c r="S274" i="18" s="1"/>
  <c r="P274" i="18"/>
  <c r="Q274" i="18"/>
  <c r="O275" i="18"/>
  <c r="S275" i="18" s="1"/>
  <c r="P275" i="18"/>
  <c r="Q275" i="18"/>
  <c r="O276" i="18"/>
  <c r="P276" i="18"/>
  <c r="Q276" i="18"/>
  <c r="O277" i="18"/>
  <c r="P277" i="18"/>
  <c r="Q277" i="18"/>
  <c r="O278" i="18"/>
  <c r="P278" i="18"/>
  <c r="Q278" i="18"/>
  <c r="O279" i="18"/>
  <c r="S279" i="18" s="1"/>
  <c r="P279" i="18"/>
  <c r="Q279" i="18"/>
  <c r="O280" i="18"/>
  <c r="P280" i="18"/>
  <c r="Q280" i="18"/>
  <c r="O281" i="18"/>
  <c r="P281" i="18"/>
  <c r="Q281" i="18"/>
  <c r="O282" i="18"/>
  <c r="S282" i="18" s="1"/>
  <c r="P282" i="18"/>
  <c r="Q282" i="18"/>
  <c r="O283" i="18"/>
  <c r="S283" i="18" s="1"/>
  <c r="P283" i="18"/>
  <c r="Q283" i="18"/>
  <c r="O284" i="18"/>
  <c r="P284" i="18"/>
  <c r="Q284" i="18"/>
  <c r="O285" i="18"/>
  <c r="P285" i="18"/>
  <c r="Q285" i="18"/>
  <c r="O286" i="18"/>
  <c r="P286" i="18"/>
  <c r="Q286" i="18"/>
  <c r="O287" i="18"/>
  <c r="S287" i="18" s="1"/>
  <c r="P287" i="18"/>
  <c r="Q287" i="18"/>
  <c r="O288" i="18"/>
  <c r="P288" i="18"/>
  <c r="Q288" i="18"/>
  <c r="O289" i="18"/>
  <c r="P289" i="18"/>
  <c r="Q289" i="18"/>
  <c r="O290" i="18"/>
  <c r="S290" i="18" s="1"/>
  <c r="P290" i="18"/>
  <c r="Q290" i="18"/>
  <c r="O291" i="18"/>
  <c r="S291" i="18" s="1"/>
  <c r="P291" i="18"/>
  <c r="Q291" i="18"/>
  <c r="O292" i="18"/>
  <c r="P292" i="18"/>
  <c r="Q292" i="18"/>
  <c r="O293" i="18"/>
  <c r="P293" i="18"/>
  <c r="Q293" i="18"/>
  <c r="O294" i="18"/>
  <c r="P294" i="18"/>
  <c r="Q294" i="18"/>
  <c r="O295" i="18"/>
  <c r="S295" i="18" s="1"/>
  <c r="P295" i="18"/>
  <c r="Q295" i="18"/>
  <c r="O296" i="18"/>
  <c r="P296" i="18"/>
  <c r="Q296" i="18"/>
  <c r="O297" i="18"/>
  <c r="P297" i="18"/>
  <c r="Q297" i="18"/>
  <c r="O298" i="18"/>
  <c r="S298" i="18" s="1"/>
  <c r="P298" i="18"/>
  <c r="Q298" i="18"/>
  <c r="O299" i="18"/>
  <c r="S299" i="18" s="1"/>
  <c r="P299" i="18"/>
  <c r="Q299" i="18"/>
  <c r="O300" i="18"/>
  <c r="S300" i="18" s="1"/>
  <c r="P300" i="18"/>
  <c r="Q300" i="18"/>
  <c r="O301" i="18"/>
  <c r="P301" i="18"/>
  <c r="Q301" i="18"/>
  <c r="O302" i="18"/>
  <c r="P302" i="18"/>
  <c r="Q302" i="18"/>
  <c r="S302" i="18" s="1"/>
  <c r="O303" i="18"/>
  <c r="P303" i="18"/>
  <c r="Q303" i="18"/>
  <c r="O304" i="18"/>
  <c r="P304" i="18"/>
  <c r="Q304" i="18"/>
  <c r="S304" i="18"/>
  <c r="O305" i="18"/>
  <c r="P305" i="18"/>
  <c r="Q305" i="18"/>
  <c r="S305" i="18"/>
  <c r="O306" i="18"/>
  <c r="P306" i="18"/>
  <c r="Q306" i="18"/>
  <c r="S306" i="18"/>
  <c r="O307" i="18"/>
  <c r="P307" i="18"/>
  <c r="Q307" i="18"/>
  <c r="S307" i="18"/>
  <c r="O308" i="18"/>
  <c r="P308" i="18"/>
  <c r="Q308" i="18"/>
  <c r="S308" i="18"/>
  <c r="O309" i="18"/>
  <c r="P309" i="18"/>
  <c r="Q309" i="18"/>
  <c r="S309" i="18"/>
  <c r="O310" i="18"/>
  <c r="P310" i="18"/>
  <c r="Q310" i="18"/>
  <c r="S310" i="18"/>
  <c r="O311" i="18"/>
  <c r="P311" i="18"/>
  <c r="Q311" i="18"/>
  <c r="S311" i="18"/>
  <c r="O312" i="18"/>
  <c r="P312" i="18"/>
  <c r="Q312" i="18"/>
  <c r="S312" i="18"/>
  <c r="O313" i="18"/>
  <c r="P313" i="18"/>
  <c r="Q313" i="18"/>
  <c r="S313" i="18"/>
  <c r="O314" i="18"/>
  <c r="P314" i="18"/>
  <c r="Q314" i="18"/>
  <c r="S314" i="18"/>
  <c r="O315" i="18"/>
  <c r="P315" i="18"/>
  <c r="Q315" i="18"/>
  <c r="S315" i="18"/>
  <c r="O316" i="18"/>
  <c r="P316" i="18"/>
  <c r="Q316" i="18"/>
  <c r="S316" i="18"/>
  <c r="O317" i="18"/>
  <c r="P317" i="18"/>
  <c r="Q317" i="18"/>
  <c r="S317" i="18"/>
  <c r="O318" i="18"/>
  <c r="P318" i="18"/>
  <c r="Q318" i="18"/>
  <c r="S318" i="18"/>
  <c r="O319" i="18"/>
  <c r="P319" i="18"/>
  <c r="Q319" i="18"/>
  <c r="S319" i="18"/>
  <c r="O320" i="18"/>
  <c r="P320" i="18"/>
  <c r="Q320" i="18"/>
  <c r="S320" i="18"/>
  <c r="O321" i="18"/>
  <c r="P321" i="18"/>
  <c r="Q321" i="18"/>
  <c r="S321" i="18"/>
  <c r="O322" i="18"/>
  <c r="P322" i="18"/>
  <c r="Q322" i="18"/>
  <c r="S322" i="18"/>
  <c r="O323" i="18"/>
  <c r="P323" i="18"/>
  <c r="Q323" i="18"/>
  <c r="S323" i="18"/>
  <c r="O324" i="18"/>
  <c r="P324" i="18"/>
  <c r="Q324" i="18"/>
  <c r="S324" i="18"/>
  <c r="O325" i="18"/>
  <c r="P325" i="18"/>
  <c r="Q325" i="18"/>
  <c r="S325" i="18"/>
  <c r="O326" i="18"/>
  <c r="P326" i="18"/>
  <c r="Q326" i="18"/>
  <c r="S326" i="18"/>
  <c r="O327" i="18"/>
  <c r="P327" i="18"/>
  <c r="Q327" i="18"/>
  <c r="S327" i="18"/>
  <c r="O328" i="18"/>
  <c r="P328" i="18"/>
  <c r="Q328" i="18"/>
  <c r="S328" i="18"/>
  <c r="O329" i="18"/>
  <c r="P329" i="18"/>
  <c r="Q329" i="18"/>
  <c r="S329" i="18"/>
  <c r="O330" i="18"/>
  <c r="P330" i="18"/>
  <c r="Q330" i="18"/>
  <c r="S330" i="18"/>
  <c r="O331" i="18"/>
  <c r="P331" i="18"/>
  <c r="Q331" i="18"/>
  <c r="S331" i="18"/>
  <c r="O332" i="18"/>
  <c r="P332" i="18"/>
  <c r="Q332" i="18"/>
  <c r="S332" i="18"/>
  <c r="O333" i="18"/>
  <c r="P333" i="18"/>
  <c r="Q333" i="18"/>
  <c r="S333" i="18"/>
  <c r="O334" i="18"/>
  <c r="P334" i="18"/>
  <c r="Q334" i="18"/>
  <c r="S334" i="18"/>
  <c r="O335" i="18"/>
  <c r="P335" i="18"/>
  <c r="Q335" i="18"/>
  <c r="S335" i="18"/>
  <c r="O336" i="18"/>
  <c r="P336" i="18"/>
  <c r="Q336" i="18"/>
  <c r="S336" i="18"/>
  <c r="O337" i="18"/>
  <c r="P337" i="18"/>
  <c r="Q337" i="18"/>
  <c r="S337" i="18"/>
  <c r="O338" i="18"/>
  <c r="P338" i="18"/>
  <c r="Q338" i="18"/>
  <c r="S338" i="18"/>
  <c r="O339" i="18"/>
  <c r="P339" i="18"/>
  <c r="Q339" i="18"/>
  <c r="S339" i="18"/>
  <c r="O340" i="18"/>
  <c r="P340" i="18"/>
  <c r="Q340" i="18"/>
  <c r="S340" i="18"/>
  <c r="O341" i="18"/>
  <c r="P341" i="18"/>
  <c r="Q341" i="18"/>
  <c r="S341" i="18"/>
  <c r="O342" i="18"/>
  <c r="P342" i="18"/>
  <c r="Q342" i="18"/>
  <c r="S342" i="18"/>
  <c r="O343" i="18"/>
  <c r="P343" i="18"/>
  <c r="Q343" i="18"/>
  <c r="S343" i="18"/>
  <c r="O344" i="18"/>
  <c r="P344" i="18"/>
  <c r="Q344" i="18"/>
  <c r="S344" i="18"/>
  <c r="O345" i="18"/>
  <c r="P345" i="18"/>
  <c r="Q345" i="18"/>
  <c r="S345" i="18"/>
  <c r="O346" i="18"/>
  <c r="P346" i="18"/>
  <c r="Q346" i="18"/>
  <c r="S346" i="18"/>
  <c r="O347" i="18"/>
  <c r="P347" i="18"/>
  <c r="Q347" i="18"/>
  <c r="S347" i="18"/>
  <c r="O348" i="18"/>
  <c r="P348" i="18"/>
  <c r="Q348" i="18"/>
  <c r="S348" i="18"/>
  <c r="O349" i="18"/>
  <c r="P349" i="18"/>
  <c r="Q349" i="18"/>
  <c r="S349" i="18"/>
  <c r="O350" i="18"/>
  <c r="P350" i="18"/>
  <c r="Q350" i="18"/>
  <c r="S350" i="18"/>
  <c r="O351" i="18"/>
  <c r="P351" i="18"/>
  <c r="Q351" i="18"/>
  <c r="S351" i="18"/>
  <c r="O352" i="18"/>
  <c r="P352" i="18"/>
  <c r="Q352" i="18"/>
  <c r="S352" i="18"/>
  <c r="O353" i="18"/>
  <c r="P353" i="18"/>
  <c r="Q353" i="18"/>
  <c r="S353" i="18"/>
  <c r="O354" i="18"/>
  <c r="P354" i="18"/>
  <c r="Q354" i="18"/>
  <c r="S354" i="18"/>
  <c r="O355" i="18"/>
  <c r="P355" i="18"/>
  <c r="Q355" i="18"/>
  <c r="S355" i="18"/>
  <c r="O356" i="18"/>
  <c r="P356" i="18"/>
  <c r="Q356" i="18"/>
  <c r="S356" i="18"/>
  <c r="O357" i="18"/>
  <c r="P357" i="18"/>
  <c r="Q357" i="18"/>
  <c r="S357" i="18"/>
  <c r="O358" i="18"/>
  <c r="P358" i="18"/>
  <c r="Q358" i="18"/>
  <c r="S358" i="18"/>
  <c r="O359" i="18"/>
  <c r="P359" i="18"/>
  <c r="Q359" i="18"/>
  <c r="S359" i="18"/>
  <c r="O360" i="18"/>
  <c r="P360" i="18"/>
  <c r="Q360" i="18"/>
  <c r="S360" i="18"/>
  <c r="O361" i="18"/>
  <c r="P361" i="18"/>
  <c r="Q361" i="18"/>
  <c r="S361" i="18"/>
  <c r="O362" i="18"/>
  <c r="P362" i="18"/>
  <c r="Q362" i="18"/>
  <c r="S362" i="18"/>
  <c r="O363" i="18"/>
  <c r="P363" i="18"/>
  <c r="Q363" i="18"/>
  <c r="S363" i="18"/>
  <c r="O364" i="18"/>
  <c r="P364" i="18"/>
  <c r="Q364" i="18"/>
  <c r="S364" i="18"/>
  <c r="O365" i="18"/>
  <c r="P365" i="18"/>
  <c r="Q365" i="18"/>
  <c r="S365" i="18"/>
  <c r="O366" i="18"/>
  <c r="P366" i="18"/>
  <c r="Q366" i="18"/>
  <c r="S366" i="18"/>
  <c r="O367" i="18"/>
  <c r="P367" i="18"/>
  <c r="Q367" i="18"/>
  <c r="S367" i="18"/>
  <c r="O368" i="18"/>
  <c r="P368" i="18"/>
  <c r="Q368" i="18"/>
  <c r="S368" i="18"/>
  <c r="O369" i="18"/>
  <c r="P369" i="18"/>
  <c r="Q369" i="18"/>
  <c r="S369" i="18"/>
  <c r="O370" i="18"/>
  <c r="P370" i="18"/>
  <c r="Q370" i="18"/>
  <c r="S370" i="18"/>
  <c r="O371" i="18"/>
  <c r="P371" i="18"/>
  <c r="Q371" i="18"/>
  <c r="S371" i="18"/>
  <c r="O372" i="18"/>
  <c r="P372" i="18"/>
  <c r="Q372" i="18"/>
  <c r="S372" i="18"/>
  <c r="O373" i="18"/>
  <c r="P373" i="18"/>
  <c r="Q373" i="18"/>
  <c r="S373" i="18"/>
  <c r="O374" i="18"/>
  <c r="P374" i="18"/>
  <c r="Q374" i="18"/>
  <c r="S374" i="18"/>
  <c r="O375" i="18"/>
  <c r="P375" i="18"/>
  <c r="Q375" i="18"/>
  <c r="S375" i="18"/>
  <c r="O376" i="18"/>
  <c r="P376" i="18"/>
  <c r="Q376" i="18"/>
  <c r="S376" i="18"/>
  <c r="O377" i="18"/>
  <c r="P377" i="18"/>
  <c r="Q377" i="18"/>
  <c r="S377" i="18"/>
  <c r="O378" i="18"/>
  <c r="P378" i="18"/>
  <c r="Q378" i="18"/>
  <c r="S378" i="18"/>
  <c r="O379" i="18"/>
  <c r="P379" i="18"/>
  <c r="Q379" i="18"/>
  <c r="S379" i="18"/>
  <c r="O380" i="18"/>
  <c r="P380" i="18"/>
  <c r="Q380" i="18"/>
  <c r="S380" i="18"/>
  <c r="O381" i="18"/>
  <c r="P381" i="18"/>
  <c r="Q381" i="18"/>
  <c r="S381" i="18"/>
  <c r="O382" i="18"/>
  <c r="P382" i="18"/>
  <c r="Q382" i="18"/>
  <c r="S382" i="18"/>
  <c r="O383" i="18"/>
  <c r="P383" i="18"/>
  <c r="Q383" i="18"/>
  <c r="S383" i="18"/>
  <c r="O384" i="18"/>
  <c r="P384" i="18"/>
  <c r="Q384" i="18"/>
  <c r="S384" i="18"/>
  <c r="O385" i="18"/>
  <c r="P385" i="18"/>
  <c r="Q385" i="18"/>
  <c r="S385" i="18"/>
  <c r="O386" i="18"/>
  <c r="P386" i="18"/>
  <c r="Q386" i="18"/>
  <c r="S386" i="18"/>
  <c r="O387" i="18"/>
  <c r="P387" i="18"/>
  <c r="Q387" i="18"/>
  <c r="S387" i="18"/>
  <c r="O388" i="18"/>
  <c r="P388" i="18"/>
  <c r="Q388" i="18"/>
  <c r="S388" i="18"/>
  <c r="O389" i="18"/>
  <c r="P389" i="18"/>
  <c r="Q389" i="18"/>
  <c r="S389" i="18"/>
  <c r="O390" i="18"/>
  <c r="P390" i="18"/>
  <c r="Q390" i="18"/>
  <c r="S390" i="18"/>
  <c r="O391" i="18"/>
  <c r="P391" i="18"/>
  <c r="Q391" i="18"/>
  <c r="S391" i="18"/>
  <c r="O392" i="18"/>
  <c r="P392" i="18"/>
  <c r="Q392" i="18"/>
  <c r="S392" i="18"/>
  <c r="O393" i="18"/>
  <c r="P393" i="18"/>
  <c r="Q393" i="18"/>
  <c r="S393" i="18"/>
  <c r="O394" i="18"/>
  <c r="P394" i="18"/>
  <c r="Q394" i="18"/>
  <c r="S394" i="18"/>
  <c r="O395" i="18"/>
  <c r="P395" i="18"/>
  <c r="Q395" i="18"/>
  <c r="S395" i="18"/>
  <c r="O396" i="18"/>
  <c r="P396" i="18"/>
  <c r="Q396" i="18"/>
  <c r="S396" i="18"/>
  <c r="O397" i="18"/>
  <c r="P397" i="18"/>
  <c r="Q397" i="18"/>
  <c r="S397" i="18"/>
  <c r="O398" i="18"/>
  <c r="P398" i="18"/>
  <c r="Q398" i="18"/>
  <c r="S398" i="18"/>
  <c r="O399" i="18"/>
  <c r="P399" i="18"/>
  <c r="Q399" i="18"/>
  <c r="S399" i="18"/>
  <c r="O400" i="18"/>
  <c r="P400" i="18"/>
  <c r="Q400" i="18"/>
  <c r="S400" i="18"/>
  <c r="O401" i="18"/>
  <c r="P401" i="18"/>
  <c r="Q401" i="18"/>
  <c r="S401" i="18"/>
  <c r="O402" i="18"/>
  <c r="P402" i="18"/>
  <c r="Q402" i="18"/>
  <c r="S402" i="18"/>
  <c r="O403" i="18"/>
  <c r="P403" i="18"/>
  <c r="Q403" i="18"/>
  <c r="S403" i="18"/>
  <c r="O404" i="18"/>
  <c r="P404" i="18"/>
  <c r="Q404" i="18"/>
  <c r="S404" i="18"/>
  <c r="O405" i="18"/>
  <c r="P405" i="18"/>
  <c r="Q405" i="18"/>
  <c r="S405" i="18"/>
  <c r="O406" i="18"/>
  <c r="P406" i="18"/>
  <c r="Q406" i="18"/>
  <c r="S406" i="18"/>
  <c r="O407" i="18"/>
  <c r="P407" i="18"/>
  <c r="Q407" i="18"/>
  <c r="S407" i="18"/>
  <c r="O408" i="18"/>
  <c r="P408" i="18"/>
  <c r="Q408" i="18"/>
  <c r="S408" i="18"/>
  <c r="O409" i="18"/>
  <c r="P409" i="18"/>
  <c r="Q409" i="18"/>
  <c r="S409" i="18"/>
  <c r="O410" i="18"/>
  <c r="P410" i="18"/>
  <c r="Q410" i="18"/>
  <c r="S410" i="18"/>
  <c r="O411" i="18"/>
  <c r="P411" i="18"/>
  <c r="Q411" i="18"/>
  <c r="S411" i="18"/>
  <c r="O412" i="18"/>
  <c r="P412" i="18"/>
  <c r="Q412" i="18"/>
  <c r="S412" i="18"/>
  <c r="O413" i="18"/>
  <c r="P413" i="18"/>
  <c r="Q413" i="18"/>
  <c r="S413" i="18"/>
  <c r="O414" i="18"/>
  <c r="P414" i="18"/>
  <c r="Q414" i="18"/>
  <c r="S414" i="18"/>
  <c r="O415" i="18"/>
  <c r="P415" i="18"/>
  <c r="Q415" i="18"/>
  <c r="S415" i="18"/>
  <c r="O416" i="18"/>
  <c r="P416" i="18"/>
  <c r="Q416" i="18"/>
  <c r="S416" i="18"/>
  <c r="O417" i="18"/>
  <c r="P417" i="18"/>
  <c r="Q417" i="18"/>
  <c r="S417" i="18"/>
  <c r="O418" i="18"/>
  <c r="P418" i="18"/>
  <c r="Q418" i="18"/>
  <c r="S418" i="18"/>
  <c r="O419" i="18"/>
  <c r="P419" i="18"/>
  <c r="Q419" i="18"/>
  <c r="S419" i="18"/>
  <c r="O420" i="18"/>
  <c r="P420" i="18"/>
  <c r="Q420" i="18"/>
  <c r="S420" i="18"/>
  <c r="O421" i="18"/>
  <c r="P421" i="18"/>
  <c r="Q421" i="18"/>
  <c r="S421" i="18"/>
  <c r="O422" i="18"/>
  <c r="P422" i="18"/>
  <c r="Q422" i="18"/>
  <c r="S422" i="18"/>
  <c r="O423" i="18"/>
  <c r="P423" i="18"/>
  <c r="Q423" i="18"/>
  <c r="S423" i="18"/>
  <c r="O424" i="18"/>
  <c r="P424" i="18"/>
  <c r="Q424" i="18"/>
  <c r="S424" i="18"/>
  <c r="O425" i="18"/>
  <c r="P425" i="18"/>
  <c r="Q425" i="18"/>
  <c r="S425" i="18"/>
  <c r="O426" i="18"/>
  <c r="P426" i="18"/>
  <c r="Q426" i="18"/>
  <c r="S426" i="18"/>
  <c r="O427" i="18"/>
  <c r="P427" i="18"/>
  <c r="Q427" i="18"/>
  <c r="S427" i="18"/>
  <c r="O428" i="18"/>
  <c r="P428" i="18"/>
  <c r="Q428" i="18"/>
  <c r="S428" i="18"/>
  <c r="O429" i="18"/>
  <c r="P429" i="18"/>
  <c r="Q429" i="18"/>
  <c r="S429" i="18"/>
  <c r="O430" i="18"/>
  <c r="P430" i="18"/>
  <c r="Q430" i="18"/>
  <c r="S430" i="18"/>
  <c r="O431" i="18"/>
  <c r="P431" i="18"/>
  <c r="Q431" i="18"/>
  <c r="S431" i="18"/>
  <c r="O432" i="18"/>
  <c r="P432" i="18"/>
  <c r="Q432" i="18"/>
  <c r="S432" i="18"/>
  <c r="O433" i="18"/>
  <c r="P433" i="18"/>
  <c r="Q433" i="18"/>
  <c r="S433" i="18"/>
  <c r="O434" i="18"/>
  <c r="P434" i="18"/>
  <c r="Q434" i="18"/>
  <c r="S434" i="18"/>
  <c r="O435" i="18"/>
  <c r="P435" i="18"/>
  <c r="Q435" i="18"/>
  <c r="S435" i="18"/>
  <c r="O436" i="18"/>
  <c r="P436" i="18"/>
  <c r="Q436" i="18"/>
  <c r="S436" i="18"/>
  <c r="O437" i="18"/>
  <c r="P437" i="18"/>
  <c r="Q437" i="18"/>
  <c r="S437" i="18"/>
  <c r="O438" i="18"/>
  <c r="P438" i="18"/>
  <c r="Q438" i="18"/>
  <c r="S438" i="18"/>
  <c r="O439" i="18"/>
  <c r="P439" i="18"/>
  <c r="Q439" i="18"/>
  <c r="S439" i="18"/>
  <c r="O440" i="18"/>
  <c r="P440" i="18"/>
  <c r="Q440" i="18"/>
  <c r="S440" i="18"/>
  <c r="O441" i="18"/>
  <c r="P441" i="18"/>
  <c r="Q441" i="18"/>
  <c r="S441" i="18"/>
  <c r="O442" i="18"/>
  <c r="P442" i="18"/>
  <c r="Q442" i="18"/>
  <c r="S442" i="18"/>
  <c r="O443" i="18"/>
  <c r="P443" i="18"/>
  <c r="Q443" i="18"/>
  <c r="S443" i="18"/>
  <c r="O444" i="18"/>
  <c r="P444" i="18"/>
  <c r="Q444" i="18"/>
  <c r="S444" i="18"/>
  <c r="O445" i="18"/>
  <c r="P445" i="18"/>
  <c r="Q445" i="18"/>
  <c r="S445" i="18"/>
  <c r="O446" i="18"/>
  <c r="P446" i="18"/>
  <c r="Q446" i="18"/>
  <c r="S446" i="18"/>
  <c r="O447" i="18"/>
  <c r="P447" i="18"/>
  <c r="Q447" i="18"/>
  <c r="S447" i="18"/>
  <c r="O448" i="18"/>
  <c r="P448" i="18"/>
  <c r="Q448" i="18"/>
  <c r="S448" i="18"/>
  <c r="O449" i="18"/>
  <c r="P449" i="18"/>
  <c r="Q449" i="18"/>
  <c r="S449" i="18"/>
  <c r="O450" i="18"/>
  <c r="P450" i="18"/>
  <c r="Q450" i="18"/>
  <c r="S450" i="18"/>
  <c r="O451" i="18"/>
  <c r="P451" i="18"/>
  <c r="Q451" i="18"/>
  <c r="S451" i="18"/>
  <c r="O452" i="18"/>
  <c r="P452" i="18"/>
  <c r="Q452" i="18"/>
  <c r="S452" i="18"/>
  <c r="O453" i="18"/>
  <c r="P453" i="18"/>
  <c r="Q453" i="18"/>
  <c r="S453" i="18"/>
  <c r="O454" i="18"/>
  <c r="P454" i="18"/>
  <c r="Q454" i="18"/>
  <c r="S454" i="18"/>
  <c r="O455" i="18"/>
  <c r="P455" i="18"/>
  <c r="Q455" i="18"/>
  <c r="S455" i="18"/>
  <c r="O456" i="18"/>
  <c r="P456" i="18"/>
  <c r="Q456" i="18"/>
  <c r="S456" i="18"/>
  <c r="O457" i="18"/>
  <c r="P457" i="18"/>
  <c r="Q457" i="18"/>
  <c r="S457" i="18"/>
  <c r="O458" i="18"/>
  <c r="P458" i="18"/>
  <c r="Q458" i="18"/>
  <c r="S458" i="18"/>
  <c r="O459" i="18"/>
  <c r="P459" i="18"/>
  <c r="Q459" i="18"/>
  <c r="S459" i="18"/>
  <c r="O460" i="18"/>
  <c r="P460" i="18"/>
  <c r="Q460" i="18"/>
  <c r="S460" i="18"/>
  <c r="O461" i="18"/>
  <c r="P461" i="18"/>
  <c r="Q461" i="18"/>
  <c r="S461" i="18"/>
  <c r="O462" i="18"/>
  <c r="P462" i="18"/>
  <c r="Q462" i="18"/>
  <c r="S462" i="18"/>
  <c r="O463" i="18"/>
  <c r="P463" i="18"/>
  <c r="Q463" i="18"/>
  <c r="S463" i="18"/>
  <c r="O464" i="18"/>
  <c r="P464" i="18"/>
  <c r="Q464" i="18"/>
  <c r="S464" i="18"/>
  <c r="O465" i="18"/>
  <c r="P465" i="18"/>
  <c r="Q465" i="18"/>
  <c r="S465" i="18"/>
  <c r="O466" i="18"/>
  <c r="P466" i="18"/>
  <c r="Q466" i="18"/>
  <c r="S466" i="18"/>
  <c r="O467" i="18"/>
  <c r="P467" i="18"/>
  <c r="Q467" i="18"/>
  <c r="S467" i="18"/>
  <c r="O468" i="18"/>
  <c r="P468" i="18"/>
  <c r="Q468" i="18"/>
  <c r="S468" i="18"/>
  <c r="O469" i="18"/>
  <c r="P469" i="18"/>
  <c r="Q469" i="18"/>
  <c r="S469" i="18"/>
  <c r="O470" i="18"/>
  <c r="P470" i="18"/>
  <c r="Q470" i="18"/>
  <c r="S470" i="18"/>
  <c r="O471" i="18"/>
  <c r="P471" i="18"/>
  <c r="Q471" i="18"/>
  <c r="S471" i="18"/>
  <c r="O472" i="18"/>
  <c r="P472" i="18"/>
  <c r="Q472" i="18"/>
  <c r="S472" i="18"/>
  <c r="O473" i="18"/>
  <c r="P473" i="18"/>
  <c r="Q473" i="18"/>
  <c r="S473" i="18"/>
  <c r="O474" i="18"/>
  <c r="P474" i="18"/>
  <c r="Q474" i="18"/>
  <c r="S474" i="18"/>
  <c r="O475" i="18"/>
  <c r="P475" i="18"/>
  <c r="Q475" i="18"/>
  <c r="S475" i="18"/>
  <c r="O476" i="18"/>
  <c r="P476" i="18"/>
  <c r="Q476" i="18"/>
  <c r="S476" i="18"/>
  <c r="O477" i="18"/>
  <c r="P477" i="18"/>
  <c r="Q477" i="18"/>
  <c r="S477" i="18"/>
  <c r="O478" i="18"/>
  <c r="P478" i="18"/>
  <c r="Q478" i="18"/>
  <c r="S478" i="18"/>
  <c r="O479" i="18"/>
  <c r="P479" i="18"/>
  <c r="Q479" i="18"/>
  <c r="S479" i="18"/>
  <c r="O480" i="18"/>
  <c r="P480" i="18"/>
  <c r="Q480" i="18"/>
  <c r="S480" i="18"/>
  <c r="O481" i="18"/>
  <c r="P481" i="18"/>
  <c r="Q481" i="18"/>
  <c r="S481" i="18"/>
  <c r="O482" i="18"/>
  <c r="P482" i="18"/>
  <c r="Q482" i="18"/>
  <c r="S482" i="18"/>
  <c r="O483" i="18"/>
  <c r="P483" i="18"/>
  <c r="Q483" i="18"/>
  <c r="S483" i="18"/>
  <c r="O484" i="18"/>
  <c r="P484" i="18"/>
  <c r="Q484" i="18"/>
  <c r="S484" i="18"/>
  <c r="O485" i="18"/>
  <c r="P485" i="18"/>
  <c r="Q485" i="18"/>
  <c r="S485" i="18"/>
  <c r="O486" i="18"/>
  <c r="P486" i="18"/>
  <c r="Q486" i="18"/>
  <c r="S486" i="18"/>
  <c r="O487" i="18"/>
  <c r="P487" i="18"/>
  <c r="Q487" i="18"/>
  <c r="S487" i="18"/>
  <c r="O488" i="18"/>
  <c r="P488" i="18"/>
  <c r="Q488" i="18"/>
  <c r="S488" i="18"/>
  <c r="O489" i="18"/>
  <c r="P489" i="18"/>
  <c r="Q489" i="18"/>
  <c r="S489" i="18"/>
  <c r="O490" i="18"/>
  <c r="P490" i="18"/>
  <c r="Q490" i="18"/>
  <c r="S490" i="18"/>
  <c r="O491" i="18"/>
  <c r="P491" i="18"/>
  <c r="Q491" i="18"/>
  <c r="S491" i="18"/>
  <c r="O492" i="18"/>
  <c r="P492" i="18"/>
  <c r="Q492" i="18"/>
  <c r="S492" i="18"/>
  <c r="O493" i="18"/>
  <c r="P493" i="18"/>
  <c r="Q493" i="18"/>
  <c r="S493" i="18"/>
  <c r="O494" i="18"/>
  <c r="P494" i="18"/>
  <c r="Q494" i="18"/>
  <c r="S494" i="18"/>
  <c r="O495" i="18"/>
  <c r="P495" i="18"/>
  <c r="Q495" i="18"/>
  <c r="S495" i="18"/>
  <c r="O496" i="18"/>
  <c r="P496" i="18"/>
  <c r="Q496" i="18"/>
  <c r="S496" i="18"/>
  <c r="O497" i="18"/>
  <c r="P497" i="18"/>
  <c r="Q497" i="18"/>
  <c r="S497" i="18"/>
  <c r="O498" i="18"/>
  <c r="P498" i="18"/>
  <c r="Q498" i="18"/>
  <c r="S498" i="18"/>
  <c r="O499" i="18"/>
  <c r="P499" i="18"/>
  <c r="Q499" i="18"/>
  <c r="S499" i="18"/>
  <c r="O500" i="18"/>
  <c r="P500" i="18"/>
  <c r="Q500" i="18"/>
  <c r="S500" i="18"/>
  <c r="O501" i="18"/>
  <c r="P501" i="18"/>
  <c r="Q501" i="18"/>
  <c r="S501" i="18"/>
  <c r="O502" i="18"/>
  <c r="P502" i="18"/>
  <c r="Q502" i="18"/>
  <c r="S502" i="18"/>
  <c r="O503" i="18"/>
  <c r="P503" i="18"/>
  <c r="Q503" i="18"/>
  <c r="S503" i="18"/>
  <c r="O504" i="18"/>
  <c r="P504" i="18"/>
  <c r="Q504" i="18"/>
  <c r="S504" i="18"/>
  <c r="O505" i="18"/>
  <c r="P505" i="18"/>
  <c r="Q505" i="18"/>
  <c r="S505" i="18"/>
  <c r="O506" i="18"/>
  <c r="P506" i="18"/>
  <c r="Q506" i="18"/>
  <c r="S506" i="18"/>
  <c r="O507" i="18"/>
  <c r="P507" i="18"/>
  <c r="Q507" i="18"/>
  <c r="S507" i="18"/>
  <c r="O508" i="18"/>
  <c r="P508" i="18"/>
  <c r="Q508" i="18"/>
  <c r="S508" i="18"/>
  <c r="O509" i="18"/>
  <c r="P509" i="18"/>
  <c r="Q509" i="18"/>
  <c r="S509" i="18"/>
  <c r="O510" i="18"/>
  <c r="P510" i="18"/>
  <c r="Q510" i="18"/>
  <c r="S510" i="18"/>
  <c r="O511" i="18"/>
  <c r="P511" i="18"/>
  <c r="Q511" i="18"/>
  <c r="S511" i="18"/>
  <c r="O512" i="18"/>
  <c r="P512" i="18"/>
  <c r="Q512" i="18"/>
  <c r="S512" i="18"/>
  <c r="O513" i="18"/>
  <c r="P513" i="18"/>
  <c r="Q513" i="18"/>
  <c r="S513" i="18"/>
  <c r="O514" i="18"/>
  <c r="P514" i="18"/>
  <c r="Q514" i="18"/>
  <c r="S514" i="18"/>
  <c r="O515" i="18"/>
  <c r="P515" i="18"/>
  <c r="Q515" i="18"/>
  <c r="S515" i="18"/>
  <c r="O516" i="18"/>
  <c r="P516" i="18"/>
  <c r="Q516" i="18"/>
  <c r="S516" i="18"/>
  <c r="O517" i="18"/>
  <c r="P517" i="18"/>
  <c r="Q517" i="18"/>
  <c r="S517" i="18"/>
  <c r="O518" i="18"/>
  <c r="P518" i="18"/>
  <c r="Q518" i="18"/>
  <c r="S518" i="18"/>
  <c r="O519" i="18"/>
  <c r="P519" i="18"/>
  <c r="Q519" i="18"/>
  <c r="S519" i="18"/>
  <c r="O520" i="18"/>
  <c r="P520" i="18"/>
  <c r="Q520" i="18"/>
  <c r="S520" i="18"/>
  <c r="O521" i="18"/>
  <c r="P521" i="18"/>
  <c r="Q521" i="18"/>
  <c r="S521" i="18"/>
  <c r="O522" i="18"/>
  <c r="P522" i="18"/>
  <c r="Q522" i="18"/>
  <c r="S522" i="18"/>
  <c r="O523" i="18"/>
  <c r="P523" i="18"/>
  <c r="Q523" i="18"/>
  <c r="S523" i="18"/>
  <c r="O524" i="18"/>
  <c r="P524" i="18"/>
  <c r="Q524" i="18"/>
  <c r="S524" i="18"/>
  <c r="O525" i="18"/>
  <c r="P525" i="18"/>
  <c r="Q525" i="18"/>
  <c r="S525" i="18"/>
  <c r="O526" i="18"/>
  <c r="P526" i="18"/>
  <c r="Q526" i="18"/>
  <c r="S526" i="18"/>
  <c r="O527" i="18"/>
  <c r="P527" i="18"/>
  <c r="Q527" i="18"/>
  <c r="S527" i="18"/>
  <c r="O528" i="18"/>
  <c r="P528" i="18"/>
  <c r="Q528" i="18"/>
  <c r="S528" i="18"/>
  <c r="O529" i="18"/>
  <c r="P529" i="18"/>
  <c r="Q529" i="18"/>
  <c r="S529" i="18"/>
  <c r="O530" i="18"/>
  <c r="P530" i="18"/>
  <c r="Q530" i="18"/>
  <c r="S530" i="18"/>
  <c r="O531" i="18"/>
  <c r="P531" i="18"/>
  <c r="Q531" i="18"/>
  <c r="S531" i="18"/>
  <c r="O532" i="18"/>
  <c r="P532" i="18"/>
  <c r="Q532" i="18"/>
  <c r="S532" i="18"/>
  <c r="O533" i="18"/>
  <c r="P533" i="18"/>
  <c r="Q533" i="18"/>
  <c r="S533" i="18"/>
  <c r="O534" i="18"/>
  <c r="P534" i="18"/>
  <c r="Q534" i="18"/>
  <c r="S534" i="18"/>
  <c r="O535" i="18"/>
  <c r="P535" i="18"/>
  <c r="Q535" i="18"/>
  <c r="S535" i="18"/>
  <c r="O536" i="18"/>
  <c r="P536" i="18"/>
  <c r="Q536" i="18"/>
  <c r="S536" i="18"/>
  <c r="O537" i="18"/>
  <c r="P537" i="18"/>
  <c r="Q537" i="18"/>
  <c r="S537" i="18"/>
  <c r="O538" i="18"/>
  <c r="P538" i="18"/>
  <c r="Q538" i="18"/>
  <c r="S538" i="18"/>
  <c r="O539" i="18"/>
  <c r="P539" i="18"/>
  <c r="Q539" i="18"/>
  <c r="S539" i="18"/>
  <c r="O540" i="18"/>
  <c r="P540" i="18"/>
  <c r="Q540" i="18"/>
  <c r="S540" i="18"/>
  <c r="O541" i="18"/>
  <c r="P541" i="18"/>
  <c r="Q541" i="18"/>
  <c r="S541" i="18"/>
  <c r="O542" i="18"/>
  <c r="P542" i="18"/>
  <c r="Q542" i="18"/>
  <c r="S542" i="18"/>
  <c r="O543" i="18"/>
  <c r="P543" i="18"/>
  <c r="Q543" i="18"/>
  <c r="S543" i="18"/>
  <c r="O544" i="18"/>
  <c r="P544" i="18"/>
  <c r="Q544" i="18"/>
  <c r="S544" i="18"/>
  <c r="O545" i="18"/>
  <c r="P545" i="18"/>
  <c r="Q545" i="18"/>
  <c r="S545" i="18"/>
  <c r="O546" i="18"/>
  <c r="P546" i="18"/>
  <c r="Q546" i="18"/>
  <c r="S546" i="18"/>
  <c r="O547" i="18"/>
  <c r="P547" i="18"/>
  <c r="Q547" i="18"/>
  <c r="S547" i="18"/>
  <c r="O548" i="18"/>
  <c r="P548" i="18"/>
  <c r="Q548" i="18"/>
  <c r="S548" i="18"/>
  <c r="O549" i="18"/>
  <c r="P549" i="18"/>
  <c r="Q549" i="18"/>
  <c r="S549" i="18"/>
  <c r="O550" i="18"/>
  <c r="P550" i="18"/>
  <c r="Q550" i="18"/>
  <c r="S550" i="18"/>
  <c r="O551" i="18"/>
  <c r="P551" i="18"/>
  <c r="Q551" i="18"/>
  <c r="S551" i="18"/>
  <c r="O552" i="18"/>
  <c r="P552" i="18"/>
  <c r="Q552" i="18"/>
  <c r="S552" i="18"/>
  <c r="O553" i="18"/>
  <c r="P553" i="18"/>
  <c r="Q553" i="18"/>
  <c r="S553" i="18"/>
  <c r="O554" i="18"/>
  <c r="P554" i="18"/>
  <c r="Q554" i="18"/>
  <c r="S554" i="18"/>
  <c r="O555" i="18"/>
  <c r="P555" i="18"/>
  <c r="Q555" i="18"/>
  <c r="S555" i="18"/>
  <c r="O556" i="18"/>
  <c r="P556" i="18"/>
  <c r="Q556" i="18"/>
  <c r="S556" i="18"/>
  <c r="O557" i="18"/>
  <c r="P557" i="18"/>
  <c r="Q557" i="18"/>
  <c r="S557" i="18"/>
  <c r="O558" i="18"/>
  <c r="P558" i="18"/>
  <c r="Q558" i="18"/>
  <c r="S558" i="18"/>
  <c r="O559" i="18"/>
  <c r="P559" i="18"/>
  <c r="Q559" i="18"/>
  <c r="S559" i="18"/>
  <c r="O560" i="18"/>
  <c r="P560" i="18"/>
  <c r="Q560" i="18"/>
  <c r="S560" i="18"/>
  <c r="O561" i="18"/>
  <c r="P561" i="18"/>
  <c r="Q561" i="18"/>
  <c r="S561" i="18"/>
  <c r="O562" i="18"/>
  <c r="P562" i="18"/>
  <c r="Q562" i="18"/>
  <c r="S562" i="18"/>
  <c r="O563" i="18"/>
  <c r="P563" i="18"/>
  <c r="Q563" i="18"/>
  <c r="S563" i="18"/>
  <c r="O564" i="18"/>
  <c r="P564" i="18"/>
  <c r="Q564" i="18"/>
  <c r="S564" i="18"/>
  <c r="O565" i="18"/>
  <c r="P565" i="18"/>
  <c r="Q565" i="18"/>
  <c r="S565" i="18"/>
  <c r="O566" i="18"/>
  <c r="P566" i="18"/>
  <c r="Q566" i="18"/>
  <c r="S566" i="18"/>
  <c r="O567" i="18"/>
  <c r="P567" i="18"/>
  <c r="Q567" i="18"/>
  <c r="S567" i="18"/>
  <c r="O568" i="18"/>
  <c r="P568" i="18"/>
  <c r="Q568" i="18"/>
  <c r="S568" i="18"/>
  <c r="O569" i="18"/>
  <c r="P569" i="18"/>
  <c r="Q569" i="18"/>
  <c r="S569" i="18"/>
  <c r="O570" i="18"/>
  <c r="P570" i="18"/>
  <c r="Q570" i="18"/>
  <c r="S570" i="18"/>
  <c r="O571" i="18"/>
  <c r="P571" i="18"/>
  <c r="Q571" i="18"/>
  <c r="S571" i="18"/>
  <c r="O572" i="18"/>
  <c r="P572" i="18"/>
  <c r="Q572" i="18"/>
  <c r="S572" i="18"/>
  <c r="O573" i="18"/>
  <c r="P573" i="18"/>
  <c r="Q573" i="18"/>
  <c r="S573" i="18"/>
  <c r="O574" i="18"/>
  <c r="P574" i="18"/>
  <c r="Q574" i="18"/>
  <c r="S574" i="18"/>
  <c r="O575" i="18"/>
  <c r="P575" i="18"/>
  <c r="Q575" i="18"/>
  <c r="S575" i="18"/>
  <c r="O576" i="18"/>
  <c r="P576" i="18"/>
  <c r="Q576" i="18"/>
  <c r="S576" i="18"/>
  <c r="O577" i="18"/>
  <c r="P577" i="18"/>
  <c r="Q577" i="18"/>
  <c r="S577" i="18"/>
  <c r="O578" i="18"/>
  <c r="P578" i="18"/>
  <c r="Q578" i="18"/>
  <c r="S578" i="18"/>
  <c r="O579" i="18"/>
  <c r="P579" i="18"/>
  <c r="Q579" i="18"/>
  <c r="S579" i="18"/>
  <c r="O580" i="18"/>
  <c r="P580" i="18"/>
  <c r="Q580" i="18"/>
  <c r="S580" i="18"/>
  <c r="O581" i="18"/>
  <c r="P581" i="18"/>
  <c r="Q581" i="18"/>
  <c r="S581" i="18"/>
  <c r="O582" i="18"/>
  <c r="P582" i="18"/>
  <c r="Q582" i="18"/>
  <c r="S582" i="18"/>
  <c r="O583" i="18"/>
  <c r="P583" i="18"/>
  <c r="Q583" i="18"/>
  <c r="S583" i="18"/>
  <c r="O584" i="18"/>
  <c r="P584" i="18"/>
  <c r="Q584" i="18"/>
  <c r="S584" i="18"/>
  <c r="O585" i="18"/>
  <c r="P585" i="18"/>
  <c r="Q585" i="18"/>
  <c r="S585" i="18"/>
  <c r="O586" i="18"/>
  <c r="P586" i="18"/>
  <c r="Q586" i="18"/>
  <c r="S586" i="18"/>
  <c r="O587" i="18"/>
  <c r="P587" i="18"/>
  <c r="Q587" i="18"/>
  <c r="S587" i="18"/>
  <c r="O588" i="18"/>
  <c r="P588" i="18"/>
  <c r="Q588" i="18"/>
  <c r="S588" i="18"/>
  <c r="O589" i="18"/>
  <c r="P589" i="18"/>
  <c r="Q589" i="18"/>
  <c r="S589" i="18"/>
  <c r="O590" i="18"/>
  <c r="P590" i="18"/>
  <c r="Q590" i="18"/>
  <c r="S590" i="18"/>
  <c r="O591" i="18"/>
  <c r="P591" i="18"/>
  <c r="Q591" i="18"/>
  <c r="S591" i="18"/>
  <c r="O592" i="18"/>
  <c r="P592" i="18"/>
  <c r="Q592" i="18"/>
  <c r="S592" i="18"/>
  <c r="O593" i="18"/>
  <c r="P593" i="18"/>
  <c r="Q593" i="18"/>
  <c r="S593" i="18"/>
  <c r="O594" i="18"/>
  <c r="P594" i="18"/>
  <c r="Q594" i="18"/>
  <c r="S594" i="18"/>
  <c r="O595" i="18"/>
  <c r="P595" i="18"/>
  <c r="Q595" i="18"/>
  <c r="S595" i="18"/>
  <c r="O596" i="18"/>
  <c r="P596" i="18"/>
  <c r="Q596" i="18"/>
  <c r="S596" i="18"/>
  <c r="O597" i="18"/>
  <c r="P597" i="18"/>
  <c r="Q597" i="18"/>
  <c r="S597" i="18"/>
  <c r="O598" i="18"/>
  <c r="P598" i="18"/>
  <c r="Q598" i="18"/>
  <c r="S598" i="18"/>
  <c r="O599" i="18"/>
  <c r="P599" i="18"/>
  <c r="Q599" i="18"/>
  <c r="S599" i="18"/>
  <c r="O600" i="18"/>
  <c r="P600" i="18"/>
  <c r="Q600" i="18"/>
  <c r="S600" i="18"/>
  <c r="O601" i="18"/>
  <c r="P601" i="18"/>
  <c r="Q601" i="18"/>
  <c r="S601" i="18"/>
  <c r="O602" i="18"/>
  <c r="P602" i="18"/>
  <c r="Q602" i="18"/>
  <c r="S602" i="18"/>
  <c r="O603" i="18"/>
  <c r="P603" i="18"/>
  <c r="Q603" i="18"/>
  <c r="S603" i="18"/>
  <c r="O604" i="18"/>
  <c r="P604" i="18"/>
  <c r="Q604" i="18"/>
  <c r="S604" i="18"/>
  <c r="O605" i="18"/>
  <c r="P605" i="18"/>
  <c r="Q605" i="18"/>
  <c r="S605" i="18"/>
  <c r="O606" i="18"/>
  <c r="P606" i="18"/>
  <c r="Q606" i="18"/>
  <c r="S606" i="18"/>
  <c r="O607" i="18"/>
  <c r="P607" i="18"/>
  <c r="Q607" i="18"/>
  <c r="S607" i="18"/>
  <c r="O608" i="18"/>
  <c r="P608" i="18"/>
  <c r="Q608" i="18"/>
  <c r="S608" i="18"/>
  <c r="O609" i="18"/>
  <c r="P609" i="18"/>
  <c r="Q609" i="18"/>
  <c r="S609" i="18"/>
  <c r="O610" i="18"/>
  <c r="P610" i="18"/>
  <c r="Q610" i="18"/>
  <c r="S610" i="18"/>
  <c r="O611" i="18"/>
  <c r="P611" i="18"/>
  <c r="Q611" i="18"/>
  <c r="S611" i="18"/>
  <c r="O612" i="18"/>
  <c r="P612" i="18"/>
  <c r="Q612" i="18"/>
  <c r="S612" i="18"/>
  <c r="O613" i="18"/>
  <c r="P613" i="18"/>
  <c r="Q613" i="18"/>
  <c r="S613" i="18"/>
  <c r="O614" i="18"/>
  <c r="P614" i="18"/>
  <c r="Q614" i="18"/>
  <c r="S614" i="18"/>
  <c r="O615" i="18"/>
  <c r="P615" i="18"/>
  <c r="Q615" i="18"/>
  <c r="S615" i="18"/>
  <c r="O616" i="18"/>
  <c r="P616" i="18"/>
  <c r="Q616" i="18"/>
  <c r="S616" i="18"/>
  <c r="O617" i="18"/>
  <c r="P617" i="18"/>
  <c r="Q617" i="18"/>
  <c r="S617" i="18"/>
  <c r="O618" i="18"/>
  <c r="P618" i="18"/>
  <c r="Q618" i="18"/>
  <c r="S618" i="18"/>
  <c r="O619" i="18"/>
  <c r="P619" i="18"/>
  <c r="Q619" i="18"/>
  <c r="S619" i="18"/>
  <c r="O620" i="18"/>
  <c r="P620" i="18"/>
  <c r="Q620" i="18"/>
  <c r="S620" i="18"/>
  <c r="O621" i="18"/>
  <c r="P621" i="18"/>
  <c r="Q621" i="18"/>
  <c r="S621" i="18"/>
  <c r="O622" i="18"/>
  <c r="P622" i="18"/>
  <c r="Q622" i="18"/>
  <c r="S622" i="18"/>
  <c r="O623" i="18"/>
  <c r="P623" i="18"/>
  <c r="Q623" i="18"/>
  <c r="S623" i="18"/>
  <c r="O624" i="18"/>
  <c r="P624" i="18"/>
  <c r="Q624" i="18"/>
  <c r="S624" i="18"/>
  <c r="O625" i="18"/>
  <c r="P625" i="18"/>
  <c r="Q625" i="18"/>
  <c r="S625" i="18"/>
  <c r="O626" i="18"/>
  <c r="P626" i="18"/>
  <c r="Q626" i="18"/>
  <c r="S626" i="18"/>
  <c r="O627" i="18"/>
  <c r="P627" i="18"/>
  <c r="Q627" i="18"/>
  <c r="S627" i="18"/>
  <c r="O628" i="18"/>
  <c r="P628" i="18"/>
  <c r="Q628" i="18"/>
  <c r="S628" i="18"/>
  <c r="O629" i="18"/>
  <c r="P629" i="18"/>
  <c r="Q629" i="18"/>
  <c r="S629" i="18"/>
  <c r="O630" i="18"/>
  <c r="P630" i="18"/>
  <c r="Q630" i="18"/>
  <c r="S630" i="18"/>
  <c r="O631" i="18"/>
  <c r="P631" i="18"/>
  <c r="Q631" i="18"/>
  <c r="S631" i="18"/>
  <c r="O632" i="18"/>
  <c r="P632" i="18"/>
  <c r="Q632" i="18"/>
  <c r="S632" i="18"/>
  <c r="O633" i="18"/>
  <c r="P633" i="18"/>
  <c r="Q633" i="18"/>
  <c r="S633" i="18"/>
  <c r="O634" i="18"/>
  <c r="P634" i="18"/>
  <c r="Q634" i="18"/>
  <c r="S634" i="18"/>
  <c r="O635" i="18"/>
  <c r="P635" i="18"/>
  <c r="Q635" i="18"/>
  <c r="S635" i="18"/>
  <c r="O636" i="18"/>
  <c r="P636" i="18"/>
  <c r="Q636" i="18"/>
  <c r="S636" i="18"/>
  <c r="O637" i="18"/>
  <c r="P637" i="18"/>
  <c r="Q637" i="18"/>
  <c r="S637" i="18"/>
  <c r="O638" i="18"/>
  <c r="P638" i="18"/>
  <c r="Q638" i="18"/>
  <c r="S638" i="18"/>
  <c r="O639" i="18"/>
  <c r="P639" i="18"/>
  <c r="Q639" i="18"/>
  <c r="S639" i="18"/>
  <c r="O640" i="18"/>
  <c r="P640" i="18"/>
  <c r="Q640" i="18"/>
  <c r="S640" i="18"/>
  <c r="O641" i="18"/>
  <c r="P641" i="18"/>
  <c r="Q641" i="18"/>
  <c r="S641" i="18"/>
  <c r="O642" i="18"/>
  <c r="P642" i="18"/>
  <c r="Q642" i="18"/>
  <c r="S642" i="18"/>
  <c r="O643" i="18"/>
  <c r="P643" i="18"/>
  <c r="Q643" i="18"/>
  <c r="S643" i="18"/>
  <c r="O644" i="18"/>
  <c r="P644" i="18"/>
  <c r="Q644" i="18"/>
  <c r="S644" i="18"/>
  <c r="O645" i="18"/>
  <c r="P645" i="18"/>
  <c r="Q645" i="18"/>
  <c r="S645" i="18"/>
  <c r="O646" i="18"/>
  <c r="P646" i="18"/>
  <c r="Q646" i="18"/>
  <c r="S646" i="18"/>
  <c r="O647" i="18"/>
  <c r="P647" i="18"/>
  <c r="Q647" i="18"/>
  <c r="S647" i="18"/>
  <c r="O648" i="18"/>
  <c r="P648" i="18"/>
  <c r="Q648" i="18"/>
  <c r="S648" i="18"/>
  <c r="O649" i="18"/>
  <c r="P649" i="18"/>
  <c r="Q649" i="18"/>
  <c r="S649" i="18"/>
  <c r="O650" i="18"/>
  <c r="P650" i="18"/>
  <c r="Q650" i="18"/>
  <c r="S650" i="18"/>
  <c r="O651" i="18"/>
  <c r="P651" i="18"/>
  <c r="Q651" i="18"/>
  <c r="S651" i="18"/>
  <c r="O652" i="18"/>
  <c r="P652" i="18"/>
  <c r="Q652" i="18"/>
  <c r="S652" i="18"/>
  <c r="O653" i="18"/>
  <c r="P653" i="18"/>
  <c r="Q653" i="18"/>
  <c r="S653" i="18"/>
  <c r="O654" i="18"/>
  <c r="P654" i="18"/>
  <c r="Q654" i="18"/>
  <c r="S654" i="18"/>
  <c r="O655" i="18"/>
  <c r="P655" i="18"/>
  <c r="Q655" i="18"/>
  <c r="S655" i="18"/>
  <c r="O656" i="18"/>
  <c r="P656" i="18"/>
  <c r="Q656" i="18"/>
  <c r="S656" i="18"/>
  <c r="O657" i="18"/>
  <c r="P657" i="18"/>
  <c r="Q657" i="18"/>
  <c r="S657" i="18"/>
  <c r="O658" i="18"/>
  <c r="P658" i="18"/>
  <c r="Q658" i="18"/>
  <c r="S658" i="18"/>
  <c r="O659" i="18"/>
  <c r="P659" i="18"/>
  <c r="Q659" i="18"/>
  <c r="S659" i="18"/>
  <c r="O660" i="18"/>
  <c r="P660" i="18"/>
  <c r="Q660" i="18"/>
  <c r="S660" i="18"/>
  <c r="O661" i="18"/>
  <c r="P661" i="18"/>
  <c r="Q661" i="18"/>
  <c r="S661" i="18"/>
  <c r="O662" i="18"/>
  <c r="P662" i="18"/>
  <c r="Q662" i="18"/>
  <c r="S662" i="18"/>
  <c r="O663" i="18"/>
  <c r="P663" i="18"/>
  <c r="Q663" i="18"/>
  <c r="S663" i="18"/>
  <c r="O664" i="18"/>
  <c r="P664" i="18"/>
  <c r="Q664" i="18"/>
  <c r="S664" i="18"/>
  <c r="O665" i="18"/>
  <c r="P665" i="18"/>
  <c r="Q665" i="18"/>
  <c r="S665" i="18"/>
  <c r="O666" i="18"/>
  <c r="P666" i="18"/>
  <c r="Q666" i="18"/>
  <c r="S666" i="18"/>
  <c r="O667" i="18"/>
  <c r="P667" i="18"/>
  <c r="Q667" i="18"/>
  <c r="S667" i="18"/>
  <c r="O668" i="18"/>
  <c r="P668" i="18"/>
  <c r="Q668" i="18"/>
  <c r="S668" i="18"/>
  <c r="O669" i="18"/>
  <c r="P669" i="18"/>
  <c r="Q669" i="18"/>
  <c r="S669" i="18"/>
  <c r="O670" i="18"/>
  <c r="P670" i="18"/>
  <c r="Q670" i="18"/>
  <c r="S670" i="18"/>
  <c r="O671" i="18"/>
  <c r="P671" i="18"/>
  <c r="Q671" i="18"/>
  <c r="S671" i="18"/>
  <c r="O672" i="18"/>
  <c r="P672" i="18"/>
  <c r="Q672" i="18"/>
  <c r="S672" i="18"/>
  <c r="O673" i="18"/>
  <c r="P673" i="18"/>
  <c r="Q673" i="18"/>
  <c r="S673" i="18"/>
  <c r="O674" i="18"/>
  <c r="P674" i="18"/>
  <c r="Q674" i="18"/>
  <c r="S674" i="18"/>
  <c r="O675" i="18"/>
  <c r="P675" i="18"/>
  <c r="Q675" i="18"/>
  <c r="S675" i="18"/>
  <c r="O676" i="18"/>
  <c r="P676" i="18"/>
  <c r="Q676" i="18"/>
  <c r="S676" i="18"/>
  <c r="O677" i="18"/>
  <c r="P677" i="18"/>
  <c r="Q677" i="18"/>
  <c r="S677" i="18"/>
  <c r="O678" i="18"/>
  <c r="P678" i="18"/>
  <c r="Q678" i="18"/>
  <c r="S678" i="18"/>
  <c r="O679" i="18"/>
  <c r="P679" i="18"/>
  <c r="Q679" i="18"/>
  <c r="S679" i="18"/>
  <c r="O680" i="18"/>
  <c r="P680" i="18"/>
  <c r="Q680" i="18"/>
  <c r="S680" i="18"/>
  <c r="O681" i="18"/>
  <c r="P681" i="18"/>
  <c r="Q681" i="18"/>
  <c r="S681" i="18"/>
  <c r="O682" i="18"/>
  <c r="P682" i="18"/>
  <c r="Q682" i="18"/>
  <c r="S682" i="18"/>
  <c r="O683" i="18"/>
  <c r="P683" i="18"/>
  <c r="Q683" i="18"/>
  <c r="S683" i="18"/>
  <c r="O684" i="18"/>
  <c r="P684" i="18"/>
  <c r="Q684" i="18"/>
  <c r="S684" i="18"/>
  <c r="O685" i="18"/>
  <c r="P685" i="18"/>
  <c r="Q685" i="18"/>
  <c r="S685" i="18"/>
  <c r="O686" i="18"/>
  <c r="P686" i="18"/>
  <c r="Q686" i="18"/>
  <c r="S686" i="18"/>
  <c r="O687" i="18"/>
  <c r="P687" i="18"/>
  <c r="Q687" i="18"/>
  <c r="S687" i="18"/>
  <c r="O688" i="18"/>
  <c r="P688" i="18"/>
  <c r="Q688" i="18"/>
  <c r="S688" i="18"/>
  <c r="O689" i="18"/>
  <c r="P689" i="18"/>
  <c r="Q689" i="18"/>
  <c r="S689" i="18"/>
  <c r="O690" i="18"/>
  <c r="P690" i="18"/>
  <c r="Q690" i="18"/>
  <c r="S690" i="18"/>
  <c r="O691" i="18"/>
  <c r="P691" i="18"/>
  <c r="Q691" i="18"/>
  <c r="S691" i="18"/>
  <c r="O692" i="18"/>
  <c r="P692" i="18"/>
  <c r="Q692" i="18"/>
  <c r="S692" i="18"/>
  <c r="O693" i="18"/>
  <c r="P693" i="18"/>
  <c r="Q693" i="18"/>
  <c r="S693" i="18"/>
  <c r="O694" i="18"/>
  <c r="P694" i="18"/>
  <c r="Q694" i="18"/>
  <c r="S694" i="18"/>
  <c r="O695" i="18"/>
  <c r="P695" i="18"/>
  <c r="Q695" i="18"/>
  <c r="S695" i="18"/>
  <c r="O696" i="18"/>
  <c r="P696" i="18"/>
  <c r="Q696" i="18"/>
  <c r="S696" i="18"/>
  <c r="O697" i="18"/>
  <c r="P697" i="18"/>
  <c r="Q697" i="18"/>
  <c r="S697" i="18"/>
  <c r="O698" i="18"/>
  <c r="P698" i="18"/>
  <c r="Q698" i="18"/>
  <c r="S698" i="18"/>
  <c r="O699" i="18"/>
  <c r="P699" i="18"/>
  <c r="Q699" i="18"/>
  <c r="S699" i="18"/>
  <c r="O700" i="18"/>
  <c r="P700" i="18"/>
  <c r="Q700" i="18"/>
  <c r="S700" i="18"/>
  <c r="O701" i="18"/>
  <c r="P701" i="18"/>
  <c r="Q701" i="18"/>
  <c r="S701" i="18"/>
  <c r="O702" i="18"/>
  <c r="P702" i="18"/>
  <c r="Q702" i="18"/>
  <c r="S702" i="18"/>
  <c r="O703" i="18"/>
  <c r="P703" i="18"/>
  <c r="Q703" i="18"/>
  <c r="S703" i="18"/>
  <c r="O704" i="18"/>
  <c r="P704" i="18"/>
  <c r="Q704" i="18"/>
  <c r="S704" i="18"/>
  <c r="O705" i="18"/>
  <c r="P705" i="18"/>
  <c r="Q705" i="18"/>
  <c r="S705" i="18"/>
  <c r="O706" i="18"/>
  <c r="P706" i="18"/>
  <c r="Q706" i="18"/>
  <c r="S706" i="18"/>
  <c r="O707" i="18"/>
  <c r="P707" i="18"/>
  <c r="Q707" i="18"/>
  <c r="S707" i="18"/>
  <c r="O708" i="18"/>
  <c r="P708" i="18"/>
  <c r="Q708" i="18"/>
  <c r="S708" i="18"/>
  <c r="O709" i="18"/>
  <c r="P709" i="18"/>
  <c r="Q709" i="18"/>
  <c r="S709" i="18"/>
  <c r="O710" i="18"/>
  <c r="P710" i="18"/>
  <c r="Q710" i="18"/>
  <c r="S710" i="18"/>
  <c r="O711" i="18"/>
  <c r="P711" i="18"/>
  <c r="Q711" i="18"/>
  <c r="S711" i="18"/>
  <c r="O712" i="18"/>
  <c r="P712" i="18"/>
  <c r="Q712" i="18"/>
  <c r="S712" i="18"/>
  <c r="O713" i="18"/>
  <c r="P713" i="18"/>
  <c r="Q713" i="18"/>
  <c r="S713" i="18"/>
  <c r="O714" i="18"/>
  <c r="P714" i="18"/>
  <c r="Q714" i="18"/>
  <c r="S714" i="18"/>
  <c r="O715" i="18"/>
  <c r="P715" i="18"/>
  <c r="Q715" i="18"/>
  <c r="S715" i="18"/>
  <c r="O716" i="18"/>
  <c r="P716" i="18"/>
  <c r="Q716" i="18"/>
  <c r="S716" i="18"/>
  <c r="O717" i="18"/>
  <c r="P717" i="18"/>
  <c r="Q717" i="18"/>
  <c r="S717" i="18"/>
  <c r="O718" i="18"/>
  <c r="P718" i="18"/>
  <c r="Q718" i="18"/>
  <c r="S718" i="18"/>
  <c r="O719" i="18"/>
  <c r="P719" i="18"/>
  <c r="Q719" i="18"/>
  <c r="S719" i="18"/>
  <c r="O720" i="18"/>
  <c r="P720" i="18"/>
  <c r="Q720" i="18"/>
  <c r="S720" i="18"/>
  <c r="O721" i="18"/>
  <c r="P721" i="18"/>
  <c r="Q721" i="18"/>
  <c r="S721" i="18"/>
  <c r="O722" i="18"/>
  <c r="P722" i="18"/>
  <c r="Q722" i="18"/>
  <c r="S722" i="18"/>
  <c r="O723" i="18"/>
  <c r="P723" i="18"/>
  <c r="Q723" i="18"/>
  <c r="S723" i="18"/>
  <c r="O724" i="18"/>
  <c r="P724" i="18"/>
  <c r="Q724" i="18"/>
  <c r="S724" i="18"/>
  <c r="O725" i="18"/>
  <c r="P725" i="18"/>
  <c r="Q725" i="18"/>
  <c r="S725" i="18"/>
  <c r="O726" i="18"/>
  <c r="P726" i="18"/>
  <c r="Q726" i="18"/>
  <c r="S726" i="18"/>
  <c r="O727" i="18"/>
  <c r="P727" i="18"/>
  <c r="Q727" i="18"/>
  <c r="S727" i="18"/>
  <c r="O728" i="18"/>
  <c r="P728" i="18"/>
  <c r="Q728" i="18"/>
  <c r="S728" i="18"/>
  <c r="O729" i="18"/>
  <c r="P729" i="18"/>
  <c r="Q729" i="18"/>
  <c r="S729" i="18"/>
  <c r="O730" i="18"/>
  <c r="P730" i="18"/>
  <c r="Q730" i="18"/>
  <c r="S730" i="18"/>
  <c r="O731" i="18"/>
  <c r="P731" i="18"/>
  <c r="Q731" i="18"/>
  <c r="S731" i="18"/>
  <c r="O732" i="18"/>
  <c r="P732" i="18"/>
  <c r="Q732" i="18"/>
  <c r="S732" i="18"/>
  <c r="O733" i="18"/>
  <c r="P733" i="18"/>
  <c r="Q733" i="18"/>
  <c r="S733" i="18"/>
  <c r="O734" i="18"/>
  <c r="P734" i="18"/>
  <c r="Q734" i="18"/>
  <c r="S734" i="18"/>
  <c r="O735" i="18"/>
  <c r="P735" i="18"/>
  <c r="Q735" i="18"/>
  <c r="S735" i="18"/>
  <c r="O736" i="18"/>
  <c r="P736" i="18"/>
  <c r="Q736" i="18"/>
  <c r="S736" i="18"/>
  <c r="O737" i="18"/>
  <c r="P737" i="18"/>
  <c r="Q737" i="18"/>
  <c r="S737" i="18"/>
  <c r="O738" i="18"/>
  <c r="P738" i="18"/>
  <c r="Q738" i="18"/>
  <c r="S738" i="18"/>
  <c r="O739" i="18"/>
  <c r="P739" i="18"/>
  <c r="Q739" i="18"/>
  <c r="S739" i="18"/>
  <c r="O740" i="18"/>
  <c r="P740" i="18"/>
  <c r="Q740" i="18"/>
  <c r="S740" i="18"/>
  <c r="O741" i="18"/>
  <c r="P741" i="18"/>
  <c r="Q741" i="18"/>
  <c r="S741" i="18"/>
  <c r="O742" i="18"/>
  <c r="P742" i="18"/>
  <c r="Q742" i="18"/>
  <c r="S742" i="18"/>
  <c r="O743" i="18"/>
  <c r="P743" i="18"/>
  <c r="Q743" i="18"/>
  <c r="S743" i="18"/>
  <c r="O744" i="18"/>
  <c r="P744" i="18"/>
  <c r="Q744" i="18"/>
  <c r="S744" i="18"/>
  <c r="O745" i="18"/>
  <c r="P745" i="18"/>
  <c r="Q745" i="18"/>
  <c r="S745" i="18"/>
  <c r="O746" i="18"/>
  <c r="P746" i="18"/>
  <c r="Q746" i="18"/>
  <c r="S746" i="18"/>
  <c r="O747" i="18"/>
  <c r="P747" i="18"/>
  <c r="Q747" i="18"/>
  <c r="S747" i="18"/>
  <c r="O748" i="18"/>
  <c r="P748" i="18"/>
  <c r="Q748" i="18"/>
  <c r="S748" i="18"/>
  <c r="O749" i="18"/>
  <c r="P749" i="18"/>
  <c r="Q749" i="18"/>
  <c r="S749" i="18"/>
  <c r="O750" i="18"/>
  <c r="P750" i="18"/>
  <c r="Q750" i="18"/>
  <c r="S750" i="18"/>
  <c r="O751" i="18"/>
  <c r="P751" i="18"/>
  <c r="Q751" i="18"/>
  <c r="S751" i="18"/>
  <c r="O752" i="18"/>
  <c r="P752" i="18"/>
  <c r="Q752" i="18"/>
  <c r="S752" i="18"/>
  <c r="O753" i="18"/>
  <c r="P753" i="18"/>
  <c r="Q753" i="18"/>
  <c r="S753" i="18"/>
  <c r="O754" i="18"/>
  <c r="P754" i="18"/>
  <c r="Q754" i="18"/>
  <c r="S754" i="18"/>
  <c r="O755" i="18"/>
  <c r="P755" i="18"/>
  <c r="Q755" i="18"/>
  <c r="S755" i="18"/>
  <c r="O756" i="18"/>
  <c r="P756" i="18"/>
  <c r="Q756" i="18"/>
  <c r="S756" i="18"/>
  <c r="O757" i="18"/>
  <c r="P757" i="18"/>
  <c r="Q757" i="18"/>
  <c r="S757" i="18"/>
  <c r="O758" i="18"/>
  <c r="P758" i="18"/>
  <c r="Q758" i="18"/>
  <c r="S758" i="18"/>
  <c r="O759" i="18"/>
  <c r="P759" i="18"/>
  <c r="Q759" i="18"/>
  <c r="S759" i="18"/>
  <c r="O760" i="18"/>
  <c r="P760" i="18"/>
  <c r="Q760" i="18"/>
  <c r="S760" i="18"/>
  <c r="O761" i="18"/>
  <c r="P761" i="18"/>
  <c r="Q761" i="18"/>
  <c r="S761" i="18"/>
  <c r="O762" i="18"/>
  <c r="P762" i="18"/>
  <c r="Q762" i="18"/>
  <c r="S762" i="18"/>
  <c r="O763" i="18"/>
  <c r="P763" i="18"/>
  <c r="Q763" i="18"/>
  <c r="S763" i="18"/>
  <c r="O764" i="18"/>
  <c r="P764" i="18"/>
  <c r="Q764" i="18"/>
  <c r="S764" i="18"/>
  <c r="O765" i="18"/>
  <c r="P765" i="18"/>
  <c r="Q765" i="18"/>
  <c r="S765" i="18"/>
  <c r="O766" i="18"/>
  <c r="P766" i="18"/>
  <c r="Q766" i="18"/>
  <c r="S766" i="18"/>
  <c r="O767" i="18"/>
  <c r="P767" i="18"/>
  <c r="Q767" i="18"/>
  <c r="S767" i="18"/>
  <c r="O768" i="18"/>
  <c r="P768" i="18"/>
  <c r="Q768" i="18"/>
  <c r="S768" i="18"/>
  <c r="O769" i="18"/>
  <c r="P769" i="18"/>
  <c r="Q769" i="18"/>
  <c r="S769" i="18"/>
  <c r="O770" i="18"/>
  <c r="P770" i="18"/>
  <c r="Q770" i="18"/>
  <c r="S770" i="18"/>
  <c r="O771" i="18"/>
  <c r="P771" i="18"/>
  <c r="Q771" i="18"/>
  <c r="S771" i="18"/>
  <c r="O772" i="18"/>
  <c r="P772" i="18"/>
  <c r="Q772" i="18"/>
  <c r="S772" i="18"/>
  <c r="O773" i="18"/>
  <c r="P773" i="18"/>
  <c r="Q773" i="18"/>
  <c r="S773" i="18"/>
  <c r="O774" i="18"/>
  <c r="P774" i="18"/>
  <c r="Q774" i="18"/>
  <c r="S774" i="18"/>
  <c r="O775" i="18"/>
  <c r="P775" i="18"/>
  <c r="Q775" i="18"/>
  <c r="S775" i="18"/>
  <c r="O776" i="18"/>
  <c r="P776" i="18"/>
  <c r="Q776" i="18"/>
  <c r="S776" i="18"/>
  <c r="O777" i="18"/>
  <c r="P777" i="18"/>
  <c r="Q777" i="18"/>
  <c r="S777" i="18"/>
  <c r="O778" i="18"/>
  <c r="P778" i="18"/>
  <c r="Q778" i="18"/>
  <c r="S778" i="18"/>
  <c r="O779" i="18"/>
  <c r="P779" i="18"/>
  <c r="Q779" i="18"/>
  <c r="S779" i="18"/>
  <c r="O780" i="18"/>
  <c r="P780" i="18"/>
  <c r="Q780" i="18"/>
  <c r="S780" i="18"/>
  <c r="O781" i="18"/>
  <c r="P781" i="18"/>
  <c r="Q781" i="18"/>
  <c r="S781" i="18"/>
  <c r="O782" i="18"/>
  <c r="P782" i="18"/>
  <c r="Q782" i="18"/>
  <c r="S782" i="18"/>
  <c r="O783" i="18"/>
  <c r="P783" i="18"/>
  <c r="Q783" i="18"/>
  <c r="S783" i="18"/>
  <c r="O784" i="18"/>
  <c r="P784" i="18"/>
  <c r="Q784" i="18"/>
  <c r="S784" i="18"/>
  <c r="O785" i="18"/>
  <c r="P785" i="18"/>
  <c r="Q785" i="18"/>
  <c r="S785" i="18"/>
  <c r="O786" i="18"/>
  <c r="P786" i="18"/>
  <c r="Q786" i="18"/>
  <c r="S786" i="18"/>
  <c r="O787" i="18"/>
  <c r="P787" i="18"/>
  <c r="Q787" i="18"/>
  <c r="S787" i="18"/>
  <c r="O788" i="18"/>
  <c r="P788" i="18"/>
  <c r="Q788" i="18"/>
  <c r="S788" i="18"/>
  <c r="O789" i="18"/>
  <c r="P789" i="18"/>
  <c r="Q789" i="18"/>
  <c r="S789" i="18"/>
  <c r="O790" i="18"/>
  <c r="P790" i="18"/>
  <c r="Q790" i="18"/>
  <c r="S790" i="18"/>
  <c r="O791" i="18"/>
  <c r="P791" i="18"/>
  <c r="Q791" i="18"/>
  <c r="S791" i="18"/>
  <c r="O792" i="18"/>
  <c r="P792" i="18"/>
  <c r="Q792" i="18"/>
  <c r="S792" i="18"/>
  <c r="O793" i="18"/>
  <c r="P793" i="18"/>
  <c r="Q793" i="18"/>
  <c r="S793" i="18"/>
  <c r="O794" i="18"/>
  <c r="P794" i="18"/>
  <c r="Q794" i="18"/>
  <c r="S794" i="18"/>
  <c r="O795" i="18"/>
  <c r="P795" i="18"/>
  <c r="Q795" i="18"/>
  <c r="S795" i="18"/>
  <c r="O796" i="18"/>
  <c r="P796" i="18"/>
  <c r="Q796" i="18"/>
  <c r="S796" i="18"/>
  <c r="O797" i="18"/>
  <c r="P797" i="18"/>
  <c r="Q797" i="18"/>
  <c r="S797" i="18"/>
  <c r="O798" i="18"/>
  <c r="P798" i="18"/>
  <c r="Q798" i="18"/>
  <c r="S798" i="18"/>
  <c r="O799" i="18"/>
  <c r="P799" i="18"/>
  <c r="Q799" i="18"/>
  <c r="S799" i="18"/>
  <c r="O800" i="18"/>
  <c r="P800" i="18"/>
  <c r="Q800" i="18"/>
  <c r="S800" i="18"/>
  <c r="O801" i="18"/>
  <c r="P801" i="18"/>
  <c r="Q801" i="18"/>
  <c r="S801" i="18"/>
  <c r="O802" i="18"/>
  <c r="P802" i="18"/>
  <c r="Q802" i="18"/>
  <c r="S802" i="18"/>
  <c r="O803" i="18"/>
  <c r="P803" i="18"/>
  <c r="Q803" i="18"/>
  <c r="S803" i="18"/>
  <c r="O804" i="18"/>
  <c r="P804" i="18"/>
  <c r="Q804" i="18"/>
  <c r="S804" i="18"/>
  <c r="O805" i="18"/>
  <c r="P805" i="18"/>
  <c r="Q805" i="18"/>
  <c r="S805" i="18"/>
  <c r="O806" i="18"/>
  <c r="P806" i="18"/>
  <c r="Q806" i="18"/>
  <c r="S806" i="18"/>
  <c r="O807" i="18"/>
  <c r="P807" i="18"/>
  <c r="Q807" i="18"/>
  <c r="S807" i="18"/>
  <c r="O808" i="18"/>
  <c r="P808" i="18"/>
  <c r="Q808" i="18"/>
  <c r="S808" i="18"/>
  <c r="O809" i="18"/>
  <c r="P809" i="18"/>
  <c r="Q809" i="18"/>
  <c r="S809" i="18"/>
  <c r="O810" i="18"/>
  <c r="P810" i="18"/>
  <c r="Q810" i="18"/>
  <c r="S810" i="18"/>
  <c r="O811" i="18"/>
  <c r="P811" i="18"/>
  <c r="Q811" i="18"/>
  <c r="S811" i="18"/>
  <c r="O812" i="18"/>
  <c r="P812" i="18"/>
  <c r="Q812" i="18"/>
  <c r="S812" i="18"/>
  <c r="O813" i="18"/>
  <c r="P813" i="18"/>
  <c r="Q813" i="18"/>
  <c r="S813" i="18"/>
  <c r="O814" i="18"/>
  <c r="P814" i="18"/>
  <c r="Q814" i="18"/>
  <c r="S814" i="18"/>
  <c r="O815" i="18"/>
  <c r="P815" i="18"/>
  <c r="Q815" i="18"/>
  <c r="S815" i="18"/>
  <c r="O816" i="18"/>
  <c r="P816" i="18"/>
  <c r="Q816" i="18"/>
  <c r="S816" i="18"/>
  <c r="O817" i="18"/>
  <c r="P817" i="18"/>
  <c r="Q817" i="18"/>
  <c r="S817" i="18"/>
  <c r="O818" i="18"/>
  <c r="P818" i="18"/>
  <c r="Q818" i="18"/>
  <c r="S818" i="18"/>
  <c r="O819" i="18"/>
  <c r="P819" i="18"/>
  <c r="Q819" i="18"/>
  <c r="S819" i="18"/>
  <c r="O820" i="18"/>
  <c r="P820" i="18"/>
  <c r="Q820" i="18"/>
  <c r="S820" i="18"/>
  <c r="O821" i="18"/>
  <c r="P821" i="18"/>
  <c r="Q821" i="18"/>
  <c r="S821" i="18"/>
  <c r="O822" i="18"/>
  <c r="P822" i="18"/>
  <c r="Q822" i="18"/>
  <c r="S822" i="18"/>
  <c r="O823" i="18"/>
  <c r="P823" i="18"/>
  <c r="Q823" i="18"/>
  <c r="S823" i="18"/>
  <c r="O824" i="18"/>
  <c r="P824" i="18"/>
  <c r="Q824" i="18"/>
  <c r="S824" i="18"/>
  <c r="O825" i="18"/>
  <c r="P825" i="18"/>
  <c r="Q825" i="18"/>
  <c r="S825" i="18"/>
  <c r="O826" i="18"/>
  <c r="P826" i="18"/>
  <c r="Q826" i="18"/>
  <c r="S826" i="18"/>
  <c r="O827" i="18"/>
  <c r="P827" i="18"/>
  <c r="Q827" i="18"/>
  <c r="S827" i="18"/>
  <c r="O828" i="18"/>
  <c r="P828" i="18"/>
  <c r="Q828" i="18"/>
  <c r="S828" i="18"/>
  <c r="O829" i="18"/>
  <c r="P829" i="18"/>
  <c r="Q829" i="18"/>
  <c r="S829" i="18"/>
  <c r="O830" i="18"/>
  <c r="P830" i="18"/>
  <c r="Q830" i="18"/>
  <c r="S830" i="18"/>
  <c r="O831" i="18"/>
  <c r="P831" i="18"/>
  <c r="Q831" i="18"/>
  <c r="S831" i="18"/>
  <c r="O832" i="18"/>
  <c r="P832" i="18"/>
  <c r="Q832" i="18"/>
  <c r="S832" i="18"/>
  <c r="O833" i="18"/>
  <c r="P833" i="18"/>
  <c r="Q833" i="18"/>
  <c r="S833" i="18"/>
  <c r="O834" i="18"/>
  <c r="P834" i="18"/>
  <c r="Q834" i="18"/>
  <c r="S834" i="18"/>
  <c r="O835" i="18"/>
  <c r="P835" i="18"/>
  <c r="Q835" i="18"/>
  <c r="S835" i="18"/>
  <c r="O836" i="18"/>
  <c r="P836" i="18"/>
  <c r="Q836" i="18"/>
  <c r="S836" i="18"/>
  <c r="O837" i="18"/>
  <c r="P837" i="18"/>
  <c r="Q837" i="18"/>
  <c r="S837" i="18"/>
  <c r="O838" i="18"/>
  <c r="P838" i="18"/>
  <c r="Q838" i="18"/>
  <c r="S838" i="18"/>
  <c r="O839" i="18"/>
  <c r="P839" i="18"/>
  <c r="Q839" i="18"/>
  <c r="S839" i="18"/>
  <c r="O840" i="18"/>
  <c r="P840" i="18"/>
  <c r="Q840" i="18"/>
  <c r="S840" i="18"/>
  <c r="O841" i="18"/>
  <c r="P841" i="18"/>
  <c r="Q841" i="18"/>
  <c r="S841" i="18"/>
  <c r="O842" i="18"/>
  <c r="P842" i="18"/>
  <c r="Q842" i="18"/>
  <c r="S842" i="18"/>
  <c r="O843" i="18"/>
  <c r="P843" i="18"/>
  <c r="Q843" i="18"/>
  <c r="S843" i="18"/>
  <c r="O844" i="18"/>
  <c r="P844" i="18"/>
  <c r="Q844" i="18"/>
  <c r="S844" i="18"/>
  <c r="O845" i="18"/>
  <c r="P845" i="18"/>
  <c r="Q845" i="18"/>
  <c r="S845" i="18"/>
  <c r="O846" i="18"/>
  <c r="P846" i="18"/>
  <c r="Q846" i="18"/>
  <c r="S846" i="18"/>
  <c r="O847" i="18"/>
  <c r="P847" i="18"/>
  <c r="Q847" i="18"/>
  <c r="S847" i="18"/>
  <c r="O848" i="18"/>
  <c r="P848" i="18"/>
  <c r="Q848" i="18"/>
  <c r="S848" i="18"/>
  <c r="O849" i="18"/>
  <c r="P849" i="18"/>
  <c r="Q849" i="18"/>
  <c r="S849" i="18"/>
  <c r="O850" i="18"/>
  <c r="P850" i="18"/>
  <c r="Q850" i="18"/>
  <c r="S850" i="18"/>
  <c r="O851" i="18"/>
  <c r="P851" i="18"/>
  <c r="Q851" i="18"/>
  <c r="S851" i="18"/>
  <c r="O852" i="18"/>
  <c r="P852" i="18"/>
  <c r="Q852" i="18"/>
  <c r="S852" i="18"/>
  <c r="O853" i="18"/>
  <c r="P853" i="18"/>
  <c r="Q853" i="18"/>
  <c r="S853" i="18"/>
  <c r="O854" i="18"/>
  <c r="P854" i="18"/>
  <c r="Q854" i="18"/>
  <c r="S854" i="18"/>
  <c r="O855" i="18"/>
  <c r="P855" i="18"/>
  <c r="Q855" i="18"/>
  <c r="S855" i="18"/>
  <c r="O856" i="18"/>
  <c r="P856" i="18"/>
  <c r="Q856" i="18"/>
  <c r="S856" i="18"/>
  <c r="O857" i="18"/>
  <c r="P857" i="18"/>
  <c r="Q857" i="18"/>
  <c r="S857" i="18"/>
  <c r="O858" i="18"/>
  <c r="P858" i="18"/>
  <c r="Q858" i="18"/>
  <c r="S858" i="18"/>
  <c r="O859" i="18"/>
  <c r="P859" i="18"/>
  <c r="Q859" i="18"/>
  <c r="S859" i="18"/>
  <c r="O860" i="18"/>
  <c r="P860" i="18"/>
  <c r="Q860" i="18"/>
  <c r="S860" i="18"/>
  <c r="O861" i="18"/>
  <c r="P861" i="18"/>
  <c r="Q861" i="18"/>
  <c r="S861" i="18"/>
  <c r="O862" i="18"/>
  <c r="P862" i="18"/>
  <c r="Q862" i="18"/>
  <c r="S862" i="18"/>
  <c r="O863" i="18"/>
  <c r="P863" i="18"/>
  <c r="Q863" i="18"/>
  <c r="S863" i="18"/>
  <c r="O864" i="18"/>
  <c r="P864" i="18"/>
  <c r="Q864" i="18"/>
  <c r="S864" i="18"/>
  <c r="O865" i="18"/>
  <c r="P865" i="18"/>
  <c r="Q865" i="18"/>
  <c r="S865" i="18"/>
  <c r="O866" i="18"/>
  <c r="P866" i="18"/>
  <c r="Q866" i="18"/>
  <c r="S866" i="18"/>
  <c r="O867" i="18"/>
  <c r="P867" i="18"/>
  <c r="Q867" i="18"/>
  <c r="S867" i="18"/>
  <c r="O868" i="18"/>
  <c r="P868" i="18"/>
  <c r="Q868" i="18"/>
  <c r="S868" i="18"/>
  <c r="O869" i="18"/>
  <c r="P869" i="18"/>
  <c r="Q869" i="18"/>
  <c r="S869" i="18"/>
  <c r="O870" i="18"/>
  <c r="P870" i="18"/>
  <c r="Q870" i="18"/>
  <c r="S870" i="18"/>
  <c r="O871" i="18"/>
  <c r="P871" i="18"/>
  <c r="Q871" i="18"/>
  <c r="S871" i="18"/>
  <c r="O872" i="18"/>
  <c r="P872" i="18"/>
  <c r="Q872" i="18"/>
  <c r="S872" i="18"/>
  <c r="O873" i="18"/>
  <c r="P873" i="18"/>
  <c r="Q873" i="18"/>
  <c r="S873" i="18"/>
  <c r="O874" i="18"/>
  <c r="P874" i="18"/>
  <c r="Q874" i="18"/>
  <c r="S874" i="18"/>
  <c r="O875" i="18"/>
  <c r="P875" i="18"/>
  <c r="Q875" i="18"/>
  <c r="S875" i="18"/>
  <c r="O876" i="18"/>
  <c r="P876" i="18"/>
  <c r="Q876" i="18"/>
  <c r="S876" i="18"/>
  <c r="O877" i="18"/>
  <c r="P877" i="18"/>
  <c r="Q877" i="18"/>
  <c r="S877" i="18"/>
  <c r="O878" i="18"/>
  <c r="P878" i="18"/>
  <c r="Q878" i="18"/>
  <c r="S878" i="18"/>
  <c r="O879" i="18"/>
  <c r="P879" i="18"/>
  <c r="Q879" i="18"/>
  <c r="S879" i="18"/>
  <c r="O880" i="18"/>
  <c r="P880" i="18"/>
  <c r="Q880" i="18"/>
  <c r="S880" i="18"/>
  <c r="O881" i="18"/>
  <c r="P881" i="18"/>
  <c r="Q881" i="18"/>
  <c r="S881" i="18"/>
  <c r="O882" i="18"/>
  <c r="P882" i="18"/>
  <c r="Q882" i="18"/>
  <c r="S882" i="18"/>
  <c r="O883" i="18"/>
  <c r="P883" i="18"/>
  <c r="Q883" i="18"/>
  <c r="S883" i="18"/>
  <c r="O884" i="18"/>
  <c r="P884" i="18"/>
  <c r="Q884" i="18"/>
  <c r="S884" i="18"/>
  <c r="O885" i="18"/>
  <c r="P885" i="18"/>
  <c r="Q885" i="18"/>
  <c r="S885" i="18"/>
  <c r="O886" i="18"/>
  <c r="P886" i="18"/>
  <c r="Q886" i="18"/>
  <c r="S886" i="18"/>
  <c r="O887" i="18"/>
  <c r="P887" i="18"/>
  <c r="Q887" i="18"/>
  <c r="S887" i="18"/>
  <c r="O888" i="18"/>
  <c r="P888" i="18"/>
  <c r="Q888" i="18"/>
  <c r="S888" i="18"/>
  <c r="O889" i="18"/>
  <c r="P889" i="18"/>
  <c r="Q889" i="18"/>
  <c r="S889" i="18"/>
  <c r="O890" i="18"/>
  <c r="P890" i="18"/>
  <c r="Q890" i="18"/>
  <c r="S890" i="18"/>
  <c r="O891" i="18"/>
  <c r="P891" i="18"/>
  <c r="Q891" i="18"/>
  <c r="S891" i="18"/>
  <c r="O892" i="18"/>
  <c r="P892" i="18"/>
  <c r="Q892" i="18"/>
  <c r="S892" i="18"/>
  <c r="O893" i="18"/>
  <c r="P893" i="18"/>
  <c r="Q893" i="18"/>
  <c r="S893" i="18"/>
  <c r="O894" i="18"/>
  <c r="P894" i="18"/>
  <c r="Q894" i="18"/>
  <c r="S894" i="18"/>
  <c r="O895" i="18"/>
  <c r="P895" i="18"/>
  <c r="Q895" i="18"/>
  <c r="S895" i="18"/>
  <c r="O896" i="18"/>
  <c r="P896" i="18"/>
  <c r="Q896" i="18"/>
  <c r="S896" i="18"/>
  <c r="O897" i="18"/>
  <c r="P897" i="18"/>
  <c r="Q897" i="18"/>
  <c r="S897" i="18"/>
  <c r="O898" i="18"/>
  <c r="P898" i="18"/>
  <c r="Q898" i="18"/>
  <c r="S898" i="18"/>
  <c r="O899" i="18"/>
  <c r="P899" i="18"/>
  <c r="Q899" i="18"/>
  <c r="S899" i="18"/>
  <c r="O900" i="18"/>
  <c r="P900" i="18"/>
  <c r="Q900" i="18"/>
  <c r="S900" i="18"/>
  <c r="O901" i="18"/>
  <c r="P901" i="18"/>
  <c r="Q901" i="18"/>
  <c r="S901" i="18"/>
  <c r="O902" i="18"/>
  <c r="P902" i="18"/>
  <c r="Q902" i="18"/>
  <c r="S902" i="18"/>
  <c r="O903" i="18"/>
  <c r="P903" i="18"/>
  <c r="Q903" i="18"/>
  <c r="S903" i="18"/>
  <c r="O904" i="18"/>
  <c r="P904" i="18"/>
  <c r="Q904" i="18"/>
  <c r="S904" i="18"/>
  <c r="O905" i="18"/>
  <c r="P905" i="18"/>
  <c r="Q905" i="18"/>
  <c r="S905" i="18"/>
  <c r="O906" i="18"/>
  <c r="P906" i="18"/>
  <c r="Q906" i="18"/>
  <c r="S906" i="18"/>
  <c r="O907" i="18"/>
  <c r="P907" i="18"/>
  <c r="Q907" i="18"/>
  <c r="S907" i="18"/>
  <c r="O908" i="18"/>
  <c r="P908" i="18"/>
  <c r="Q908" i="18"/>
  <c r="S908" i="18"/>
  <c r="O909" i="18"/>
  <c r="P909" i="18"/>
  <c r="Q909" i="18"/>
  <c r="S909" i="18"/>
  <c r="O910" i="18"/>
  <c r="P910" i="18"/>
  <c r="Q910" i="18"/>
  <c r="S910" i="18"/>
  <c r="O911" i="18"/>
  <c r="P911" i="18"/>
  <c r="Q911" i="18"/>
  <c r="S911" i="18"/>
  <c r="O912" i="18"/>
  <c r="P912" i="18"/>
  <c r="Q912" i="18"/>
  <c r="S912" i="18"/>
  <c r="O913" i="18"/>
  <c r="P913" i="18"/>
  <c r="Q913" i="18"/>
  <c r="S913" i="18"/>
  <c r="O914" i="18"/>
  <c r="P914" i="18"/>
  <c r="Q914" i="18"/>
  <c r="S914" i="18"/>
  <c r="O915" i="18"/>
  <c r="P915" i="18"/>
  <c r="Q915" i="18"/>
  <c r="S915" i="18"/>
  <c r="O916" i="18"/>
  <c r="P916" i="18"/>
  <c r="Q916" i="18"/>
  <c r="S916" i="18"/>
  <c r="O917" i="18"/>
  <c r="P917" i="18"/>
  <c r="Q917" i="18"/>
  <c r="S917" i="18"/>
  <c r="O918" i="18"/>
  <c r="P918" i="18"/>
  <c r="Q918" i="18"/>
  <c r="S918" i="18"/>
  <c r="O919" i="18"/>
  <c r="P919" i="18"/>
  <c r="Q919" i="18"/>
  <c r="S919" i="18"/>
  <c r="O920" i="18"/>
  <c r="P920" i="18"/>
  <c r="Q920" i="18"/>
  <c r="S920" i="18"/>
  <c r="O921" i="18"/>
  <c r="P921" i="18"/>
  <c r="Q921" i="18"/>
  <c r="S921" i="18"/>
  <c r="O922" i="18"/>
  <c r="P922" i="18"/>
  <c r="Q922" i="18"/>
  <c r="S922" i="18"/>
  <c r="O923" i="18"/>
  <c r="P923" i="18"/>
  <c r="Q923" i="18"/>
  <c r="S923" i="18"/>
  <c r="O924" i="18"/>
  <c r="P924" i="18"/>
  <c r="Q924" i="18"/>
  <c r="S924" i="18"/>
  <c r="O925" i="18"/>
  <c r="P925" i="18"/>
  <c r="Q925" i="18"/>
  <c r="S925" i="18"/>
  <c r="O926" i="18"/>
  <c r="P926" i="18"/>
  <c r="Q926" i="18"/>
  <c r="S926" i="18"/>
  <c r="O927" i="18"/>
  <c r="P927" i="18"/>
  <c r="Q927" i="18"/>
  <c r="S927" i="18"/>
  <c r="O928" i="18"/>
  <c r="P928" i="18"/>
  <c r="Q928" i="18"/>
  <c r="S928" i="18"/>
  <c r="O929" i="18"/>
  <c r="P929" i="18"/>
  <c r="Q929" i="18"/>
  <c r="S929" i="18"/>
  <c r="O930" i="18"/>
  <c r="P930" i="18"/>
  <c r="Q930" i="18"/>
  <c r="S930" i="18"/>
  <c r="O931" i="18"/>
  <c r="P931" i="18"/>
  <c r="Q931" i="18"/>
  <c r="S931" i="18"/>
  <c r="O932" i="18"/>
  <c r="P932" i="18"/>
  <c r="Q932" i="18"/>
  <c r="S932" i="18"/>
  <c r="O933" i="18"/>
  <c r="P933" i="18"/>
  <c r="Q933" i="18"/>
  <c r="S933" i="18"/>
  <c r="O934" i="18"/>
  <c r="P934" i="18"/>
  <c r="Q934" i="18"/>
  <c r="S934" i="18"/>
  <c r="O935" i="18"/>
  <c r="P935" i="18"/>
  <c r="Q935" i="18"/>
  <c r="S935" i="18"/>
  <c r="O936" i="18"/>
  <c r="P936" i="18"/>
  <c r="Q936" i="18"/>
  <c r="S936" i="18"/>
  <c r="O937" i="18"/>
  <c r="P937" i="18"/>
  <c r="Q937" i="18"/>
  <c r="S937" i="18"/>
  <c r="O938" i="18"/>
  <c r="P938" i="18"/>
  <c r="Q938" i="18"/>
  <c r="S938" i="18"/>
  <c r="O939" i="18"/>
  <c r="P939" i="18"/>
  <c r="Q939" i="18"/>
  <c r="S939" i="18"/>
  <c r="O940" i="18"/>
  <c r="P940" i="18"/>
  <c r="Q940" i="18"/>
  <c r="S940" i="18"/>
  <c r="O941" i="18"/>
  <c r="P941" i="18"/>
  <c r="Q941" i="18"/>
  <c r="S941" i="18"/>
  <c r="O942" i="18"/>
  <c r="P942" i="18"/>
  <c r="Q942" i="18"/>
  <c r="S942" i="18"/>
  <c r="O943" i="18"/>
  <c r="P943" i="18"/>
  <c r="Q943" i="18"/>
  <c r="S943" i="18"/>
  <c r="O944" i="18"/>
  <c r="P944" i="18"/>
  <c r="Q944" i="18"/>
  <c r="S944" i="18"/>
  <c r="O945" i="18"/>
  <c r="P945" i="18"/>
  <c r="Q945" i="18"/>
  <c r="S945" i="18"/>
  <c r="O946" i="18"/>
  <c r="P946" i="18"/>
  <c r="Q946" i="18"/>
  <c r="S946" i="18"/>
  <c r="O947" i="18"/>
  <c r="P947" i="18"/>
  <c r="Q947" i="18"/>
  <c r="S947" i="18"/>
  <c r="O948" i="18"/>
  <c r="P948" i="18"/>
  <c r="Q948" i="18"/>
  <c r="S948" i="18"/>
  <c r="O949" i="18"/>
  <c r="P949" i="18"/>
  <c r="Q949" i="18"/>
  <c r="S949" i="18"/>
  <c r="O950" i="18"/>
  <c r="P950" i="18"/>
  <c r="Q950" i="18"/>
  <c r="S950" i="18"/>
  <c r="O951" i="18"/>
  <c r="P951" i="18"/>
  <c r="Q951" i="18"/>
  <c r="S951" i="18"/>
  <c r="O952" i="18"/>
  <c r="P952" i="18"/>
  <c r="Q952" i="18"/>
  <c r="S952" i="18"/>
  <c r="O953" i="18"/>
  <c r="P953" i="18"/>
  <c r="Q953" i="18"/>
  <c r="S953" i="18"/>
  <c r="O954" i="18"/>
  <c r="P954" i="18"/>
  <c r="Q954" i="18"/>
  <c r="S954" i="18"/>
  <c r="O955" i="18"/>
  <c r="P955" i="18"/>
  <c r="Q955" i="18"/>
  <c r="S955" i="18"/>
  <c r="O956" i="18"/>
  <c r="P956" i="18"/>
  <c r="Q956" i="18"/>
  <c r="S956" i="18"/>
  <c r="O957" i="18"/>
  <c r="P957" i="18"/>
  <c r="Q957" i="18"/>
  <c r="S957" i="18"/>
  <c r="O958" i="18"/>
  <c r="P958" i="18"/>
  <c r="Q958" i="18"/>
  <c r="S958" i="18"/>
  <c r="O959" i="18"/>
  <c r="P959" i="18"/>
  <c r="Q959" i="18"/>
  <c r="S959" i="18"/>
  <c r="O960" i="18"/>
  <c r="P960" i="18"/>
  <c r="Q960" i="18"/>
  <c r="S960" i="18"/>
  <c r="O961" i="18"/>
  <c r="P961" i="18"/>
  <c r="Q961" i="18"/>
  <c r="S961" i="18"/>
  <c r="O962" i="18"/>
  <c r="P962" i="18"/>
  <c r="Q962" i="18"/>
  <c r="S962" i="18"/>
  <c r="O963" i="18"/>
  <c r="P963" i="18"/>
  <c r="Q963" i="18"/>
  <c r="S963" i="18"/>
  <c r="O964" i="18"/>
  <c r="P964" i="18"/>
  <c r="Q964" i="18"/>
  <c r="S964" i="18"/>
  <c r="O965" i="18"/>
  <c r="P965" i="18"/>
  <c r="Q965" i="18"/>
  <c r="S965" i="18"/>
  <c r="O966" i="18"/>
  <c r="P966" i="18"/>
  <c r="Q966" i="18"/>
  <c r="S966" i="18"/>
  <c r="O967" i="18"/>
  <c r="P967" i="18"/>
  <c r="Q967" i="18"/>
  <c r="S967" i="18"/>
  <c r="O968" i="18"/>
  <c r="P968" i="18"/>
  <c r="Q968" i="18"/>
  <c r="S968" i="18"/>
  <c r="O969" i="18"/>
  <c r="P969" i="18"/>
  <c r="Q969" i="18"/>
  <c r="S969" i="18"/>
  <c r="O970" i="18"/>
  <c r="P970" i="18"/>
  <c r="Q970" i="18"/>
  <c r="S970" i="18"/>
  <c r="O971" i="18"/>
  <c r="P971" i="18"/>
  <c r="Q971" i="18"/>
  <c r="S971" i="18"/>
  <c r="O972" i="18"/>
  <c r="P972" i="18"/>
  <c r="Q972" i="18"/>
  <c r="S972" i="18"/>
  <c r="O973" i="18"/>
  <c r="P973" i="18"/>
  <c r="Q973" i="18"/>
  <c r="S973" i="18"/>
  <c r="O974" i="18"/>
  <c r="P974" i="18"/>
  <c r="Q974" i="18"/>
  <c r="S974" i="18"/>
  <c r="O975" i="18"/>
  <c r="P975" i="18"/>
  <c r="Q975" i="18"/>
  <c r="S975" i="18"/>
  <c r="O976" i="18"/>
  <c r="P976" i="18"/>
  <c r="Q976" i="18"/>
  <c r="S976" i="18"/>
  <c r="O977" i="18"/>
  <c r="P977" i="18"/>
  <c r="Q977" i="18"/>
  <c r="S977" i="18"/>
  <c r="O978" i="18"/>
  <c r="P978" i="18"/>
  <c r="Q978" i="18"/>
  <c r="S978" i="18"/>
  <c r="O979" i="18"/>
  <c r="P979" i="18"/>
  <c r="Q979" i="18"/>
  <c r="S979" i="18"/>
  <c r="O980" i="18"/>
  <c r="P980" i="18"/>
  <c r="Q980" i="18"/>
  <c r="S980" i="18"/>
  <c r="O981" i="18"/>
  <c r="P981" i="18"/>
  <c r="Q981" i="18"/>
  <c r="S981" i="18"/>
  <c r="O982" i="18"/>
  <c r="P982" i="18"/>
  <c r="Q982" i="18"/>
  <c r="S982" i="18"/>
  <c r="O983" i="18"/>
  <c r="P983" i="18"/>
  <c r="Q983" i="18"/>
  <c r="S983" i="18"/>
  <c r="O984" i="18"/>
  <c r="P984" i="18"/>
  <c r="Q984" i="18"/>
  <c r="S984" i="18"/>
  <c r="O985" i="18"/>
  <c r="P985" i="18"/>
  <c r="Q985" i="18"/>
  <c r="S985" i="18"/>
  <c r="O986" i="18"/>
  <c r="P986" i="18"/>
  <c r="Q986" i="18"/>
  <c r="S986" i="18"/>
  <c r="O987" i="18"/>
  <c r="P987" i="18"/>
  <c r="Q987" i="18"/>
  <c r="S987" i="18"/>
  <c r="O988" i="18"/>
  <c r="P988" i="18"/>
  <c r="Q988" i="18"/>
  <c r="S988" i="18"/>
  <c r="O989" i="18"/>
  <c r="P989" i="18"/>
  <c r="Q989" i="18"/>
  <c r="S989" i="18"/>
  <c r="O990" i="18"/>
  <c r="P990" i="18"/>
  <c r="Q990" i="18"/>
  <c r="S990" i="18"/>
  <c r="O991" i="18"/>
  <c r="P991" i="18"/>
  <c r="Q991" i="18"/>
  <c r="S991" i="18"/>
  <c r="O992" i="18"/>
  <c r="P992" i="18"/>
  <c r="Q992" i="18"/>
  <c r="S992" i="18"/>
  <c r="O993" i="18"/>
  <c r="P993" i="18"/>
  <c r="Q993" i="18"/>
  <c r="S993" i="18"/>
  <c r="O994" i="18"/>
  <c r="P994" i="18"/>
  <c r="Q994" i="18"/>
  <c r="S994" i="18"/>
  <c r="O995" i="18"/>
  <c r="P995" i="18"/>
  <c r="Q995" i="18"/>
  <c r="S995" i="18"/>
  <c r="O996" i="18"/>
  <c r="P996" i="18"/>
  <c r="Q996" i="18"/>
  <c r="S996" i="18"/>
  <c r="O997" i="18"/>
  <c r="P997" i="18"/>
  <c r="Q997" i="18"/>
  <c r="S997" i="18"/>
  <c r="O998" i="18"/>
  <c r="P998" i="18"/>
  <c r="Q998" i="18"/>
  <c r="S998" i="18"/>
  <c r="O999" i="18"/>
  <c r="P999" i="18"/>
  <c r="Q999" i="18"/>
  <c r="S999" i="18"/>
  <c r="O1000" i="18"/>
  <c r="P1000" i="18"/>
  <c r="Q1000" i="18"/>
  <c r="S1000" i="18"/>
  <c r="O1001" i="18"/>
  <c r="P1001" i="18"/>
  <c r="Q1001" i="18"/>
  <c r="S1001" i="18"/>
  <c r="O1002" i="18"/>
  <c r="P1002" i="18"/>
  <c r="Q1002" i="18"/>
  <c r="S1002" i="18"/>
  <c r="O1003" i="18"/>
  <c r="P1003" i="18"/>
  <c r="Q1003" i="18"/>
  <c r="S1003" i="18"/>
  <c r="O1004" i="18"/>
  <c r="P1004" i="18"/>
  <c r="Q1004" i="18"/>
  <c r="S1004" i="18"/>
  <c r="O1005" i="18"/>
  <c r="P1005" i="18"/>
  <c r="Q1005" i="18"/>
  <c r="S1005" i="18"/>
  <c r="O1006" i="18"/>
  <c r="P1006" i="18"/>
  <c r="Q1006" i="18"/>
  <c r="S1006" i="18"/>
  <c r="O1007" i="18"/>
  <c r="P1007" i="18"/>
  <c r="Q1007" i="18"/>
  <c r="S1007" i="18"/>
  <c r="O1008" i="18"/>
  <c r="P1008" i="18"/>
  <c r="Q1008" i="18"/>
  <c r="S1008" i="18"/>
  <c r="O1009" i="18"/>
  <c r="P1009" i="18"/>
  <c r="Q1009" i="18"/>
  <c r="S1009" i="18"/>
  <c r="O1010" i="18"/>
  <c r="P1010" i="18"/>
  <c r="Q1010" i="18"/>
  <c r="S1010" i="18"/>
  <c r="O1011" i="18"/>
  <c r="P1011" i="18"/>
  <c r="Q1011" i="18"/>
  <c r="S1011" i="18"/>
  <c r="O1012" i="18"/>
  <c r="P1012" i="18"/>
  <c r="Q1012" i="18"/>
  <c r="S1012" i="18"/>
  <c r="O1013" i="18"/>
  <c r="P1013" i="18"/>
  <c r="Q1013" i="18"/>
  <c r="S1013" i="18"/>
  <c r="O1014" i="18"/>
  <c r="P1014" i="18"/>
  <c r="Q1014" i="18"/>
  <c r="S1014" i="18"/>
  <c r="O1015" i="18"/>
  <c r="P1015" i="18"/>
  <c r="Q1015" i="18"/>
  <c r="S1015" i="18"/>
  <c r="O1016" i="18"/>
  <c r="P1016" i="18"/>
  <c r="Q1016" i="18"/>
  <c r="S1016" i="18"/>
  <c r="O1017" i="18"/>
  <c r="P1017" i="18"/>
  <c r="Q1017" i="18"/>
  <c r="S1017" i="18"/>
  <c r="O1018" i="18"/>
  <c r="P1018" i="18"/>
  <c r="Q1018" i="18"/>
  <c r="S1018" i="18"/>
  <c r="O1019" i="18"/>
  <c r="P1019" i="18"/>
  <c r="Q1019" i="18"/>
  <c r="S1019" i="18"/>
  <c r="O1020" i="18"/>
  <c r="P1020" i="18"/>
  <c r="Q1020" i="18"/>
  <c r="S1020" i="18"/>
  <c r="O1021" i="18"/>
  <c r="P1021" i="18"/>
  <c r="Q1021" i="18"/>
  <c r="S1021" i="18"/>
  <c r="O1022" i="18"/>
  <c r="P1022" i="18"/>
  <c r="Q1022" i="18"/>
  <c r="S1022" i="18"/>
  <c r="O1023" i="18"/>
  <c r="P1023" i="18"/>
  <c r="Q1023" i="18"/>
  <c r="S1023" i="18"/>
  <c r="O1024" i="18"/>
  <c r="P1024" i="18"/>
  <c r="Q1024" i="18"/>
  <c r="S1024" i="18"/>
  <c r="O1025" i="18"/>
  <c r="P1025" i="18"/>
  <c r="Q1025" i="18"/>
  <c r="S1025" i="18"/>
  <c r="O1026" i="18"/>
  <c r="P1026" i="18"/>
  <c r="Q1026" i="18"/>
  <c r="S1026" i="18"/>
  <c r="O1027" i="18"/>
  <c r="P1027" i="18"/>
  <c r="Q1027" i="18"/>
  <c r="S1027" i="18"/>
  <c r="O1028" i="18"/>
  <c r="P1028" i="18"/>
  <c r="Q1028" i="18"/>
  <c r="S1028" i="18"/>
  <c r="O1029" i="18"/>
  <c r="P1029" i="18"/>
  <c r="Q1029" i="18"/>
  <c r="S1029" i="18"/>
  <c r="O1030" i="18"/>
  <c r="P1030" i="18"/>
  <c r="Q1030" i="18"/>
  <c r="S1030" i="18"/>
  <c r="O1031" i="18"/>
  <c r="P1031" i="18"/>
  <c r="Q1031" i="18"/>
  <c r="S1031" i="18"/>
  <c r="O1032" i="18"/>
  <c r="P1032" i="18"/>
  <c r="Q1032" i="18"/>
  <c r="S1032" i="18"/>
  <c r="O1033" i="18"/>
  <c r="P1033" i="18"/>
  <c r="Q1033" i="18"/>
  <c r="S1033" i="18"/>
  <c r="O1034" i="18"/>
  <c r="P1034" i="18"/>
  <c r="Q1034" i="18"/>
  <c r="S1034" i="18"/>
  <c r="O1035" i="18"/>
  <c r="P1035" i="18"/>
  <c r="Q1035" i="18"/>
  <c r="S1035" i="18"/>
  <c r="O1036" i="18"/>
  <c r="P1036" i="18"/>
  <c r="Q1036" i="18"/>
  <c r="S1036" i="18"/>
  <c r="O1037" i="18"/>
  <c r="P1037" i="18"/>
  <c r="Q1037" i="18"/>
  <c r="S1037" i="18"/>
  <c r="O1038" i="18"/>
  <c r="P1038" i="18"/>
  <c r="Q1038" i="18"/>
  <c r="S1038" i="18"/>
  <c r="O1039" i="18"/>
  <c r="P1039" i="18"/>
  <c r="Q1039" i="18"/>
  <c r="S1039" i="18"/>
  <c r="O1040" i="18"/>
  <c r="P1040" i="18"/>
  <c r="Q1040" i="18"/>
  <c r="S1040" i="18"/>
  <c r="O1041" i="18"/>
  <c r="P1041" i="18"/>
  <c r="Q1041" i="18"/>
  <c r="S1041" i="18"/>
  <c r="O1042" i="18"/>
  <c r="P1042" i="18"/>
  <c r="Q1042" i="18"/>
  <c r="S1042" i="18"/>
  <c r="O1043" i="18"/>
  <c r="P1043" i="18"/>
  <c r="Q1043" i="18"/>
  <c r="S1043" i="18"/>
  <c r="O1044" i="18"/>
  <c r="P1044" i="18"/>
  <c r="Q1044" i="18"/>
  <c r="S1044" i="18"/>
  <c r="O1045" i="18"/>
  <c r="P1045" i="18"/>
  <c r="Q1045" i="18"/>
  <c r="S1045" i="18"/>
  <c r="O1046" i="18"/>
  <c r="P1046" i="18"/>
  <c r="Q1046" i="18"/>
  <c r="S1046" i="18"/>
  <c r="O1047" i="18"/>
  <c r="P1047" i="18"/>
  <c r="Q1047" i="18"/>
  <c r="S1047" i="18"/>
  <c r="O1048" i="18"/>
  <c r="P1048" i="18"/>
  <c r="Q1048" i="18"/>
  <c r="S1048" i="18"/>
  <c r="O1049" i="18"/>
  <c r="P1049" i="18"/>
  <c r="Q1049" i="18"/>
  <c r="S1049" i="18"/>
  <c r="O1050" i="18"/>
  <c r="P1050" i="18"/>
  <c r="Q1050" i="18"/>
  <c r="S1050" i="18"/>
  <c r="O1051" i="18"/>
  <c r="P1051" i="18"/>
  <c r="Q1051" i="18"/>
  <c r="S1051" i="18"/>
  <c r="O1052" i="18"/>
  <c r="P1052" i="18"/>
  <c r="Q1052" i="18"/>
  <c r="S1052" i="18"/>
  <c r="O1053" i="18"/>
  <c r="P1053" i="18"/>
  <c r="Q1053" i="18"/>
  <c r="S1053" i="18"/>
  <c r="O1054" i="18"/>
  <c r="P1054" i="18"/>
  <c r="Q1054" i="18"/>
  <c r="S1054" i="18"/>
  <c r="O1055" i="18"/>
  <c r="P1055" i="18"/>
  <c r="Q1055" i="18"/>
  <c r="S1055" i="18"/>
  <c r="O1056" i="18"/>
  <c r="P1056" i="18"/>
  <c r="Q1056" i="18"/>
  <c r="S1056" i="18"/>
  <c r="O1057" i="18"/>
  <c r="P1057" i="18"/>
  <c r="Q1057" i="18"/>
  <c r="S1057" i="18"/>
  <c r="O1058" i="18"/>
  <c r="P1058" i="18"/>
  <c r="Q1058" i="18"/>
  <c r="S1058" i="18"/>
  <c r="O1059" i="18"/>
  <c r="P1059" i="18"/>
  <c r="Q1059" i="18"/>
  <c r="S1059" i="18"/>
  <c r="O1060" i="18"/>
  <c r="P1060" i="18"/>
  <c r="Q1060" i="18"/>
  <c r="S1060" i="18"/>
  <c r="O1061" i="18"/>
  <c r="P1061" i="18"/>
  <c r="Q1061" i="18"/>
  <c r="S1061" i="18"/>
  <c r="O1062" i="18"/>
  <c r="P1062" i="18"/>
  <c r="Q1062" i="18"/>
  <c r="S1062" i="18"/>
  <c r="O1063" i="18"/>
  <c r="P1063" i="18"/>
  <c r="Q1063" i="18"/>
  <c r="S1063" i="18"/>
  <c r="O1064" i="18"/>
  <c r="P1064" i="18"/>
  <c r="Q1064" i="18"/>
  <c r="S1064" i="18"/>
  <c r="O1065" i="18"/>
  <c r="P1065" i="18"/>
  <c r="Q1065" i="18"/>
  <c r="S1065" i="18"/>
  <c r="O1066" i="18"/>
  <c r="P1066" i="18"/>
  <c r="Q1066" i="18"/>
  <c r="S1066" i="18"/>
  <c r="O1067" i="18"/>
  <c r="P1067" i="18"/>
  <c r="Q1067" i="18"/>
  <c r="S1067" i="18"/>
  <c r="O1068" i="18"/>
  <c r="P1068" i="18"/>
  <c r="Q1068" i="18"/>
  <c r="S1068" i="18"/>
  <c r="O1069" i="18"/>
  <c r="P1069" i="18"/>
  <c r="Q1069" i="18"/>
  <c r="S1069" i="18"/>
  <c r="O1070" i="18"/>
  <c r="P1070" i="18"/>
  <c r="Q1070" i="18"/>
  <c r="S1070" i="18"/>
  <c r="O1071" i="18"/>
  <c r="P1071" i="18"/>
  <c r="Q1071" i="18"/>
  <c r="S1071" i="18"/>
  <c r="O1072" i="18"/>
  <c r="P1072" i="18"/>
  <c r="Q1072" i="18"/>
  <c r="S1072" i="18"/>
  <c r="O1073" i="18"/>
  <c r="P1073" i="18"/>
  <c r="Q1073" i="18"/>
  <c r="S1073" i="18"/>
  <c r="O1074" i="18"/>
  <c r="P1074" i="18"/>
  <c r="Q1074" i="18"/>
  <c r="S1074" i="18"/>
  <c r="O1075" i="18"/>
  <c r="P1075" i="18"/>
  <c r="Q1075" i="18"/>
  <c r="S1075" i="18"/>
  <c r="O1076" i="18"/>
  <c r="P1076" i="18"/>
  <c r="Q1076" i="18"/>
  <c r="S1076" i="18"/>
  <c r="O1077" i="18"/>
  <c r="P1077" i="18"/>
  <c r="Q1077" i="18"/>
  <c r="S1077" i="18"/>
  <c r="O1078" i="18"/>
  <c r="P1078" i="18"/>
  <c r="Q1078" i="18"/>
  <c r="S1078" i="18"/>
  <c r="O1079" i="18"/>
  <c r="P1079" i="18"/>
  <c r="Q1079" i="18"/>
  <c r="S1079" i="18"/>
  <c r="O1080" i="18"/>
  <c r="P1080" i="18"/>
  <c r="Q1080" i="18"/>
  <c r="S1080" i="18"/>
  <c r="O1081" i="18"/>
  <c r="P1081" i="18"/>
  <c r="Q1081" i="18"/>
  <c r="S1081" i="18"/>
  <c r="O1082" i="18"/>
  <c r="P1082" i="18"/>
  <c r="Q1082" i="18"/>
  <c r="S1082" i="18"/>
  <c r="O1083" i="18"/>
  <c r="P1083" i="18"/>
  <c r="Q1083" i="18"/>
  <c r="S1083" i="18"/>
  <c r="O1084" i="18"/>
  <c r="P1084" i="18"/>
  <c r="Q1084" i="18"/>
  <c r="S1084" i="18"/>
  <c r="O1085" i="18"/>
  <c r="P1085" i="18"/>
  <c r="Q1085" i="18"/>
  <c r="S1085" i="18"/>
  <c r="O1086" i="18"/>
  <c r="P1086" i="18"/>
  <c r="Q1086" i="18"/>
  <c r="S1086" i="18"/>
  <c r="O1087" i="18"/>
  <c r="P1087" i="18"/>
  <c r="Q1087" i="18"/>
  <c r="S1087" i="18"/>
  <c r="O1088" i="18"/>
  <c r="P1088" i="18"/>
  <c r="Q1088" i="18"/>
  <c r="S1088" i="18"/>
  <c r="O1089" i="18"/>
  <c r="P1089" i="18"/>
  <c r="Q1089" i="18"/>
  <c r="S1089" i="18"/>
  <c r="O1090" i="18"/>
  <c r="P1090" i="18"/>
  <c r="Q1090" i="18"/>
  <c r="S1090" i="18"/>
  <c r="O1091" i="18"/>
  <c r="P1091" i="18"/>
  <c r="Q1091" i="18"/>
  <c r="S1091" i="18"/>
  <c r="O1092" i="18"/>
  <c r="P1092" i="18"/>
  <c r="Q1092" i="18"/>
  <c r="S1092" i="18"/>
  <c r="O1093" i="18"/>
  <c r="P1093" i="18"/>
  <c r="Q1093" i="18"/>
  <c r="S1093" i="18"/>
  <c r="O1094" i="18"/>
  <c r="P1094" i="18"/>
  <c r="Q1094" i="18"/>
  <c r="S1094" i="18"/>
  <c r="O1095" i="18"/>
  <c r="P1095" i="18"/>
  <c r="Q1095" i="18"/>
  <c r="S1095" i="18"/>
  <c r="O1096" i="18"/>
  <c r="P1096" i="18"/>
  <c r="Q1096" i="18"/>
  <c r="S1096" i="18"/>
  <c r="O1097" i="18"/>
  <c r="P1097" i="18"/>
  <c r="Q1097" i="18"/>
  <c r="S1097" i="18"/>
  <c r="O1098" i="18"/>
  <c r="P1098" i="18"/>
  <c r="Q1098" i="18"/>
  <c r="S1098" i="18"/>
  <c r="O1099" i="18"/>
  <c r="P1099" i="18"/>
  <c r="Q1099" i="18"/>
  <c r="S1099" i="18"/>
  <c r="O1100" i="18"/>
  <c r="P1100" i="18"/>
  <c r="Q1100" i="18"/>
  <c r="S1100" i="18"/>
  <c r="O1101" i="18"/>
  <c r="P1101" i="18"/>
  <c r="Q1101" i="18"/>
  <c r="S1101" i="18"/>
  <c r="O1102" i="18"/>
  <c r="P1102" i="18"/>
  <c r="Q1102" i="18"/>
  <c r="S1102" i="18"/>
  <c r="O1103" i="18"/>
  <c r="P1103" i="18"/>
  <c r="Q1103" i="18"/>
  <c r="S1103" i="18"/>
  <c r="O1104" i="18"/>
  <c r="P1104" i="18"/>
  <c r="Q1104" i="18"/>
  <c r="S1104" i="18"/>
  <c r="O1105" i="18"/>
  <c r="P1105" i="18"/>
  <c r="Q1105" i="18"/>
  <c r="S1105" i="18"/>
  <c r="O1106" i="18"/>
  <c r="P1106" i="18"/>
  <c r="Q1106" i="18"/>
  <c r="S1106" i="18"/>
  <c r="O1107" i="18"/>
  <c r="P1107" i="18"/>
  <c r="Q1107" i="18"/>
  <c r="S1107" i="18"/>
  <c r="O1108" i="18"/>
  <c r="P1108" i="18"/>
  <c r="Q1108" i="18"/>
  <c r="S1108" i="18"/>
  <c r="O1109" i="18"/>
  <c r="P1109" i="18"/>
  <c r="Q1109" i="18"/>
  <c r="S1109" i="18"/>
  <c r="O1110" i="18"/>
  <c r="P1110" i="18"/>
  <c r="Q1110" i="18"/>
  <c r="S1110" i="18"/>
  <c r="O1111" i="18"/>
  <c r="P1111" i="18"/>
  <c r="Q1111" i="18"/>
  <c r="S1111" i="18"/>
  <c r="O1112" i="18"/>
  <c r="P1112" i="18"/>
  <c r="Q1112" i="18"/>
  <c r="S1112" i="18"/>
  <c r="O1113" i="18"/>
  <c r="P1113" i="18"/>
  <c r="Q1113" i="18"/>
  <c r="S1113" i="18"/>
  <c r="O1114" i="18"/>
  <c r="P1114" i="18"/>
  <c r="Q1114" i="18"/>
  <c r="S1114" i="18"/>
  <c r="O1115" i="18"/>
  <c r="P1115" i="18"/>
  <c r="Q1115" i="18"/>
  <c r="S1115" i="18"/>
  <c r="O1116" i="18"/>
  <c r="P1116" i="18"/>
  <c r="Q1116" i="18"/>
  <c r="S1116" i="18"/>
  <c r="O1117" i="18"/>
  <c r="P1117" i="18"/>
  <c r="Q1117" i="18"/>
  <c r="S1117" i="18"/>
  <c r="O1118" i="18"/>
  <c r="P1118" i="18"/>
  <c r="Q1118" i="18"/>
  <c r="S1118" i="18"/>
  <c r="O1119" i="18"/>
  <c r="P1119" i="18"/>
  <c r="Q1119" i="18"/>
  <c r="S1119" i="18"/>
  <c r="O1120" i="18"/>
  <c r="P1120" i="18"/>
  <c r="Q1120" i="18"/>
  <c r="S1120" i="18"/>
  <c r="O1121" i="18"/>
  <c r="P1121" i="18"/>
  <c r="Q1121" i="18"/>
  <c r="S1121" i="18"/>
  <c r="O1122" i="18"/>
  <c r="P1122" i="18"/>
  <c r="Q1122" i="18"/>
  <c r="S1122" i="18"/>
  <c r="O1123" i="18"/>
  <c r="P1123" i="18"/>
  <c r="Q1123" i="18"/>
  <c r="S1123" i="18"/>
  <c r="O1124" i="18"/>
  <c r="P1124" i="18"/>
  <c r="Q1124" i="18"/>
  <c r="S1124" i="18"/>
  <c r="O1125" i="18"/>
  <c r="P1125" i="18"/>
  <c r="Q1125" i="18"/>
  <c r="S1125" i="18"/>
  <c r="O1126" i="18"/>
  <c r="P1126" i="18"/>
  <c r="Q1126" i="18"/>
  <c r="S1126" i="18"/>
  <c r="O1127" i="18"/>
  <c r="P1127" i="18"/>
  <c r="Q1127" i="18"/>
  <c r="S1127" i="18"/>
  <c r="O1128" i="18"/>
  <c r="P1128" i="18"/>
  <c r="Q1128" i="18"/>
  <c r="S1128" i="18"/>
  <c r="O1129" i="18"/>
  <c r="P1129" i="18"/>
  <c r="Q1129" i="18"/>
  <c r="S1129" i="18"/>
  <c r="O1130" i="18"/>
  <c r="P1130" i="18"/>
  <c r="Q1130" i="18"/>
  <c r="S1130" i="18"/>
  <c r="O1131" i="18"/>
  <c r="P1131" i="18"/>
  <c r="Q1131" i="18"/>
  <c r="S1131" i="18"/>
  <c r="O1132" i="18"/>
  <c r="P1132" i="18"/>
  <c r="Q1132" i="18"/>
  <c r="S1132" i="18"/>
  <c r="O1133" i="18"/>
  <c r="P1133" i="18"/>
  <c r="Q1133" i="18"/>
  <c r="S1133" i="18"/>
  <c r="O1134" i="18"/>
  <c r="P1134" i="18"/>
  <c r="Q1134" i="18"/>
  <c r="S1134" i="18"/>
  <c r="O1135" i="18"/>
  <c r="P1135" i="18"/>
  <c r="Q1135" i="18"/>
  <c r="S1135" i="18"/>
  <c r="O1136" i="18"/>
  <c r="P1136" i="18"/>
  <c r="Q1136" i="18"/>
  <c r="S1136" i="18"/>
  <c r="O1137" i="18"/>
  <c r="P1137" i="18"/>
  <c r="Q1137" i="18"/>
  <c r="S1137" i="18"/>
  <c r="O1138" i="18"/>
  <c r="P1138" i="18"/>
  <c r="Q1138" i="18"/>
  <c r="S1138" i="18"/>
  <c r="O1139" i="18"/>
  <c r="P1139" i="18"/>
  <c r="Q1139" i="18"/>
  <c r="S1139" i="18"/>
  <c r="O1140" i="18"/>
  <c r="P1140" i="18"/>
  <c r="Q1140" i="18"/>
  <c r="S1140" i="18"/>
  <c r="O1141" i="18"/>
  <c r="P1141" i="18"/>
  <c r="Q1141" i="18"/>
  <c r="S1141" i="18"/>
  <c r="O1142" i="18"/>
  <c r="P1142" i="18"/>
  <c r="Q1142" i="18"/>
  <c r="S1142" i="18"/>
  <c r="O1143" i="18"/>
  <c r="P1143" i="18"/>
  <c r="Q1143" i="18"/>
  <c r="S1143" i="18"/>
  <c r="O1144" i="18"/>
  <c r="P1144" i="18"/>
  <c r="Q1144" i="18"/>
  <c r="S1144" i="18"/>
  <c r="O1145" i="18"/>
  <c r="P1145" i="18"/>
  <c r="Q1145" i="18"/>
  <c r="S1145" i="18"/>
  <c r="O1146" i="18"/>
  <c r="P1146" i="18"/>
  <c r="Q1146" i="18"/>
  <c r="S1146" i="18"/>
  <c r="O1147" i="18"/>
  <c r="P1147" i="18"/>
  <c r="Q1147" i="18"/>
  <c r="S1147" i="18"/>
  <c r="O1148" i="18"/>
  <c r="P1148" i="18"/>
  <c r="Q1148" i="18"/>
  <c r="S1148" i="18"/>
  <c r="O1149" i="18"/>
  <c r="P1149" i="18"/>
  <c r="Q1149" i="18"/>
  <c r="S1149" i="18"/>
  <c r="O1150" i="18"/>
  <c r="P1150" i="18"/>
  <c r="Q1150" i="18"/>
  <c r="S1150" i="18"/>
  <c r="O1151" i="18"/>
  <c r="P1151" i="18"/>
  <c r="Q1151" i="18"/>
  <c r="S1151" i="18"/>
  <c r="O1152" i="18"/>
  <c r="P1152" i="18"/>
  <c r="Q1152" i="18"/>
  <c r="S1152" i="18"/>
  <c r="O1153" i="18"/>
  <c r="P1153" i="18"/>
  <c r="Q1153" i="18"/>
  <c r="S1153" i="18"/>
  <c r="O1154" i="18"/>
  <c r="P1154" i="18"/>
  <c r="Q1154" i="18"/>
  <c r="S1154" i="18"/>
  <c r="O1155" i="18"/>
  <c r="P1155" i="18"/>
  <c r="Q1155" i="18"/>
  <c r="S1155" i="18"/>
  <c r="O1156" i="18"/>
  <c r="P1156" i="18"/>
  <c r="Q1156" i="18"/>
  <c r="S1156" i="18"/>
  <c r="O1157" i="18"/>
  <c r="P1157" i="18"/>
  <c r="Q1157" i="18"/>
  <c r="S1157" i="18"/>
  <c r="O1158" i="18"/>
  <c r="P1158" i="18"/>
  <c r="Q1158" i="18"/>
  <c r="S1158" i="18"/>
  <c r="O1159" i="18"/>
  <c r="P1159" i="18"/>
  <c r="Q1159" i="18"/>
  <c r="S1159" i="18"/>
  <c r="O1160" i="18"/>
  <c r="P1160" i="18"/>
  <c r="Q1160" i="18"/>
  <c r="S1160" i="18"/>
  <c r="O1161" i="18"/>
  <c r="P1161" i="18"/>
  <c r="Q1161" i="18"/>
  <c r="S1161" i="18"/>
  <c r="O1162" i="18"/>
  <c r="P1162" i="18"/>
  <c r="Q1162" i="18"/>
  <c r="S1162" i="18"/>
  <c r="O1163" i="18"/>
  <c r="P1163" i="18"/>
  <c r="Q1163" i="18"/>
  <c r="S1163" i="18"/>
  <c r="O1164" i="18"/>
  <c r="P1164" i="18"/>
  <c r="Q1164" i="18"/>
  <c r="S1164" i="18"/>
  <c r="O1165" i="18"/>
  <c r="P1165" i="18"/>
  <c r="Q1165" i="18"/>
  <c r="S1165" i="18"/>
  <c r="O1166" i="18"/>
  <c r="P1166" i="18"/>
  <c r="Q1166" i="18"/>
  <c r="S1166" i="18"/>
  <c r="O1167" i="18"/>
  <c r="P1167" i="18"/>
  <c r="Q1167" i="18"/>
  <c r="S1167" i="18"/>
  <c r="O1168" i="18"/>
  <c r="P1168" i="18"/>
  <c r="Q1168" i="18"/>
  <c r="S1168" i="18"/>
  <c r="O1169" i="18"/>
  <c r="P1169" i="18"/>
  <c r="Q1169" i="18"/>
  <c r="S1169" i="18"/>
  <c r="O1170" i="18"/>
  <c r="P1170" i="18"/>
  <c r="Q1170" i="18"/>
  <c r="S1170" i="18"/>
  <c r="O1171" i="18"/>
  <c r="P1171" i="18"/>
  <c r="Q1171" i="18"/>
  <c r="S1171" i="18"/>
  <c r="O1172" i="18"/>
  <c r="P1172" i="18"/>
  <c r="Q1172" i="18"/>
  <c r="S1172" i="18"/>
  <c r="O1173" i="18"/>
  <c r="P1173" i="18"/>
  <c r="Q1173" i="18"/>
  <c r="S1173" i="18"/>
  <c r="O1174" i="18"/>
  <c r="P1174" i="18"/>
  <c r="Q1174" i="18"/>
  <c r="S1174" i="18"/>
  <c r="O1175" i="18"/>
  <c r="P1175" i="18"/>
  <c r="Q1175" i="18"/>
  <c r="S1175" i="18"/>
  <c r="O1176" i="18"/>
  <c r="P1176" i="18"/>
  <c r="Q1176" i="18"/>
  <c r="S1176" i="18"/>
  <c r="O1177" i="18"/>
  <c r="P1177" i="18"/>
  <c r="Q1177" i="18"/>
  <c r="S1177" i="18"/>
  <c r="O1178" i="18"/>
  <c r="P1178" i="18"/>
  <c r="Q1178" i="18"/>
  <c r="S1178" i="18"/>
  <c r="O1179" i="18"/>
  <c r="P1179" i="18"/>
  <c r="Q1179" i="18"/>
  <c r="S1179" i="18"/>
  <c r="O1180" i="18"/>
  <c r="P1180" i="18"/>
  <c r="Q1180" i="18"/>
  <c r="S1180" i="18"/>
  <c r="O1181" i="18"/>
  <c r="P1181" i="18"/>
  <c r="Q1181" i="18"/>
  <c r="S1181" i="18"/>
  <c r="O1182" i="18"/>
  <c r="P1182" i="18"/>
  <c r="Q1182" i="18"/>
  <c r="S1182" i="18"/>
  <c r="O1183" i="18"/>
  <c r="P1183" i="18"/>
  <c r="Q1183" i="18"/>
  <c r="S1183" i="18"/>
  <c r="O1184" i="18"/>
  <c r="P1184" i="18"/>
  <c r="Q1184" i="18"/>
  <c r="S1184" i="18"/>
  <c r="O1185" i="18"/>
  <c r="P1185" i="18"/>
  <c r="Q1185" i="18"/>
  <c r="S1185" i="18"/>
  <c r="O1186" i="18"/>
  <c r="P1186" i="18"/>
  <c r="Q1186" i="18"/>
  <c r="S1186" i="18"/>
  <c r="O1187" i="18"/>
  <c r="P1187" i="18"/>
  <c r="Q1187" i="18"/>
  <c r="S1187" i="18"/>
  <c r="O1188" i="18"/>
  <c r="P1188" i="18"/>
  <c r="Q1188" i="18"/>
  <c r="S1188" i="18"/>
  <c r="O1189" i="18"/>
  <c r="P1189" i="18"/>
  <c r="Q1189" i="18"/>
  <c r="S1189" i="18"/>
  <c r="O1190" i="18"/>
  <c r="P1190" i="18"/>
  <c r="Q1190" i="18"/>
  <c r="S1190" i="18"/>
  <c r="O1191" i="18"/>
  <c r="P1191" i="18"/>
  <c r="Q1191" i="18"/>
  <c r="S1191" i="18"/>
  <c r="O1192" i="18"/>
  <c r="P1192" i="18"/>
  <c r="Q1192" i="18"/>
  <c r="S1192" i="18"/>
  <c r="O1193" i="18"/>
  <c r="P1193" i="18"/>
  <c r="Q1193" i="18"/>
  <c r="S1193" i="18"/>
  <c r="O1194" i="18"/>
  <c r="P1194" i="18"/>
  <c r="Q1194" i="18"/>
  <c r="S1194" i="18"/>
  <c r="O1195" i="18"/>
  <c r="P1195" i="18"/>
  <c r="Q1195" i="18"/>
  <c r="S1195" i="18"/>
  <c r="O1196" i="18"/>
  <c r="P1196" i="18"/>
  <c r="Q1196" i="18"/>
  <c r="S1196" i="18"/>
  <c r="O1197" i="18"/>
  <c r="P1197" i="18"/>
  <c r="Q1197" i="18"/>
  <c r="S1197" i="18"/>
  <c r="O1198" i="18"/>
  <c r="P1198" i="18"/>
  <c r="Q1198" i="18"/>
  <c r="S1198" i="18"/>
  <c r="O1199" i="18"/>
  <c r="P1199" i="18"/>
  <c r="Q1199" i="18"/>
  <c r="S1199" i="18"/>
  <c r="O1200" i="18"/>
  <c r="P1200" i="18"/>
  <c r="Q1200" i="18"/>
  <c r="S1200" i="18"/>
  <c r="O1201" i="18"/>
  <c r="P1201" i="18"/>
  <c r="Q1201" i="18"/>
  <c r="S1201" i="18"/>
  <c r="O1202" i="18"/>
  <c r="P1202" i="18"/>
  <c r="Q1202" i="18"/>
  <c r="S1202" i="18"/>
  <c r="O1203" i="18"/>
  <c r="P1203" i="18"/>
  <c r="Q1203" i="18"/>
  <c r="S1203" i="18"/>
  <c r="O1204" i="18"/>
  <c r="P1204" i="18"/>
  <c r="Q1204" i="18"/>
  <c r="S1204" i="18"/>
  <c r="O1205" i="18"/>
  <c r="P1205" i="18"/>
  <c r="Q1205" i="18"/>
  <c r="S1205" i="18"/>
  <c r="O1206" i="18"/>
  <c r="P1206" i="18"/>
  <c r="Q1206" i="18"/>
  <c r="S1206" i="18"/>
  <c r="O1207" i="18"/>
  <c r="P1207" i="18"/>
  <c r="Q1207" i="18"/>
  <c r="S1207" i="18"/>
  <c r="O1208" i="18"/>
  <c r="P1208" i="18"/>
  <c r="Q1208" i="18"/>
  <c r="S1208" i="18"/>
  <c r="O1209" i="18"/>
  <c r="P1209" i="18"/>
  <c r="Q1209" i="18"/>
  <c r="S1209" i="18"/>
  <c r="O1210" i="18"/>
  <c r="P1210" i="18"/>
  <c r="Q1210" i="18"/>
  <c r="S1210" i="18"/>
  <c r="O1211" i="18"/>
  <c r="P1211" i="18"/>
  <c r="Q1211" i="18"/>
  <c r="S1211" i="18"/>
  <c r="O1212" i="18"/>
  <c r="P1212" i="18"/>
  <c r="Q1212" i="18"/>
  <c r="S1212" i="18"/>
  <c r="O1213" i="18"/>
  <c r="P1213" i="18"/>
  <c r="Q1213" i="18"/>
  <c r="S1213" i="18"/>
  <c r="O1214" i="18"/>
  <c r="P1214" i="18"/>
  <c r="Q1214" i="18"/>
  <c r="S1214" i="18"/>
  <c r="O1215" i="18"/>
  <c r="P1215" i="18"/>
  <c r="Q1215" i="18"/>
  <c r="S1215" i="18"/>
  <c r="O1216" i="18"/>
  <c r="P1216" i="18"/>
  <c r="Q1216" i="18"/>
  <c r="S1216" i="18"/>
  <c r="O1217" i="18"/>
  <c r="P1217" i="18"/>
  <c r="Q1217" i="18"/>
  <c r="S1217" i="18"/>
  <c r="O1218" i="18"/>
  <c r="P1218" i="18"/>
  <c r="Q1218" i="18"/>
  <c r="S1218" i="18"/>
  <c r="O1219" i="18"/>
  <c r="P1219" i="18"/>
  <c r="Q1219" i="18"/>
  <c r="S1219" i="18"/>
  <c r="O1220" i="18"/>
  <c r="P1220" i="18"/>
  <c r="Q1220" i="18"/>
  <c r="S1220" i="18"/>
  <c r="O1221" i="18"/>
  <c r="P1221" i="18"/>
  <c r="Q1221" i="18"/>
  <c r="S1221" i="18"/>
  <c r="O1222" i="18"/>
  <c r="P1222" i="18"/>
  <c r="Q1222" i="18"/>
  <c r="S1222" i="18"/>
  <c r="O1223" i="18"/>
  <c r="P1223" i="18"/>
  <c r="Q1223" i="18"/>
  <c r="S1223" i="18"/>
  <c r="O1224" i="18"/>
  <c r="P1224" i="18"/>
  <c r="Q1224" i="18"/>
  <c r="S1224" i="18"/>
  <c r="O1225" i="18"/>
  <c r="P1225" i="18"/>
  <c r="Q1225" i="18"/>
  <c r="S1225" i="18"/>
  <c r="O1226" i="18"/>
  <c r="P1226" i="18"/>
  <c r="Q1226" i="18"/>
  <c r="S1226" i="18"/>
  <c r="O1227" i="18"/>
  <c r="P1227" i="18"/>
  <c r="Q1227" i="18"/>
  <c r="S1227" i="18"/>
  <c r="O1228" i="18"/>
  <c r="P1228" i="18"/>
  <c r="Q1228" i="18"/>
  <c r="S1228" i="18"/>
  <c r="O1229" i="18"/>
  <c r="P1229" i="18"/>
  <c r="Q1229" i="18"/>
  <c r="S1229" i="18"/>
  <c r="O1230" i="18"/>
  <c r="P1230" i="18"/>
  <c r="Q1230" i="18"/>
  <c r="S1230" i="18"/>
  <c r="O1231" i="18"/>
  <c r="P1231" i="18"/>
  <c r="Q1231" i="18"/>
  <c r="S1231" i="18"/>
  <c r="O1232" i="18"/>
  <c r="P1232" i="18"/>
  <c r="Q1232" i="18"/>
  <c r="S1232" i="18"/>
  <c r="O1233" i="18"/>
  <c r="P1233" i="18"/>
  <c r="Q1233" i="18"/>
  <c r="S1233" i="18"/>
  <c r="O1234" i="18"/>
  <c r="P1234" i="18"/>
  <c r="Q1234" i="18"/>
  <c r="S1234" i="18"/>
  <c r="O1235" i="18"/>
  <c r="P1235" i="18"/>
  <c r="Q1235" i="18"/>
  <c r="S1235" i="18"/>
  <c r="O1236" i="18"/>
  <c r="P1236" i="18"/>
  <c r="Q1236" i="18"/>
  <c r="S1236" i="18"/>
  <c r="O1237" i="18"/>
  <c r="P1237" i="18"/>
  <c r="Q1237" i="18"/>
  <c r="S1237" i="18"/>
  <c r="O1238" i="18"/>
  <c r="P1238" i="18"/>
  <c r="Q1238" i="18"/>
  <c r="S1238" i="18"/>
  <c r="O1239" i="18"/>
  <c r="P1239" i="18"/>
  <c r="Q1239" i="18"/>
  <c r="S1239" i="18"/>
  <c r="O1240" i="18"/>
  <c r="P1240" i="18"/>
  <c r="Q1240" i="18"/>
  <c r="S1240" i="18"/>
  <c r="O1241" i="18"/>
  <c r="P1241" i="18"/>
  <c r="Q1241" i="18"/>
  <c r="S1241" i="18"/>
  <c r="O1242" i="18"/>
  <c r="P1242" i="18"/>
  <c r="Q1242" i="18"/>
  <c r="S1242" i="18"/>
  <c r="O1243" i="18"/>
  <c r="P1243" i="18"/>
  <c r="Q1243" i="18"/>
  <c r="S1243" i="18"/>
  <c r="O1244" i="18"/>
  <c r="P1244" i="18"/>
  <c r="Q1244" i="18"/>
  <c r="S1244" i="18"/>
  <c r="O1245" i="18"/>
  <c r="P1245" i="18"/>
  <c r="Q1245" i="18"/>
  <c r="S1245" i="18"/>
  <c r="O1246" i="18"/>
  <c r="P1246" i="18"/>
  <c r="Q1246" i="18"/>
  <c r="S1246" i="18"/>
  <c r="O1247" i="18"/>
  <c r="P1247" i="18"/>
  <c r="Q1247" i="18"/>
  <c r="S1247" i="18"/>
  <c r="O1248" i="18"/>
  <c r="P1248" i="18"/>
  <c r="Q1248" i="18"/>
  <c r="S1248" i="18"/>
  <c r="O1249" i="18"/>
  <c r="P1249" i="18"/>
  <c r="Q1249" i="18"/>
  <c r="S1249" i="18"/>
  <c r="O1250" i="18"/>
  <c r="P1250" i="18"/>
  <c r="Q1250" i="18"/>
  <c r="S1250" i="18"/>
  <c r="O1251" i="18"/>
  <c r="P1251" i="18"/>
  <c r="Q1251" i="18"/>
  <c r="S1251" i="18"/>
  <c r="O1252" i="18"/>
  <c r="P1252" i="18"/>
  <c r="Q1252" i="18"/>
  <c r="S1252" i="18"/>
  <c r="O1253" i="18"/>
  <c r="P1253" i="18"/>
  <c r="Q1253" i="18"/>
  <c r="S1253" i="18"/>
  <c r="O1254" i="18"/>
  <c r="P1254" i="18"/>
  <c r="Q1254" i="18"/>
  <c r="S1254" i="18"/>
  <c r="O1255" i="18"/>
  <c r="P1255" i="18"/>
  <c r="Q1255" i="18"/>
  <c r="S1255" i="18"/>
  <c r="O1256" i="18"/>
  <c r="P1256" i="18"/>
  <c r="Q1256" i="18"/>
  <c r="S1256" i="18"/>
  <c r="O1257" i="18"/>
  <c r="P1257" i="18"/>
  <c r="Q1257" i="18"/>
  <c r="S1257" i="18"/>
  <c r="O1258" i="18"/>
  <c r="P1258" i="18"/>
  <c r="Q1258" i="18"/>
  <c r="S1258" i="18"/>
  <c r="O1259" i="18"/>
  <c r="P1259" i="18"/>
  <c r="Q1259" i="18"/>
  <c r="S1259" i="18"/>
  <c r="O1260" i="18"/>
  <c r="P1260" i="18"/>
  <c r="Q1260" i="18"/>
  <c r="S1260" i="18"/>
  <c r="O1261" i="18"/>
  <c r="P1261" i="18"/>
  <c r="Q1261" i="18"/>
  <c r="S1261" i="18"/>
  <c r="O1262" i="18"/>
  <c r="P1262" i="18"/>
  <c r="Q1262" i="18"/>
  <c r="S1262" i="18"/>
  <c r="O1263" i="18"/>
  <c r="P1263" i="18"/>
  <c r="Q1263" i="18"/>
  <c r="S1263" i="18"/>
  <c r="O1264" i="18"/>
  <c r="P1264" i="18"/>
  <c r="Q1264" i="18"/>
  <c r="S1264" i="18"/>
  <c r="O1265" i="18"/>
  <c r="P1265" i="18"/>
  <c r="Q1265" i="18"/>
  <c r="S1265" i="18"/>
  <c r="O1266" i="18"/>
  <c r="P1266" i="18"/>
  <c r="Q1266" i="18"/>
  <c r="S1266" i="18"/>
  <c r="O1267" i="18"/>
  <c r="P1267" i="18"/>
  <c r="Q1267" i="18"/>
  <c r="S1267" i="18"/>
  <c r="O1268" i="18"/>
  <c r="P1268" i="18"/>
  <c r="Q1268" i="18"/>
  <c r="S1268" i="18"/>
  <c r="O1269" i="18"/>
  <c r="P1269" i="18"/>
  <c r="Q1269" i="18"/>
  <c r="S1269" i="18"/>
  <c r="O1270" i="18"/>
  <c r="P1270" i="18"/>
  <c r="Q1270" i="18"/>
  <c r="S1270" i="18"/>
  <c r="O1271" i="18"/>
  <c r="P1271" i="18"/>
  <c r="Q1271" i="18"/>
  <c r="S1271" i="18"/>
  <c r="O1272" i="18"/>
  <c r="P1272" i="18"/>
  <c r="Q1272" i="18"/>
  <c r="S1272" i="18"/>
  <c r="O1273" i="18"/>
  <c r="P1273" i="18"/>
  <c r="Q1273" i="18"/>
  <c r="S1273" i="18"/>
  <c r="O1274" i="18"/>
  <c r="P1274" i="18"/>
  <c r="Q1274" i="18"/>
  <c r="S1274" i="18"/>
  <c r="O1275" i="18"/>
  <c r="P1275" i="18"/>
  <c r="Q1275" i="18"/>
  <c r="S1275" i="18"/>
  <c r="O1276" i="18"/>
  <c r="P1276" i="18"/>
  <c r="Q1276" i="18"/>
  <c r="S1276" i="18"/>
  <c r="O1277" i="18"/>
  <c r="P1277" i="18"/>
  <c r="Q1277" i="18"/>
  <c r="S1277" i="18"/>
  <c r="O1278" i="18"/>
  <c r="P1278" i="18"/>
  <c r="Q1278" i="18"/>
  <c r="S1278" i="18"/>
  <c r="O1279" i="18"/>
  <c r="P1279" i="18"/>
  <c r="Q1279" i="18"/>
  <c r="S1279" i="18"/>
  <c r="O1280" i="18"/>
  <c r="P1280" i="18"/>
  <c r="Q1280" i="18"/>
  <c r="S1280" i="18"/>
  <c r="O1281" i="18"/>
  <c r="P1281" i="18"/>
  <c r="Q1281" i="18"/>
  <c r="S1281" i="18"/>
  <c r="O1282" i="18"/>
  <c r="P1282" i="18"/>
  <c r="Q1282" i="18"/>
  <c r="S1282" i="18"/>
  <c r="O1283" i="18"/>
  <c r="P1283" i="18"/>
  <c r="Q1283" i="18"/>
  <c r="S1283" i="18"/>
  <c r="O1284" i="18"/>
  <c r="P1284" i="18"/>
  <c r="Q1284" i="18"/>
  <c r="S1284" i="18"/>
  <c r="O1285" i="18"/>
  <c r="P1285" i="18"/>
  <c r="Q1285" i="18"/>
  <c r="S1285" i="18"/>
  <c r="O1286" i="18"/>
  <c r="P1286" i="18"/>
  <c r="Q1286" i="18"/>
  <c r="S1286" i="18"/>
  <c r="O1287" i="18"/>
  <c r="P1287" i="18"/>
  <c r="Q1287" i="18"/>
  <c r="S1287" i="18"/>
  <c r="O1288" i="18"/>
  <c r="P1288" i="18"/>
  <c r="Q1288" i="18"/>
  <c r="S1288" i="18"/>
  <c r="O1289" i="18"/>
  <c r="P1289" i="18"/>
  <c r="Q1289" i="18"/>
  <c r="S1289" i="18"/>
  <c r="O1290" i="18"/>
  <c r="P1290" i="18"/>
  <c r="Q1290" i="18"/>
  <c r="S1290" i="18"/>
  <c r="O1291" i="18"/>
  <c r="P1291" i="18"/>
  <c r="Q1291" i="18"/>
  <c r="S1291" i="18"/>
  <c r="O1292" i="18"/>
  <c r="P1292" i="18"/>
  <c r="Q1292" i="18"/>
  <c r="S1292" i="18"/>
  <c r="O1293" i="18"/>
  <c r="P1293" i="18"/>
  <c r="Q1293" i="18"/>
  <c r="S1293" i="18"/>
  <c r="O1294" i="18"/>
  <c r="P1294" i="18"/>
  <c r="Q1294" i="18"/>
  <c r="S1294" i="18"/>
  <c r="O1295" i="18"/>
  <c r="P1295" i="18"/>
  <c r="Q1295" i="18"/>
  <c r="S1295" i="18"/>
  <c r="O1296" i="18"/>
  <c r="P1296" i="18"/>
  <c r="Q1296" i="18"/>
  <c r="S1296" i="18"/>
  <c r="O1297" i="18"/>
  <c r="P1297" i="18"/>
  <c r="Q1297" i="18"/>
  <c r="S1297" i="18"/>
  <c r="O1298" i="18"/>
  <c r="P1298" i="18"/>
  <c r="Q1298" i="18"/>
  <c r="S1298" i="18"/>
  <c r="O1299" i="18"/>
  <c r="P1299" i="18"/>
  <c r="Q1299" i="18"/>
  <c r="S1299" i="18"/>
  <c r="O1300" i="18"/>
  <c r="P1300" i="18"/>
  <c r="Q1300" i="18"/>
  <c r="S1300" i="18"/>
  <c r="O1301" i="18"/>
  <c r="P1301" i="18"/>
  <c r="Q1301" i="18"/>
  <c r="S1301" i="18"/>
  <c r="O1302" i="18"/>
  <c r="P1302" i="18"/>
  <c r="Q1302" i="18"/>
  <c r="S1302" i="18"/>
  <c r="O1303" i="18"/>
  <c r="P1303" i="18"/>
  <c r="Q1303" i="18"/>
  <c r="S1303" i="18"/>
  <c r="O1304" i="18"/>
  <c r="P1304" i="18"/>
  <c r="Q1304" i="18"/>
  <c r="S1304" i="18"/>
  <c r="O1305" i="18"/>
  <c r="P1305" i="18"/>
  <c r="Q1305" i="18"/>
  <c r="S1305" i="18"/>
  <c r="O1306" i="18"/>
  <c r="P1306" i="18"/>
  <c r="Q1306" i="18"/>
  <c r="S1306" i="18"/>
  <c r="O1307" i="18"/>
  <c r="P1307" i="18"/>
  <c r="Q1307" i="18"/>
  <c r="S1307" i="18"/>
  <c r="O1308" i="18"/>
  <c r="P1308" i="18"/>
  <c r="Q1308" i="18"/>
  <c r="S1308" i="18"/>
  <c r="O1309" i="18"/>
  <c r="P1309" i="18"/>
  <c r="Q1309" i="18"/>
  <c r="S1309" i="18"/>
  <c r="O1310" i="18"/>
  <c r="P1310" i="18"/>
  <c r="Q1310" i="18"/>
  <c r="S1310" i="18"/>
  <c r="O1311" i="18"/>
  <c r="P1311" i="18"/>
  <c r="Q1311" i="18"/>
  <c r="S1311" i="18"/>
  <c r="O1312" i="18"/>
  <c r="P1312" i="18"/>
  <c r="Q1312" i="18"/>
  <c r="S1312" i="18"/>
  <c r="O1313" i="18"/>
  <c r="P1313" i="18"/>
  <c r="Q1313" i="18"/>
  <c r="S1313" i="18"/>
  <c r="O1314" i="18"/>
  <c r="P1314" i="18"/>
  <c r="Q1314" i="18"/>
  <c r="S1314" i="18"/>
  <c r="O1315" i="18"/>
  <c r="P1315" i="18"/>
  <c r="Q1315" i="18"/>
  <c r="S1315" i="18"/>
  <c r="O1316" i="18"/>
  <c r="P1316" i="18"/>
  <c r="Q1316" i="18"/>
  <c r="S1316" i="18"/>
  <c r="O1317" i="18"/>
  <c r="P1317" i="18"/>
  <c r="Q1317" i="18"/>
  <c r="S1317" i="18"/>
  <c r="O1318" i="18"/>
  <c r="P1318" i="18"/>
  <c r="Q1318" i="18"/>
  <c r="S1318" i="18"/>
  <c r="O1319" i="18"/>
  <c r="P1319" i="18"/>
  <c r="Q1319" i="18"/>
  <c r="S1319" i="18"/>
  <c r="O1320" i="18"/>
  <c r="P1320" i="18"/>
  <c r="Q1320" i="18"/>
  <c r="S1320" i="18"/>
  <c r="O1321" i="18"/>
  <c r="P1321" i="18"/>
  <c r="Q1321" i="18"/>
  <c r="S1321" i="18"/>
  <c r="O1322" i="18"/>
  <c r="P1322" i="18"/>
  <c r="Q1322" i="18"/>
  <c r="S1322" i="18"/>
  <c r="O1323" i="18"/>
  <c r="P1323" i="18"/>
  <c r="Q1323" i="18"/>
  <c r="S1323" i="18"/>
  <c r="O1324" i="18"/>
  <c r="P1324" i="18"/>
  <c r="Q1324" i="18"/>
  <c r="S1324" i="18"/>
  <c r="O1325" i="18"/>
  <c r="P1325" i="18"/>
  <c r="Q1325" i="18"/>
  <c r="S1325" i="18"/>
  <c r="O1326" i="18"/>
  <c r="P1326" i="18"/>
  <c r="Q1326" i="18"/>
  <c r="S1326" i="18"/>
  <c r="O1327" i="18"/>
  <c r="P1327" i="18"/>
  <c r="Q1327" i="18"/>
  <c r="S1327" i="18"/>
  <c r="O1328" i="18"/>
  <c r="P1328" i="18"/>
  <c r="Q1328" i="18"/>
  <c r="S1328" i="18"/>
  <c r="O1329" i="18"/>
  <c r="P1329" i="18"/>
  <c r="Q1329" i="18"/>
  <c r="S1329" i="18"/>
  <c r="O1330" i="18"/>
  <c r="P1330" i="18"/>
  <c r="Q1330" i="18"/>
  <c r="S1330" i="18"/>
  <c r="O1331" i="18"/>
  <c r="P1331" i="18"/>
  <c r="Q1331" i="18"/>
  <c r="S1331" i="18"/>
  <c r="O1332" i="18"/>
  <c r="P1332" i="18"/>
  <c r="Q1332" i="18"/>
  <c r="S1332" i="18"/>
  <c r="O1333" i="18"/>
  <c r="P1333" i="18"/>
  <c r="Q1333" i="18"/>
  <c r="S1333" i="18"/>
  <c r="O1334" i="18"/>
  <c r="P1334" i="18"/>
  <c r="Q1334" i="18"/>
  <c r="S1334" i="18"/>
  <c r="O1335" i="18"/>
  <c r="P1335" i="18"/>
  <c r="Q1335" i="18"/>
  <c r="S1335" i="18"/>
  <c r="O1336" i="18"/>
  <c r="P1336" i="18"/>
  <c r="Q1336" i="18"/>
  <c r="S1336" i="18"/>
  <c r="O1337" i="18"/>
  <c r="P1337" i="18"/>
  <c r="Q1337" i="18"/>
  <c r="S1337" i="18"/>
  <c r="O1338" i="18"/>
  <c r="P1338" i="18"/>
  <c r="Q1338" i="18"/>
  <c r="S1338" i="18"/>
  <c r="O1339" i="18"/>
  <c r="P1339" i="18"/>
  <c r="Q1339" i="18"/>
  <c r="S1339" i="18"/>
  <c r="O1340" i="18"/>
  <c r="P1340" i="18"/>
  <c r="Q1340" i="18"/>
  <c r="S1340" i="18"/>
  <c r="O1341" i="18"/>
  <c r="P1341" i="18"/>
  <c r="Q1341" i="18"/>
  <c r="S1341" i="18"/>
  <c r="O1342" i="18"/>
  <c r="P1342" i="18"/>
  <c r="Q1342" i="18"/>
  <c r="S1342" i="18"/>
  <c r="O1343" i="18"/>
  <c r="P1343" i="18"/>
  <c r="Q1343" i="18"/>
  <c r="S1343" i="18"/>
  <c r="O1344" i="18"/>
  <c r="P1344" i="18"/>
  <c r="Q1344" i="18"/>
  <c r="S1344" i="18"/>
  <c r="O1345" i="18"/>
  <c r="P1345" i="18"/>
  <c r="Q1345" i="18"/>
  <c r="S1345" i="18"/>
  <c r="O1346" i="18"/>
  <c r="P1346" i="18"/>
  <c r="Q1346" i="18"/>
  <c r="S1346" i="18"/>
  <c r="O1347" i="18"/>
  <c r="P1347" i="18"/>
  <c r="Q1347" i="18"/>
  <c r="S1347" i="18"/>
  <c r="O1348" i="18"/>
  <c r="P1348" i="18"/>
  <c r="Q1348" i="18"/>
  <c r="S1348" i="18"/>
  <c r="O1349" i="18"/>
  <c r="P1349" i="18"/>
  <c r="Q1349" i="18"/>
  <c r="S1349" i="18"/>
  <c r="O1350" i="18"/>
  <c r="P1350" i="18"/>
  <c r="Q1350" i="18"/>
  <c r="S1350" i="18"/>
  <c r="O1351" i="18"/>
  <c r="P1351" i="18"/>
  <c r="Q1351" i="18"/>
  <c r="S1351" i="18"/>
  <c r="O1352" i="18"/>
  <c r="P1352" i="18"/>
  <c r="Q1352" i="18"/>
  <c r="S1352" i="18"/>
  <c r="O1353" i="18"/>
  <c r="P1353" i="18"/>
  <c r="Q1353" i="18"/>
  <c r="S1353" i="18"/>
  <c r="O1354" i="18"/>
  <c r="P1354" i="18"/>
  <c r="Q1354" i="18"/>
  <c r="S1354" i="18"/>
  <c r="O1355" i="18"/>
  <c r="P1355" i="18"/>
  <c r="Q1355" i="18"/>
  <c r="S1355" i="18"/>
  <c r="O1356" i="18"/>
  <c r="P1356" i="18"/>
  <c r="Q1356" i="18"/>
  <c r="S1356" i="18"/>
  <c r="O1357" i="18"/>
  <c r="P1357" i="18"/>
  <c r="Q1357" i="18"/>
  <c r="S1357" i="18"/>
  <c r="O1358" i="18"/>
  <c r="P1358" i="18"/>
  <c r="Q1358" i="18"/>
  <c r="S1358" i="18"/>
  <c r="O1359" i="18"/>
  <c r="P1359" i="18"/>
  <c r="Q1359" i="18"/>
  <c r="S1359" i="18"/>
  <c r="O1360" i="18"/>
  <c r="P1360" i="18"/>
  <c r="Q1360" i="18"/>
  <c r="S1360" i="18"/>
  <c r="O1361" i="18"/>
  <c r="P1361" i="18"/>
  <c r="Q1361" i="18"/>
  <c r="S1361" i="18"/>
  <c r="O1362" i="18"/>
  <c r="P1362" i="18"/>
  <c r="Q1362" i="18"/>
  <c r="S1362" i="18"/>
  <c r="O1363" i="18"/>
  <c r="P1363" i="18"/>
  <c r="Q1363" i="18"/>
  <c r="S1363" i="18"/>
  <c r="O1364" i="18"/>
  <c r="P1364" i="18"/>
  <c r="Q1364" i="18"/>
  <c r="S1364" i="18"/>
  <c r="O1365" i="18"/>
  <c r="P1365" i="18"/>
  <c r="Q1365" i="18"/>
  <c r="S1365" i="18"/>
  <c r="O1366" i="18"/>
  <c r="P1366" i="18"/>
  <c r="Q1366" i="18"/>
  <c r="S1366" i="18"/>
  <c r="O1367" i="18"/>
  <c r="P1367" i="18"/>
  <c r="Q1367" i="18"/>
  <c r="S1367" i="18"/>
  <c r="O1368" i="18"/>
  <c r="P1368" i="18"/>
  <c r="Q1368" i="18"/>
  <c r="S1368" i="18"/>
  <c r="O1369" i="18"/>
  <c r="P1369" i="18"/>
  <c r="Q1369" i="18"/>
  <c r="S1369" i="18"/>
  <c r="O1370" i="18"/>
  <c r="P1370" i="18"/>
  <c r="Q1370" i="18"/>
  <c r="S1370" i="18"/>
  <c r="O1371" i="18"/>
  <c r="P1371" i="18"/>
  <c r="Q1371" i="18"/>
  <c r="S1371" i="18"/>
  <c r="O1372" i="18"/>
  <c r="P1372" i="18"/>
  <c r="Q1372" i="18"/>
  <c r="S1372" i="18"/>
  <c r="O1373" i="18"/>
  <c r="P1373" i="18"/>
  <c r="Q1373" i="18"/>
  <c r="S1373" i="18"/>
  <c r="O1374" i="18"/>
  <c r="P1374" i="18"/>
  <c r="Q1374" i="18"/>
  <c r="S1374" i="18"/>
  <c r="O1375" i="18"/>
  <c r="P1375" i="18"/>
  <c r="Q1375" i="18"/>
  <c r="S1375" i="18"/>
  <c r="O1376" i="18"/>
  <c r="P1376" i="18"/>
  <c r="Q1376" i="18"/>
  <c r="S1376" i="18"/>
  <c r="O1377" i="18"/>
  <c r="P1377" i="18"/>
  <c r="Q1377" i="18"/>
  <c r="S1377" i="18"/>
  <c r="O1378" i="18"/>
  <c r="P1378" i="18"/>
  <c r="Q1378" i="18"/>
  <c r="S1378" i="18"/>
  <c r="O1379" i="18"/>
  <c r="P1379" i="18"/>
  <c r="Q1379" i="18"/>
  <c r="S1379" i="18"/>
  <c r="O1380" i="18"/>
  <c r="P1380" i="18"/>
  <c r="Q1380" i="18"/>
  <c r="S1380" i="18"/>
  <c r="O1381" i="18"/>
  <c r="P1381" i="18"/>
  <c r="Q1381" i="18"/>
  <c r="S1381" i="18"/>
  <c r="O1382" i="18"/>
  <c r="P1382" i="18"/>
  <c r="Q1382" i="18"/>
  <c r="S1382" i="18"/>
  <c r="O1383" i="18"/>
  <c r="P1383" i="18"/>
  <c r="Q1383" i="18"/>
  <c r="S1383" i="18"/>
  <c r="O1384" i="18"/>
  <c r="P1384" i="18"/>
  <c r="Q1384" i="18"/>
  <c r="S1384" i="18"/>
  <c r="O1385" i="18"/>
  <c r="P1385" i="18"/>
  <c r="Q1385" i="18"/>
  <c r="S1385" i="18"/>
  <c r="O1386" i="18"/>
  <c r="P1386" i="18"/>
  <c r="Q1386" i="18"/>
  <c r="S1386" i="18"/>
  <c r="O1387" i="18"/>
  <c r="P1387" i="18"/>
  <c r="Q1387" i="18"/>
  <c r="S1387" i="18"/>
  <c r="O1388" i="18"/>
  <c r="P1388" i="18"/>
  <c r="Q1388" i="18"/>
  <c r="S1388" i="18"/>
  <c r="O1389" i="18"/>
  <c r="P1389" i="18"/>
  <c r="Q1389" i="18"/>
  <c r="S1389" i="18"/>
  <c r="O1390" i="18"/>
  <c r="P1390" i="18"/>
  <c r="Q1390" i="18"/>
  <c r="S1390" i="18"/>
  <c r="O1391" i="18"/>
  <c r="P1391" i="18"/>
  <c r="Q1391" i="18"/>
  <c r="S1391" i="18"/>
  <c r="O1392" i="18"/>
  <c r="P1392" i="18"/>
  <c r="Q1392" i="18"/>
  <c r="S1392" i="18"/>
  <c r="O1393" i="18"/>
  <c r="P1393" i="18"/>
  <c r="Q1393" i="18"/>
  <c r="S1393" i="18"/>
  <c r="O1394" i="18"/>
  <c r="P1394" i="18"/>
  <c r="Q1394" i="18"/>
  <c r="S1394" i="18"/>
  <c r="O1395" i="18"/>
  <c r="P1395" i="18"/>
  <c r="Q1395" i="18"/>
  <c r="S1395" i="18"/>
  <c r="O1396" i="18"/>
  <c r="P1396" i="18"/>
  <c r="Q1396" i="18"/>
  <c r="S1396" i="18"/>
  <c r="O1397" i="18"/>
  <c r="P1397" i="18"/>
  <c r="Q1397" i="18"/>
  <c r="S1397" i="18"/>
  <c r="O1398" i="18"/>
  <c r="P1398" i="18"/>
  <c r="Q1398" i="18"/>
  <c r="S1398" i="18"/>
  <c r="O1399" i="18"/>
  <c r="P1399" i="18"/>
  <c r="Q1399" i="18"/>
  <c r="S1399" i="18"/>
  <c r="O1400" i="18"/>
  <c r="P1400" i="18"/>
  <c r="Q1400" i="18"/>
  <c r="S1400" i="18"/>
  <c r="O1401" i="18"/>
  <c r="P1401" i="18"/>
  <c r="Q1401" i="18"/>
  <c r="S1401" i="18"/>
  <c r="O1402" i="18"/>
  <c r="P1402" i="18"/>
  <c r="Q1402" i="18"/>
  <c r="S1402" i="18"/>
  <c r="O1403" i="18"/>
  <c r="P1403" i="18"/>
  <c r="Q1403" i="18"/>
  <c r="S1403" i="18"/>
  <c r="O1404" i="18"/>
  <c r="P1404" i="18"/>
  <c r="Q1404" i="18"/>
  <c r="S1404" i="18"/>
  <c r="O1405" i="18"/>
  <c r="P1405" i="18"/>
  <c r="Q1405" i="18"/>
  <c r="S1405" i="18"/>
  <c r="O1406" i="18"/>
  <c r="P1406" i="18"/>
  <c r="Q1406" i="18"/>
  <c r="S1406" i="18"/>
  <c r="O1407" i="18"/>
  <c r="P1407" i="18"/>
  <c r="Q1407" i="18"/>
  <c r="S1407" i="18"/>
  <c r="O1408" i="18"/>
  <c r="P1408" i="18"/>
  <c r="Q1408" i="18"/>
  <c r="S1408" i="18"/>
  <c r="O1409" i="18"/>
  <c r="P1409" i="18"/>
  <c r="Q1409" i="18"/>
  <c r="S1409" i="18"/>
  <c r="O1410" i="18"/>
  <c r="P1410" i="18"/>
  <c r="Q1410" i="18"/>
  <c r="S1410" i="18"/>
  <c r="O1411" i="18"/>
  <c r="P1411" i="18"/>
  <c r="Q1411" i="18"/>
  <c r="S1411" i="18"/>
  <c r="O1412" i="18"/>
  <c r="P1412" i="18"/>
  <c r="Q1412" i="18"/>
  <c r="S1412" i="18"/>
  <c r="O1413" i="18"/>
  <c r="P1413" i="18"/>
  <c r="Q1413" i="18"/>
  <c r="S1413" i="18"/>
  <c r="O1414" i="18"/>
  <c r="P1414" i="18"/>
  <c r="Q1414" i="18"/>
  <c r="S1414" i="18"/>
  <c r="O1415" i="18"/>
  <c r="P1415" i="18"/>
  <c r="Q1415" i="18"/>
  <c r="S1415" i="18"/>
  <c r="O1416" i="18"/>
  <c r="P1416" i="18"/>
  <c r="Q1416" i="18"/>
  <c r="S1416" i="18"/>
  <c r="O1417" i="18"/>
  <c r="P1417" i="18"/>
  <c r="Q1417" i="18"/>
  <c r="S1417" i="18"/>
  <c r="O1418" i="18"/>
  <c r="P1418" i="18"/>
  <c r="Q1418" i="18"/>
  <c r="S1418" i="18"/>
  <c r="O1419" i="18"/>
  <c r="P1419" i="18"/>
  <c r="Q1419" i="18"/>
  <c r="S1419" i="18"/>
  <c r="O1420" i="18"/>
  <c r="P1420" i="18"/>
  <c r="Q1420" i="18"/>
  <c r="S1420" i="18"/>
  <c r="O1421" i="18"/>
  <c r="P1421" i="18"/>
  <c r="Q1421" i="18"/>
  <c r="S1421" i="18"/>
  <c r="O1422" i="18"/>
  <c r="P1422" i="18"/>
  <c r="Q1422" i="18"/>
  <c r="S1422" i="18"/>
  <c r="O1423" i="18"/>
  <c r="P1423" i="18"/>
  <c r="Q1423" i="18"/>
  <c r="S1423" i="18"/>
  <c r="O1424" i="18"/>
  <c r="P1424" i="18"/>
  <c r="Q1424" i="18"/>
  <c r="S1424" i="18"/>
  <c r="O1425" i="18"/>
  <c r="P1425" i="18"/>
  <c r="Q1425" i="18"/>
  <c r="S1425" i="18"/>
  <c r="O1426" i="18"/>
  <c r="P1426" i="18"/>
  <c r="Q1426" i="18"/>
  <c r="S1426" i="18"/>
  <c r="O1427" i="18"/>
  <c r="P1427" i="18"/>
  <c r="Q1427" i="18"/>
  <c r="S1427" i="18"/>
  <c r="O1428" i="18"/>
  <c r="P1428" i="18"/>
  <c r="Q1428" i="18"/>
  <c r="S1428" i="18"/>
  <c r="O1429" i="18"/>
  <c r="P1429" i="18"/>
  <c r="Q1429" i="18"/>
  <c r="S1429" i="18"/>
  <c r="O1430" i="18"/>
  <c r="P1430" i="18"/>
  <c r="Q1430" i="18"/>
  <c r="S1430" i="18"/>
  <c r="O1431" i="18"/>
  <c r="P1431" i="18"/>
  <c r="Q1431" i="18"/>
  <c r="S1431" i="18"/>
  <c r="O1432" i="18"/>
  <c r="P1432" i="18"/>
  <c r="Q1432" i="18"/>
  <c r="S1432" i="18"/>
  <c r="O1433" i="18"/>
  <c r="P1433" i="18"/>
  <c r="Q1433" i="18"/>
  <c r="S1433" i="18"/>
  <c r="O1434" i="18"/>
  <c r="P1434" i="18"/>
  <c r="Q1434" i="18"/>
  <c r="S1434" i="18"/>
  <c r="O1435" i="18"/>
  <c r="P1435" i="18"/>
  <c r="Q1435" i="18"/>
  <c r="S1435" i="18"/>
  <c r="O1436" i="18"/>
  <c r="P1436" i="18"/>
  <c r="Q1436" i="18"/>
  <c r="S1436" i="18"/>
  <c r="O1437" i="18"/>
  <c r="P1437" i="18"/>
  <c r="Q1437" i="18"/>
  <c r="S1437" i="18"/>
  <c r="O1438" i="18"/>
  <c r="P1438" i="18"/>
  <c r="Q1438" i="18"/>
  <c r="S1438" i="18"/>
  <c r="O1439" i="18"/>
  <c r="P1439" i="18"/>
  <c r="Q1439" i="18"/>
  <c r="S1439" i="18"/>
  <c r="O1440" i="18"/>
  <c r="P1440" i="18"/>
  <c r="Q1440" i="18"/>
  <c r="S1440" i="18"/>
  <c r="O1441" i="18"/>
  <c r="P1441" i="18"/>
  <c r="Q1441" i="18"/>
  <c r="S1441" i="18"/>
  <c r="O1442" i="18"/>
  <c r="P1442" i="18"/>
  <c r="Q1442" i="18"/>
  <c r="S1442" i="18"/>
  <c r="O1443" i="18"/>
  <c r="P1443" i="18"/>
  <c r="Q1443" i="18"/>
  <c r="S1443" i="18"/>
  <c r="O1444" i="18"/>
  <c r="P1444" i="18"/>
  <c r="Q1444" i="18"/>
  <c r="S1444" i="18"/>
  <c r="O1445" i="18"/>
  <c r="P1445" i="18"/>
  <c r="Q1445" i="18"/>
  <c r="S1445" i="18"/>
  <c r="O1446" i="18"/>
  <c r="P1446" i="18"/>
  <c r="Q1446" i="18"/>
  <c r="S1446" i="18"/>
  <c r="O1447" i="18"/>
  <c r="P1447" i="18"/>
  <c r="Q1447" i="18"/>
  <c r="S1447" i="18"/>
  <c r="O1448" i="18"/>
  <c r="P1448" i="18"/>
  <c r="Q1448" i="18"/>
  <c r="S1448" i="18"/>
  <c r="O1449" i="18"/>
  <c r="P1449" i="18"/>
  <c r="Q1449" i="18"/>
  <c r="S1449" i="18"/>
  <c r="O1450" i="18"/>
  <c r="P1450" i="18"/>
  <c r="Q1450" i="18"/>
  <c r="S1450" i="18"/>
  <c r="O1451" i="18"/>
  <c r="P1451" i="18"/>
  <c r="Q1451" i="18"/>
  <c r="S1451" i="18"/>
  <c r="O1452" i="18"/>
  <c r="P1452" i="18"/>
  <c r="Q1452" i="18"/>
  <c r="S1452" i="18"/>
  <c r="O1453" i="18"/>
  <c r="P1453" i="18"/>
  <c r="Q1453" i="18"/>
  <c r="S1453" i="18"/>
  <c r="O1454" i="18"/>
  <c r="P1454" i="18"/>
  <c r="Q1454" i="18"/>
  <c r="S1454" i="18"/>
  <c r="O1455" i="18"/>
  <c r="P1455" i="18"/>
  <c r="Q1455" i="18"/>
  <c r="S1455" i="18"/>
  <c r="O1456" i="18"/>
  <c r="P1456" i="18"/>
  <c r="Q1456" i="18"/>
  <c r="S1456" i="18"/>
  <c r="O1457" i="18"/>
  <c r="P1457" i="18"/>
  <c r="Q1457" i="18"/>
  <c r="S1457" i="18"/>
  <c r="O1458" i="18"/>
  <c r="P1458" i="18"/>
  <c r="Q1458" i="18"/>
  <c r="S1458" i="18"/>
  <c r="O1459" i="18"/>
  <c r="P1459" i="18"/>
  <c r="Q1459" i="18"/>
  <c r="S1459" i="18"/>
  <c r="O1460" i="18"/>
  <c r="P1460" i="18"/>
  <c r="Q1460" i="18"/>
  <c r="S1460" i="18"/>
  <c r="O1461" i="18"/>
  <c r="P1461" i="18"/>
  <c r="Q1461" i="18"/>
  <c r="S1461" i="18"/>
  <c r="O1462" i="18"/>
  <c r="P1462" i="18"/>
  <c r="Q1462" i="18"/>
  <c r="S1462" i="18"/>
  <c r="O1463" i="18"/>
  <c r="P1463" i="18"/>
  <c r="Q1463" i="18"/>
  <c r="S1463" i="18"/>
  <c r="O1464" i="18"/>
  <c r="P1464" i="18"/>
  <c r="Q1464" i="18"/>
  <c r="S1464" i="18"/>
  <c r="O1465" i="18"/>
  <c r="P1465" i="18"/>
  <c r="Q1465" i="18"/>
  <c r="S1465" i="18"/>
  <c r="O1466" i="18"/>
  <c r="P1466" i="18"/>
  <c r="Q1466" i="18"/>
  <c r="S1466" i="18"/>
  <c r="O1467" i="18"/>
  <c r="P1467" i="18"/>
  <c r="Q1467" i="18"/>
  <c r="S1467" i="18"/>
  <c r="O1468" i="18"/>
  <c r="P1468" i="18"/>
  <c r="Q1468" i="18"/>
  <c r="S1468" i="18"/>
  <c r="O1469" i="18"/>
  <c r="P1469" i="18"/>
  <c r="Q1469" i="18"/>
  <c r="S1469" i="18"/>
  <c r="O1470" i="18"/>
  <c r="P1470" i="18"/>
  <c r="Q1470" i="18"/>
  <c r="S1470" i="18"/>
  <c r="O1471" i="18"/>
  <c r="P1471" i="18"/>
  <c r="Q1471" i="18"/>
  <c r="S1471" i="18"/>
  <c r="O1472" i="18"/>
  <c r="P1472" i="18"/>
  <c r="Q1472" i="18"/>
  <c r="S1472" i="18"/>
  <c r="O1473" i="18"/>
  <c r="P1473" i="18"/>
  <c r="Q1473" i="18"/>
  <c r="S1473" i="18"/>
  <c r="O1474" i="18"/>
  <c r="P1474" i="18"/>
  <c r="Q1474" i="18"/>
  <c r="S1474" i="18"/>
  <c r="O1475" i="18"/>
  <c r="P1475" i="18"/>
  <c r="Q1475" i="18"/>
  <c r="S1475" i="18"/>
  <c r="O1476" i="18"/>
  <c r="P1476" i="18"/>
  <c r="Q1476" i="18"/>
  <c r="S1476" i="18"/>
  <c r="O1477" i="18"/>
  <c r="P1477" i="18"/>
  <c r="Q1477" i="18"/>
  <c r="S1477" i="18"/>
  <c r="O1478" i="18"/>
  <c r="P1478" i="18"/>
  <c r="Q1478" i="18"/>
  <c r="S1478" i="18"/>
  <c r="O1479" i="18"/>
  <c r="P1479" i="18"/>
  <c r="Q1479" i="18"/>
  <c r="S1479" i="18"/>
  <c r="O1480" i="18"/>
  <c r="P1480" i="18"/>
  <c r="Q1480" i="18"/>
  <c r="S1480" i="18"/>
  <c r="O1481" i="18"/>
  <c r="P1481" i="18"/>
  <c r="Q1481" i="18"/>
  <c r="S1481" i="18"/>
  <c r="O1482" i="18"/>
  <c r="P1482" i="18"/>
  <c r="Q1482" i="18"/>
  <c r="S1482" i="18"/>
  <c r="O1483" i="18"/>
  <c r="P1483" i="18"/>
  <c r="Q1483" i="18"/>
  <c r="S1483" i="18"/>
  <c r="O1484" i="18"/>
  <c r="P1484" i="18"/>
  <c r="Q1484" i="18"/>
  <c r="S1484" i="18"/>
  <c r="O1485" i="18"/>
  <c r="P1485" i="18"/>
  <c r="Q1485" i="18"/>
  <c r="S1485" i="18"/>
  <c r="O1486" i="18"/>
  <c r="P1486" i="18"/>
  <c r="Q1486" i="18"/>
  <c r="S1486" i="18"/>
  <c r="O1487" i="18"/>
  <c r="P1487" i="18"/>
  <c r="Q1487" i="18"/>
  <c r="S1487" i="18"/>
  <c r="O1488" i="18"/>
  <c r="P1488" i="18"/>
  <c r="Q1488" i="18"/>
  <c r="S1488" i="18"/>
  <c r="O1489" i="18"/>
  <c r="P1489" i="18"/>
  <c r="Q1489" i="18"/>
  <c r="S1489" i="18"/>
  <c r="O1490" i="18"/>
  <c r="P1490" i="18"/>
  <c r="Q1490" i="18"/>
  <c r="S1490" i="18"/>
  <c r="O1491" i="18"/>
  <c r="P1491" i="18"/>
  <c r="Q1491" i="18"/>
  <c r="S1491" i="18"/>
  <c r="O1492" i="18"/>
  <c r="P1492" i="18"/>
  <c r="Q1492" i="18"/>
  <c r="S1492" i="18"/>
  <c r="O1493" i="18"/>
  <c r="P1493" i="18"/>
  <c r="Q1493" i="18"/>
  <c r="S1493" i="18"/>
  <c r="O1494" i="18"/>
  <c r="P1494" i="18"/>
  <c r="Q1494" i="18"/>
  <c r="S1494" i="18"/>
  <c r="O1495" i="18"/>
  <c r="P1495" i="18"/>
  <c r="Q1495" i="18"/>
  <c r="S1495" i="18"/>
  <c r="O1496" i="18"/>
  <c r="P1496" i="18"/>
  <c r="Q1496" i="18"/>
  <c r="S1496" i="18"/>
  <c r="O1497" i="18"/>
  <c r="P1497" i="18"/>
  <c r="Q1497" i="18"/>
  <c r="S1497" i="18"/>
  <c r="O1498" i="18"/>
  <c r="P1498" i="18"/>
  <c r="Q1498" i="18"/>
  <c r="S1498" i="18"/>
  <c r="O1499" i="18"/>
  <c r="P1499" i="18"/>
  <c r="Q1499" i="18"/>
  <c r="S1499" i="18"/>
  <c r="O1500" i="18"/>
  <c r="P1500" i="18"/>
  <c r="Q1500" i="18"/>
  <c r="S1500" i="18"/>
  <c r="O1501" i="18"/>
  <c r="P1501" i="18"/>
  <c r="Q1501" i="18"/>
  <c r="S1501" i="18"/>
  <c r="O1502" i="18"/>
  <c r="P1502" i="18"/>
  <c r="Q1502" i="18"/>
  <c r="S1502" i="18"/>
  <c r="O1503" i="18"/>
  <c r="P1503" i="18"/>
  <c r="Q1503" i="18"/>
  <c r="S1503" i="18"/>
  <c r="O1504" i="18"/>
  <c r="P1504" i="18"/>
  <c r="Q1504" i="18"/>
  <c r="S1504" i="18"/>
  <c r="O1505" i="18"/>
  <c r="P1505" i="18"/>
  <c r="Q1505" i="18"/>
  <c r="S1505" i="18"/>
  <c r="O1506" i="18"/>
  <c r="P1506" i="18"/>
  <c r="Q1506" i="18"/>
  <c r="S1506" i="18"/>
  <c r="O1507" i="18"/>
  <c r="P1507" i="18"/>
  <c r="Q1507" i="18"/>
  <c r="S1507" i="18"/>
  <c r="O1508" i="18"/>
  <c r="P1508" i="18"/>
  <c r="Q1508" i="18"/>
  <c r="S1508" i="18"/>
  <c r="O1509" i="18"/>
  <c r="P1509" i="18"/>
  <c r="Q1509" i="18"/>
  <c r="S1509" i="18"/>
  <c r="O1510" i="18"/>
  <c r="P1510" i="18"/>
  <c r="Q1510" i="18"/>
  <c r="S1510" i="18"/>
  <c r="O1511" i="18"/>
  <c r="P1511" i="18"/>
  <c r="Q1511" i="18"/>
  <c r="S1511" i="18"/>
  <c r="O1512" i="18"/>
  <c r="P1512" i="18"/>
  <c r="Q1512" i="18"/>
  <c r="S1512" i="18"/>
  <c r="O1513" i="18"/>
  <c r="P1513" i="18"/>
  <c r="Q1513" i="18"/>
  <c r="S1513" i="18"/>
  <c r="O1514" i="18"/>
  <c r="P1514" i="18"/>
  <c r="Q1514" i="18"/>
  <c r="S1514" i="18"/>
  <c r="O1515" i="18"/>
  <c r="P1515" i="18"/>
  <c r="Q1515" i="18"/>
  <c r="S1515" i="18"/>
  <c r="O1516" i="18"/>
  <c r="P1516" i="18"/>
  <c r="Q1516" i="18"/>
  <c r="S1516" i="18"/>
  <c r="O1517" i="18"/>
  <c r="P1517" i="18"/>
  <c r="Q1517" i="18"/>
  <c r="S1517" i="18"/>
  <c r="O1518" i="18"/>
  <c r="P1518" i="18"/>
  <c r="Q1518" i="18"/>
  <c r="S1518" i="18"/>
  <c r="O1519" i="18"/>
  <c r="P1519" i="18"/>
  <c r="Q1519" i="18"/>
  <c r="S1519" i="18"/>
  <c r="O1520" i="18"/>
  <c r="P1520" i="18"/>
  <c r="Q1520" i="18"/>
  <c r="S1520" i="18"/>
  <c r="O1521" i="18"/>
  <c r="P1521" i="18"/>
  <c r="Q1521" i="18"/>
  <c r="S1521" i="18"/>
  <c r="O1522" i="18"/>
  <c r="P1522" i="18"/>
  <c r="Q1522" i="18"/>
  <c r="S1522" i="18"/>
  <c r="O1523" i="18"/>
  <c r="P1523" i="18"/>
  <c r="Q1523" i="18"/>
  <c r="S1523" i="18"/>
  <c r="O1524" i="18"/>
  <c r="P1524" i="18"/>
  <c r="Q1524" i="18"/>
  <c r="S1524" i="18"/>
  <c r="O1525" i="18"/>
  <c r="P1525" i="18"/>
  <c r="Q1525" i="18"/>
  <c r="S1525" i="18"/>
  <c r="O1526" i="18"/>
  <c r="P1526" i="18"/>
  <c r="Q1526" i="18"/>
  <c r="S1526" i="18"/>
  <c r="O1527" i="18"/>
  <c r="P1527" i="18"/>
  <c r="Q1527" i="18"/>
  <c r="S1527" i="18"/>
  <c r="O1528" i="18"/>
  <c r="P1528" i="18"/>
  <c r="Q1528" i="18"/>
  <c r="S1528" i="18"/>
  <c r="O1529" i="18"/>
  <c r="P1529" i="18"/>
  <c r="Q1529" i="18"/>
  <c r="S1529" i="18"/>
  <c r="O1530" i="18"/>
  <c r="P1530" i="18"/>
  <c r="Q1530" i="18"/>
  <c r="S1530" i="18"/>
  <c r="O1531" i="18"/>
  <c r="P1531" i="18"/>
  <c r="Q1531" i="18"/>
  <c r="S1531" i="18"/>
  <c r="O1532" i="18"/>
  <c r="P1532" i="18"/>
  <c r="Q1532" i="18"/>
  <c r="S1532" i="18"/>
  <c r="O1533" i="18"/>
  <c r="P1533" i="18"/>
  <c r="Q1533" i="18"/>
  <c r="S1533" i="18"/>
  <c r="O1534" i="18"/>
  <c r="P1534" i="18"/>
  <c r="Q1534" i="18"/>
  <c r="S1534" i="18"/>
  <c r="O1535" i="18"/>
  <c r="P1535" i="18"/>
  <c r="Q1535" i="18"/>
  <c r="S1535" i="18"/>
  <c r="O1536" i="18"/>
  <c r="P1536" i="18"/>
  <c r="Q1536" i="18"/>
  <c r="S1536" i="18"/>
  <c r="O1537" i="18"/>
  <c r="P1537" i="18"/>
  <c r="Q1537" i="18"/>
  <c r="S1537" i="18"/>
  <c r="O1538" i="18"/>
  <c r="P1538" i="18"/>
  <c r="Q1538" i="18"/>
  <c r="S1538" i="18"/>
  <c r="O1539" i="18"/>
  <c r="P1539" i="18"/>
  <c r="Q1539" i="18"/>
  <c r="S1539" i="18"/>
  <c r="O1540" i="18"/>
  <c r="P1540" i="18"/>
  <c r="Q1540" i="18"/>
  <c r="S1540" i="18"/>
  <c r="O1541" i="18"/>
  <c r="P1541" i="18"/>
  <c r="Q1541" i="18"/>
  <c r="S1541" i="18"/>
  <c r="O1542" i="18"/>
  <c r="P1542" i="18"/>
  <c r="Q1542" i="18"/>
  <c r="S1542" i="18"/>
  <c r="O1543" i="18"/>
  <c r="P1543" i="18"/>
  <c r="Q1543" i="18"/>
  <c r="S1543" i="18"/>
  <c r="O1544" i="18"/>
  <c r="P1544" i="18"/>
  <c r="Q1544" i="18"/>
  <c r="S1544" i="18"/>
  <c r="O1545" i="18"/>
  <c r="P1545" i="18"/>
  <c r="Q1545" i="18"/>
  <c r="S1545" i="18"/>
  <c r="O1546" i="18"/>
  <c r="P1546" i="18"/>
  <c r="Q1546" i="18"/>
  <c r="S1546" i="18"/>
  <c r="O1547" i="18"/>
  <c r="P1547" i="18"/>
  <c r="Q1547" i="18"/>
  <c r="S1547" i="18"/>
  <c r="O1548" i="18"/>
  <c r="P1548" i="18"/>
  <c r="Q1548" i="18"/>
  <c r="S1548" i="18"/>
  <c r="O1549" i="18"/>
  <c r="P1549" i="18"/>
  <c r="Q1549" i="18"/>
  <c r="S1549" i="18"/>
  <c r="O1550" i="18"/>
  <c r="P1550" i="18"/>
  <c r="Q1550" i="18"/>
  <c r="S1550" i="18"/>
  <c r="O1551" i="18"/>
  <c r="P1551" i="18"/>
  <c r="Q1551" i="18"/>
  <c r="S1551" i="18"/>
  <c r="O1552" i="18"/>
  <c r="P1552" i="18"/>
  <c r="Q1552" i="18"/>
  <c r="S1552" i="18"/>
  <c r="O1553" i="18"/>
  <c r="P1553" i="18"/>
  <c r="Q1553" i="18"/>
  <c r="S1553" i="18"/>
  <c r="O1554" i="18"/>
  <c r="P1554" i="18"/>
  <c r="Q1554" i="18"/>
  <c r="S1554" i="18"/>
  <c r="O1555" i="18"/>
  <c r="P1555" i="18"/>
  <c r="Q1555" i="18"/>
  <c r="S1555" i="18"/>
  <c r="O1556" i="18"/>
  <c r="P1556" i="18"/>
  <c r="Q1556" i="18"/>
  <c r="S1556" i="18"/>
  <c r="O1557" i="18"/>
  <c r="P1557" i="18"/>
  <c r="Q1557" i="18"/>
  <c r="S1557" i="18"/>
  <c r="O1558" i="18"/>
  <c r="P1558" i="18"/>
  <c r="Q1558" i="18"/>
  <c r="S1558" i="18"/>
  <c r="O1559" i="18"/>
  <c r="P1559" i="18"/>
  <c r="Q1559" i="18"/>
  <c r="S1559" i="18"/>
  <c r="O1560" i="18"/>
  <c r="P1560" i="18"/>
  <c r="Q1560" i="18"/>
  <c r="S1560" i="18"/>
  <c r="O1561" i="18"/>
  <c r="P1561" i="18"/>
  <c r="Q1561" i="18"/>
  <c r="S1561" i="18"/>
  <c r="O1562" i="18"/>
  <c r="P1562" i="18"/>
  <c r="Q1562" i="18"/>
  <c r="S1562" i="18"/>
  <c r="O1563" i="18"/>
  <c r="P1563" i="18"/>
  <c r="Q1563" i="18"/>
  <c r="S1563" i="18"/>
  <c r="O1564" i="18"/>
  <c r="P1564" i="18"/>
  <c r="Q1564" i="18"/>
  <c r="S1564" i="18"/>
  <c r="O1565" i="18"/>
  <c r="P1565" i="18"/>
  <c r="Q1565" i="18"/>
  <c r="S1565" i="18"/>
  <c r="O1566" i="18"/>
  <c r="P1566" i="18"/>
  <c r="Q1566" i="18"/>
  <c r="S1566" i="18"/>
  <c r="O1567" i="18"/>
  <c r="P1567" i="18"/>
  <c r="Q1567" i="18"/>
  <c r="S1567" i="18"/>
  <c r="O1568" i="18"/>
  <c r="P1568" i="18"/>
  <c r="Q1568" i="18"/>
  <c r="S1568" i="18"/>
  <c r="O1569" i="18"/>
  <c r="P1569" i="18"/>
  <c r="Q1569" i="18"/>
  <c r="S1569" i="18"/>
  <c r="O1570" i="18"/>
  <c r="P1570" i="18"/>
  <c r="Q1570" i="18"/>
  <c r="S1570" i="18"/>
  <c r="O1571" i="18"/>
  <c r="P1571" i="18"/>
  <c r="Q1571" i="18"/>
  <c r="S1571" i="18"/>
  <c r="O1572" i="18"/>
  <c r="P1572" i="18"/>
  <c r="Q1572" i="18"/>
  <c r="S1572" i="18"/>
  <c r="O1573" i="18"/>
  <c r="P1573" i="18"/>
  <c r="Q1573" i="18"/>
  <c r="S1573" i="18"/>
  <c r="O1574" i="18"/>
  <c r="P1574" i="18"/>
  <c r="Q1574" i="18"/>
  <c r="S1574" i="18"/>
  <c r="O1575" i="18"/>
  <c r="P1575" i="18"/>
  <c r="Q1575" i="18"/>
  <c r="S1575" i="18"/>
  <c r="O1576" i="18"/>
  <c r="P1576" i="18"/>
  <c r="Q1576" i="18"/>
  <c r="S1576" i="18"/>
  <c r="O1577" i="18"/>
  <c r="P1577" i="18"/>
  <c r="Q1577" i="18"/>
  <c r="S1577" i="18"/>
  <c r="O1578" i="18"/>
  <c r="P1578" i="18"/>
  <c r="Q1578" i="18"/>
  <c r="S1578" i="18"/>
  <c r="O1579" i="18"/>
  <c r="P1579" i="18"/>
  <c r="Q1579" i="18"/>
  <c r="S1579" i="18"/>
  <c r="O1580" i="18"/>
  <c r="P1580" i="18"/>
  <c r="Q1580" i="18"/>
  <c r="S1580" i="18"/>
  <c r="O1581" i="18"/>
  <c r="P1581" i="18"/>
  <c r="Q1581" i="18"/>
  <c r="S1581" i="18"/>
  <c r="O1582" i="18"/>
  <c r="P1582" i="18"/>
  <c r="Q1582" i="18"/>
  <c r="S1582" i="18"/>
  <c r="O1583" i="18"/>
  <c r="P1583" i="18"/>
  <c r="Q1583" i="18"/>
  <c r="S1583" i="18"/>
  <c r="O1584" i="18"/>
  <c r="P1584" i="18"/>
  <c r="Q1584" i="18"/>
  <c r="S1584" i="18"/>
  <c r="O1585" i="18"/>
  <c r="P1585" i="18"/>
  <c r="Q1585" i="18"/>
  <c r="S1585" i="18"/>
  <c r="O1586" i="18"/>
  <c r="P1586" i="18"/>
  <c r="Q1586" i="18"/>
  <c r="S1586" i="18"/>
  <c r="O1587" i="18"/>
  <c r="P1587" i="18"/>
  <c r="Q1587" i="18"/>
  <c r="S1587" i="18"/>
  <c r="O1588" i="18"/>
  <c r="P1588" i="18"/>
  <c r="Q1588" i="18"/>
  <c r="S1588" i="18"/>
  <c r="O1589" i="18"/>
  <c r="P1589" i="18"/>
  <c r="Q1589" i="18"/>
  <c r="S1589" i="18"/>
  <c r="O1590" i="18"/>
  <c r="P1590" i="18"/>
  <c r="Q1590" i="18"/>
  <c r="S1590" i="18"/>
  <c r="O1591" i="18"/>
  <c r="P1591" i="18"/>
  <c r="Q1591" i="18"/>
  <c r="S1591" i="18"/>
  <c r="O1592" i="18"/>
  <c r="P1592" i="18"/>
  <c r="Q1592" i="18"/>
  <c r="S1592" i="18"/>
  <c r="O1593" i="18"/>
  <c r="P1593" i="18"/>
  <c r="Q1593" i="18"/>
  <c r="S1593" i="18"/>
  <c r="O1594" i="18"/>
  <c r="P1594" i="18"/>
  <c r="Q1594" i="18"/>
  <c r="S1594" i="18"/>
  <c r="O1595" i="18"/>
  <c r="P1595" i="18"/>
  <c r="Q1595" i="18"/>
  <c r="S1595" i="18"/>
  <c r="O1596" i="18"/>
  <c r="P1596" i="18"/>
  <c r="Q1596" i="18"/>
  <c r="S1596" i="18"/>
  <c r="O1597" i="18"/>
  <c r="P1597" i="18"/>
  <c r="Q1597" i="18"/>
  <c r="S1597" i="18"/>
  <c r="O1598" i="18"/>
  <c r="P1598" i="18"/>
  <c r="Q1598" i="18"/>
  <c r="S1598" i="18"/>
  <c r="O1599" i="18"/>
  <c r="P1599" i="18"/>
  <c r="Q1599" i="18"/>
  <c r="S1599" i="18"/>
  <c r="O1600" i="18"/>
  <c r="P1600" i="18"/>
  <c r="Q1600" i="18"/>
  <c r="S1600" i="18"/>
  <c r="O1601" i="18"/>
  <c r="P1601" i="18"/>
  <c r="Q1601" i="18"/>
  <c r="S1601" i="18"/>
  <c r="O1602" i="18"/>
  <c r="P1602" i="18"/>
  <c r="Q1602" i="18"/>
  <c r="S1602" i="18"/>
  <c r="O1603" i="18"/>
  <c r="P1603" i="18"/>
  <c r="Q1603" i="18"/>
  <c r="S1603" i="18"/>
  <c r="O1604" i="18"/>
  <c r="P1604" i="18"/>
  <c r="Q1604" i="18"/>
  <c r="S1604" i="18"/>
  <c r="O1605" i="18"/>
  <c r="P1605" i="18"/>
  <c r="Q1605" i="18"/>
  <c r="S1605" i="18"/>
  <c r="O1606" i="18"/>
  <c r="P1606" i="18"/>
  <c r="Q1606" i="18"/>
  <c r="S1606" i="18"/>
  <c r="O1607" i="18"/>
  <c r="P1607" i="18"/>
  <c r="Q1607" i="18"/>
  <c r="S1607" i="18"/>
  <c r="O1608" i="18"/>
  <c r="P1608" i="18"/>
  <c r="Q1608" i="18"/>
  <c r="S1608" i="18"/>
  <c r="O1609" i="18"/>
  <c r="P1609" i="18"/>
  <c r="Q1609" i="18"/>
  <c r="S1609" i="18"/>
  <c r="O1610" i="18"/>
  <c r="P1610" i="18"/>
  <c r="Q1610" i="18"/>
  <c r="S1610" i="18"/>
  <c r="O1611" i="18"/>
  <c r="P1611" i="18"/>
  <c r="Q1611" i="18"/>
  <c r="S1611" i="18"/>
  <c r="O1612" i="18"/>
  <c r="P1612" i="18"/>
  <c r="Q1612" i="18"/>
  <c r="S1612" i="18"/>
  <c r="O1613" i="18"/>
  <c r="P1613" i="18"/>
  <c r="Q1613" i="18"/>
  <c r="S1613" i="18"/>
  <c r="O1614" i="18"/>
  <c r="P1614" i="18"/>
  <c r="Q1614" i="18"/>
  <c r="S1614" i="18"/>
  <c r="O1615" i="18"/>
  <c r="P1615" i="18"/>
  <c r="Q1615" i="18"/>
  <c r="S1615" i="18"/>
  <c r="O1616" i="18"/>
  <c r="P1616" i="18"/>
  <c r="Q1616" i="18"/>
  <c r="S1616" i="18"/>
  <c r="O1617" i="18"/>
  <c r="P1617" i="18"/>
  <c r="Q1617" i="18"/>
  <c r="S1617" i="18"/>
  <c r="O1618" i="18"/>
  <c r="P1618" i="18"/>
  <c r="Q1618" i="18"/>
  <c r="S1618" i="18"/>
  <c r="O1619" i="18"/>
  <c r="P1619" i="18"/>
  <c r="Q1619" i="18"/>
  <c r="S1619" i="18"/>
  <c r="O1620" i="18"/>
  <c r="P1620" i="18"/>
  <c r="Q1620" i="18"/>
  <c r="S1620" i="18"/>
  <c r="O1621" i="18"/>
  <c r="P1621" i="18"/>
  <c r="Q1621" i="18"/>
  <c r="S1621" i="18"/>
  <c r="O1622" i="18"/>
  <c r="P1622" i="18"/>
  <c r="Q1622" i="18"/>
  <c r="S1622" i="18"/>
  <c r="O1623" i="18"/>
  <c r="P1623" i="18"/>
  <c r="Q1623" i="18"/>
  <c r="S1623" i="18"/>
  <c r="O1624" i="18"/>
  <c r="P1624" i="18"/>
  <c r="Q1624" i="18"/>
  <c r="S1624" i="18"/>
  <c r="O1625" i="18"/>
  <c r="P1625" i="18"/>
  <c r="Q1625" i="18"/>
  <c r="S1625" i="18"/>
  <c r="O1626" i="18"/>
  <c r="P1626" i="18"/>
  <c r="Q1626" i="18"/>
  <c r="S1626" i="18"/>
  <c r="O1627" i="18"/>
  <c r="P1627" i="18"/>
  <c r="Q1627" i="18"/>
  <c r="S1627" i="18"/>
  <c r="O1628" i="18"/>
  <c r="P1628" i="18"/>
  <c r="Q1628" i="18"/>
  <c r="S1628" i="18"/>
  <c r="O1629" i="18"/>
  <c r="P1629" i="18"/>
  <c r="Q1629" i="18"/>
  <c r="S1629" i="18"/>
  <c r="O1630" i="18"/>
  <c r="P1630" i="18"/>
  <c r="Q1630" i="18"/>
  <c r="S1630" i="18"/>
  <c r="O1631" i="18"/>
  <c r="P1631" i="18"/>
  <c r="Q1631" i="18"/>
  <c r="S1631" i="18"/>
  <c r="O1632" i="18"/>
  <c r="P1632" i="18"/>
  <c r="Q1632" i="18"/>
  <c r="S1632" i="18"/>
  <c r="O1633" i="18"/>
  <c r="P1633" i="18"/>
  <c r="Q1633" i="18"/>
  <c r="S1633" i="18"/>
  <c r="O1634" i="18"/>
  <c r="P1634" i="18"/>
  <c r="Q1634" i="18"/>
  <c r="S1634" i="18"/>
  <c r="O1635" i="18"/>
  <c r="P1635" i="18"/>
  <c r="Q1635" i="18"/>
  <c r="S1635" i="18"/>
  <c r="O1636" i="18"/>
  <c r="P1636" i="18"/>
  <c r="Q1636" i="18"/>
  <c r="S1636" i="18"/>
  <c r="O1637" i="18"/>
  <c r="P1637" i="18"/>
  <c r="Q1637" i="18"/>
  <c r="S1637" i="18"/>
  <c r="O1638" i="18"/>
  <c r="P1638" i="18"/>
  <c r="Q1638" i="18"/>
  <c r="S1638" i="18"/>
  <c r="O1639" i="18"/>
  <c r="P1639" i="18"/>
  <c r="Q1639" i="18"/>
  <c r="S1639" i="18"/>
  <c r="O1640" i="18"/>
  <c r="P1640" i="18"/>
  <c r="Q1640" i="18"/>
  <c r="S1640" i="18"/>
  <c r="O1641" i="18"/>
  <c r="P1641" i="18"/>
  <c r="Q1641" i="18"/>
  <c r="S1641" i="18"/>
  <c r="O1642" i="18"/>
  <c r="P1642" i="18"/>
  <c r="Q1642" i="18"/>
  <c r="S1642" i="18"/>
  <c r="O1643" i="18"/>
  <c r="P1643" i="18"/>
  <c r="Q1643" i="18"/>
  <c r="S1643" i="18"/>
  <c r="O1644" i="18"/>
  <c r="P1644" i="18"/>
  <c r="Q1644" i="18"/>
  <c r="S1644" i="18"/>
  <c r="O1645" i="18"/>
  <c r="P1645" i="18"/>
  <c r="Q1645" i="18"/>
  <c r="S1645" i="18"/>
  <c r="O1646" i="18"/>
  <c r="P1646" i="18"/>
  <c r="Q1646" i="18"/>
  <c r="S1646" i="18"/>
  <c r="O1647" i="18"/>
  <c r="P1647" i="18"/>
  <c r="Q1647" i="18"/>
  <c r="S1647" i="18"/>
  <c r="O1648" i="18"/>
  <c r="P1648" i="18"/>
  <c r="Q1648" i="18"/>
  <c r="S1648" i="18"/>
  <c r="O1649" i="18"/>
  <c r="P1649" i="18"/>
  <c r="Q1649" i="18"/>
  <c r="S1649" i="18"/>
  <c r="O1650" i="18"/>
  <c r="P1650" i="18"/>
  <c r="Q1650" i="18"/>
  <c r="S1650" i="18"/>
  <c r="O1651" i="18"/>
  <c r="P1651" i="18"/>
  <c r="Q1651" i="18"/>
  <c r="S1651" i="18"/>
  <c r="O1652" i="18"/>
  <c r="P1652" i="18"/>
  <c r="Q1652" i="18"/>
  <c r="S1652" i="18"/>
  <c r="O1653" i="18"/>
  <c r="P1653" i="18"/>
  <c r="Q1653" i="18"/>
  <c r="S1653" i="18"/>
  <c r="O1654" i="18"/>
  <c r="P1654" i="18"/>
  <c r="Q1654" i="18"/>
  <c r="S1654" i="18"/>
  <c r="O1655" i="18"/>
  <c r="P1655" i="18"/>
  <c r="Q1655" i="18"/>
  <c r="S1655" i="18"/>
  <c r="O1656" i="18"/>
  <c r="P1656" i="18"/>
  <c r="Q1656" i="18"/>
  <c r="S1656" i="18"/>
  <c r="O1657" i="18"/>
  <c r="P1657" i="18"/>
  <c r="Q1657" i="18"/>
  <c r="S1657" i="18"/>
  <c r="O1658" i="18"/>
  <c r="P1658" i="18"/>
  <c r="Q1658" i="18"/>
  <c r="S1658" i="18"/>
  <c r="O1659" i="18"/>
  <c r="P1659" i="18"/>
  <c r="Q1659" i="18"/>
  <c r="S1659" i="18"/>
  <c r="O1660" i="18"/>
  <c r="P1660" i="18"/>
  <c r="Q1660" i="18"/>
  <c r="S1660" i="18"/>
  <c r="O1661" i="18"/>
  <c r="P1661" i="18"/>
  <c r="Q1661" i="18"/>
  <c r="S1661" i="18"/>
  <c r="O1662" i="18"/>
  <c r="P1662" i="18"/>
  <c r="Q1662" i="18"/>
  <c r="S1662" i="18"/>
  <c r="O1663" i="18"/>
  <c r="P1663" i="18"/>
  <c r="Q1663" i="18"/>
  <c r="S1663" i="18"/>
  <c r="O1664" i="18"/>
  <c r="P1664" i="18"/>
  <c r="Q1664" i="18"/>
  <c r="S1664" i="18"/>
  <c r="O1665" i="18"/>
  <c r="P1665" i="18"/>
  <c r="Q1665" i="18"/>
  <c r="S1665" i="18"/>
  <c r="O1666" i="18"/>
  <c r="P1666" i="18"/>
  <c r="Q1666" i="18"/>
  <c r="S1666" i="18"/>
  <c r="O1667" i="18"/>
  <c r="P1667" i="18"/>
  <c r="Q1667" i="18"/>
  <c r="S1667" i="18"/>
  <c r="O1668" i="18"/>
  <c r="P1668" i="18"/>
  <c r="Q1668" i="18"/>
  <c r="S1668" i="18"/>
  <c r="O1669" i="18"/>
  <c r="P1669" i="18"/>
  <c r="Q1669" i="18"/>
  <c r="S1669" i="18"/>
  <c r="O1670" i="18"/>
  <c r="P1670" i="18"/>
  <c r="Q1670" i="18"/>
  <c r="S1670" i="18"/>
  <c r="O1671" i="18"/>
  <c r="P1671" i="18"/>
  <c r="Q1671" i="18"/>
  <c r="S1671" i="18"/>
  <c r="O1672" i="18"/>
  <c r="P1672" i="18"/>
  <c r="Q1672" i="18"/>
  <c r="S1672" i="18"/>
  <c r="O1673" i="18"/>
  <c r="P1673" i="18"/>
  <c r="Q1673" i="18"/>
  <c r="S1673" i="18"/>
  <c r="O1674" i="18"/>
  <c r="P1674" i="18"/>
  <c r="Q1674" i="18"/>
  <c r="S1674" i="18"/>
  <c r="O1675" i="18"/>
  <c r="P1675" i="18"/>
  <c r="Q1675" i="18"/>
  <c r="S1675" i="18"/>
  <c r="O1676" i="18"/>
  <c r="P1676" i="18"/>
  <c r="Q1676" i="18"/>
  <c r="S1676" i="18"/>
  <c r="O1677" i="18"/>
  <c r="P1677" i="18"/>
  <c r="Q1677" i="18"/>
  <c r="S1677" i="18"/>
  <c r="O1678" i="18"/>
  <c r="P1678" i="18"/>
  <c r="Q1678" i="18"/>
  <c r="S1678" i="18"/>
  <c r="O1679" i="18"/>
  <c r="P1679" i="18"/>
  <c r="Q1679" i="18"/>
  <c r="S1679" i="18"/>
  <c r="O1680" i="18"/>
  <c r="P1680" i="18"/>
  <c r="Q1680" i="18"/>
  <c r="S1680" i="18"/>
  <c r="O1681" i="18"/>
  <c r="P1681" i="18"/>
  <c r="Q1681" i="18"/>
  <c r="S1681" i="18"/>
  <c r="O1682" i="18"/>
  <c r="P1682" i="18"/>
  <c r="Q1682" i="18"/>
  <c r="S1682" i="18"/>
  <c r="O1683" i="18"/>
  <c r="P1683" i="18"/>
  <c r="Q1683" i="18"/>
  <c r="S1683" i="18"/>
  <c r="O1684" i="18"/>
  <c r="P1684" i="18"/>
  <c r="Q1684" i="18"/>
  <c r="S1684" i="18"/>
  <c r="O1685" i="18"/>
  <c r="P1685" i="18"/>
  <c r="Q1685" i="18"/>
  <c r="S1685" i="18"/>
  <c r="O1686" i="18"/>
  <c r="P1686" i="18"/>
  <c r="Q1686" i="18"/>
  <c r="S1686" i="18"/>
  <c r="O1687" i="18"/>
  <c r="P1687" i="18"/>
  <c r="Q1687" i="18"/>
  <c r="S1687" i="18"/>
  <c r="O1688" i="18"/>
  <c r="P1688" i="18"/>
  <c r="Q1688" i="18"/>
  <c r="S1688" i="18"/>
  <c r="O1689" i="18"/>
  <c r="P1689" i="18"/>
  <c r="Q1689" i="18"/>
  <c r="S1689" i="18"/>
  <c r="O1690" i="18"/>
  <c r="P1690" i="18"/>
  <c r="Q1690" i="18"/>
  <c r="S1690" i="18"/>
  <c r="O1691" i="18"/>
  <c r="P1691" i="18"/>
  <c r="Q1691" i="18"/>
  <c r="S1691" i="18"/>
  <c r="O1692" i="18"/>
  <c r="P1692" i="18"/>
  <c r="Q1692" i="18"/>
  <c r="S1692" i="18"/>
  <c r="O1693" i="18"/>
  <c r="P1693" i="18"/>
  <c r="Q1693" i="18"/>
  <c r="S1693" i="18"/>
  <c r="O1694" i="18"/>
  <c r="P1694" i="18"/>
  <c r="Q1694" i="18"/>
  <c r="S1694" i="18"/>
  <c r="O1695" i="18"/>
  <c r="P1695" i="18"/>
  <c r="Q1695" i="18"/>
  <c r="S1695" i="18"/>
  <c r="O1696" i="18"/>
  <c r="P1696" i="18"/>
  <c r="Q1696" i="18"/>
  <c r="S1696" i="18"/>
  <c r="O1697" i="18"/>
  <c r="P1697" i="18"/>
  <c r="Q1697" i="18"/>
  <c r="S1697" i="18"/>
  <c r="O1698" i="18"/>
  <c r="P1698" i="18"/>
  <c r="Q1698" i="18"/>
  <c r="S1698" i="18"/>
  <c r="O1699" i="18"/>
  <c r="P1699" i="18"/>
  <c r="Q1699" i="18"/>
  <c r="S1699" i="18"/>
  <c r="O1700" i="18"/>
  <c r="P1700" i="18"/>
  <c r="Q1700" i="18"/>
  <c r="S1700" i="18"/>
  <c r="O1701" i="18"/>
  <c r="P1701" i="18"/>
  <c r="Q1701" i="18"/>
  <c r="S1701" i="18"/>
  <c r="O1702" i="18"/>
  <c r="P1702" i="18"/>
  <c r="Q1702" i="18"/>
  <c r="S1702" i="18"/>
  <c r="O1703" i="18"/>
  <c r="P1703" i="18"/>
  <c r="Q1703" i="18"/>
  <c r="S1703" i="18"/>
  <c r="O1704" i="18"/>
  <c r="P1704" i="18"/>
  <c r="Q1704" i="18"/>
  <c r="S1704" i="18"/>
  <c r="O1705" i="18"/>
  <c r="P1705" i="18"/>
  <c r="Q1705" i="18"/>
  <c r="S1705" i="18"/>
  <c r="O1706" i="18"/>
  <c r="P1706" i="18"/>
  <c r="Q1706" i="18"/>
  <c r="S1706" i="18"/>
  <c r="O1707" i="18"/>
  <c r="P1707" i="18"/>
  <c r="Q1707" i="18"/>
  <c r="S1707" i="18"/>
  <c r="O1708" i="18"/>
  <c r="P1708" i="18"/>
  <c r="Q1708" i="18"/>
  <c r="S1708" i="18"/>
  <c r="O1709" i="18"/>
  <c r="P1709" i="18"/>
  <c r="Q1709" i="18"/>
  <c r="S1709" i="18"/>
  <c r="O1710" i="18"/>
  <c r="P1710" i="18"/>
  <c r="Q1710" i="18"/>
  <c r="S1710" i="18"/>
  <c r="O1711" i="18"/>
  <c r="P1711" i="18"/>
  <c r="Q1711" i="18"/>
  <c r="S1711" i="18"/>
  <c r="O1712" i="18"/>
  <c r="P1712" i="18"/>
  <c r="Q1712" i="18"/>
  <c r="S1712" i="18"/>
  <c r="O1713" i="18"/>
  <c r="P1713" i="18"/>
  <c r="Q1713" i="18"/>
  <c r="S1713" i="18"/>
  <c r="O1714" i="18"/>
  <c r="P1714" i="18"/>
  <c r="Q1714" i="18"/>
  <c r="S1714" i="18"/>
  <c r="O1715" i="18"/>
  <c r="P1715" i="18"/>
  <c r="Q1715" i="18"/>
  <c r="S1715" i="18"/>
  <c r="O1716" i="18"/>
  <c r="P1716" i="18"/>
  <c r="Q1716" i="18"/>
  <c r="S1716" i="18"/>
  <c r="O1717" i="18"/>
  <c r="P1717" i="18"/>
  <c r="Q1717" i="18"/>
  <c r="S1717" i="18"/>
  <c r="O1718" i="18"/>
  <c r="P1718" i="18"/>
  <c r="Q1718" i="18"/>
  <c r="S1718" i="18"/>
  <c r="O1719" i="18"/>
  <c r="P1719" i="18"/>
  <c r="Q1719" i="18"/>
  <c r="S1719" i="18"/>
  <c r="O1720" i="18"/>
  <c r="P1720" i="18"/>
  <c r="Q1720" i="18"/>
  <c r="S1720" i="18"/>
  <c r="O1721" i="18"/>
  <c r="P1721" i="18"/>
  <c r="Q1721" i="18"/>
  <c r="S1721" i="18"/>
  <c r="O1722" i="18"/>
  <c r="P1722" i="18"/>
  <c r="Q1722" i="18"/>
  <c r="S1722" i="18"/>
  <c r="O1723" i="18"/>
  <c r="P1723" i="18"/>
  <c r="Q1723" i="18"/>
  <c r="S1723" i="18"/>
  <c r="O1724" i="18"/>
  <c r="P1724" i="18"/>
  <c r="Q1724" i="18"/>
  <c r="S1724" i="18"/>
  <c r="O1725" i="18"/>
  <c r="P1725" i="18"/>
  <c r="Q1725" i="18"/>
  <c r="S1725" i="18"/>
  <c r="O1726" i="18"/>
  <c r="P1726" i="18"/>
  <c r="Q1726" i="18"/>
  <c r="S1726" i="18"/>
  <c r="O1727" i="18"/>
  <c r="P1727" i="18"/>
  <c r="Q1727" i="18"/>
  <c r="S1727" i="18"/>
  <c r="O1728" i="18"/>
  <c r="P1728" i="18"/>
  <c r="Q1728" i="18"/>
  <c r="S1728" i="18"/>
  <c r="O1729" i="18"/>
  <c r="P1729" i="18"/>
  <c r="Q1729" i="18"/>
  <c r="S1729" i="18"/>
  <c r="O1730" i="18"/>
  <c r="P1730" i="18"/>
  <c r="Q1730" i="18"/>
  <c r="S1730" i="18"/>
  <c r="O1731" i="18"/>
  <c r="P1731" i="18"/>
  <c r="Q1731" i="18"/>
  <c r="S1731" i="18"/>
  <c r="O1732" i="18"/>
  <c r="P1732" i="18"/>
  <c r="Q1732" i="18"/>
  <c r="S1732" i="18"/>
  <c r="O1733" i="18"/>
  <c r="P1733" i="18"/>
  <c r="Q1733" i="18"/>
  <c r="S1733" i="18"/>
  <c r="O1734" i="18"/>
  <c r="P1734" i="18"/>
  <c r="Q1734" i="18"/>
  <c r="S1734" i="18"/>
  <c r="O1735" i="18"/>
  <c r="P1735" i="18"/>
  <c r="Q1735" i="18"/>
  <c r="S1735" i="18"/>
  <c r="O1736" i="18"/>
  <c r="P1736" i="18"/>
  <c r="Q1736" i="18"/>
  <c r="S1736" i="18"/>
  <c r="O1737" i="18"/>
  <c r="P1737" i="18"/>
  <c r="Q1737" i="18"/>
  <c r="S1737" i="18"/>
  <c r="O1738" i="18"/>
  <c r="P1738" i="18"/>
  <c r="Q1738" i="18"/>
  <c r="S1738" i="18"/>
  <c r="O1739" i="18"/>
  <c r="P1739" i="18"/>
  <c r="Q1739" i="18"/>
  <c r="S1739" i="18"/>
  <c r="O1740" i="18"/>
  <c r="P1740" i="18"/>
  <c r="Q1740" i="18"/>
  <c r="S1740" i="18"/>
  <c r="O1741" i="18"/>
  <c r="P1741" i="18"/>
  <c r="Q1741" i="18"/>
  <c r="S1741" i="18"/>
  <c r="O1742" i="18"/>
  <c r="P1742" i="18"/>
  <c r="Q1742" i="18"/>
  <c r="S1742" i="18"/>
  <c r="O1743" i="18"/>
  <c r="P1743" i="18"/>
  <c r="Q1743" i="18"/>
  <c r="S1743" i="18"/>
  <c r="O1744" i="18"/>
  <c r="P1744" i="18"/>
  <c r="Q1744" i="18"/>
  <c r="S1744" i="18"/>
  <c r="O1745" i="18"/>
  <c r="P1745" i="18"/>
  <c r="Q1745" i="18"/>
  <c r="S1745" i="18"/>
  <c r="O1746" i="18"/>
  <c r="P1746" i="18"/>
  <c r="Q1746" i="18"/>
  <c r="S1746" i="18"/>
  <c r="O1747" i="18"/>
  <c r="P1747" i="18"/>
  <c r="Q1747" i="18"/>
  <c r="S1747" i="18"/>
  <c r="O1748" i="18"/>
  <c r="P1748" i="18"/>
  <c r="Q1748" i="18"/>
  <c r="S1748" i="18"/>
  <c r="O1749" i="18"/>
  <c r="P1749" i="18"/>
  <c r="Q1749" i="18"/>
  <c r="S1749" i="18"/>
  <c r="O1750" i="18"/>
  <c r="P1750" i="18"/>
  <c r="Q1750" i="18"/>
  <c r="S1750" i="18"/>
  <c r="O1751" i="18"/>
  <c r="P1751" i="18"/>
  <c r="Q1751" i="18"/>
  <c r="S1751" i="18"/>
  <c r="O1752" i="18"/>
  <c r="P1752" i="18"/>
  <c r="Q1752" i="18"/>
  <c r="S1752" i="18"/>
  <c r="O1753" i="18"/>
  <c r="P1753" i="18"/>
  <c r="Q1753" i="18"/>
  <c r="S1753" i="18"/>
  <c r="O1754" i="18"/>
  <c r="P1754" i="18"/>
  <c r="Q1754" i="18"/>
  <c r="S1754" i="18"/>
  <c r="O1755" i="18"/>
  <c r="P1755" i="18"/>
  <c r="Q1755" i="18"/>
  <c r="S1755" i="18"/>
  <c r="O1756" i="18"/>
  <c r="P1756" i="18"/>
  <c r="Q1756" i="18"/>
  <c r="S1756" i="18"/>
  <c r="O1757" i="18"/>
  <c r="P1757" i="18"/>
  <c r="Q1757" i="18"/>
  <c r="S1757" i="18"/>
  <c r="O1758" i="18"/>
  <c r="P1758" i="18"/>
  <c r="Q1758" i="18"/>
  <c r="S1758" i="18"/>
  <c r="O1759" i="18"/>
  <c r="P1759" i="18"/>
  <c r="Q1759" i="18"/>
  <c r="S1759" i="18"/>
  <c r="O1760" i="18"/>
  <c r="P1760" i="18"/>
  <c r="Q1760" i="18"/>
  <c r="S1760" i="18"/>
  <c r="O1761" i="18"/>
  <c r="P1761" i="18"/>
  <c r="Q1761" i="18"/>
  <c r="S1761" i="18"/>
  <c r="O1762" i="18"/>
  <c r="P1762" i="18"/>
  <c r="Q1762" i="18"/>
  <c r="S1762" i="18"/>
  <c r="O1763" i="18"/>
  <c r="P1763" i="18"/>
  <c r="Q1763" i="18"/>
  <c r="S1763" i="18"/>
  <c r="O1764" i="18"/>
  <c r="P1764" i="18"/>
  <c r="Q1764" i="18"/>
  <c r="S1764" i="18"/>
  <c r="O1765" i="18"/>
  <c r="P1765" i="18"/>
  <c r="Q1765" i="18"/>
  <c r="S1765" i="18"/>
  <c r="O1766" i="18"/>
  <c r="P1766" i="18"/>
  <c r="Q1766" i="18"/>
  <c r="S1766" i="18"/>
  <c r="O1767" i="18"/>
  <c r="P1767" i="18"/>
  <c r="Q1767" i="18"/>
  <c r="S1767" i="18"/>
  <c r="O1768" i="18"/>
  <c r="P1768" i="18"/>
  <c r="Q1768" i="18"/>
  <c r="S1768" i="18"/>
  <c r="O1769" i="18"/>
  <c r="P1769" i="18"/>
  <c r="Q1769" i="18"/>
  <c r="S1769" i="18"/>
  <c r="O1770" i="18"/>
  <c r="P1770" i="18"/>
  <c r="Q1770" i="18"/>
  <c r="S1770" i="18"/>
  <c r="O1771" i="18"/>
  <c r="P1771" i="18"/>
  <c r="Q1771" i="18"/>
  <c r="S1771" i="18"/>
  <c r="O1772" i="18"/>
  <c r="P1772" i="18"/>
  <c r="Q1772" i="18"/>
  <c r="S1772" i="18"/>
  <c r="O1773" i="18"/>
  <c r="P1773" i="18"/>
  <c r="Q1773" i="18"/>
  <c r="S1773" i="18"/>
  <c r="O1774" i="18"/>
  <c r="P1774" i="18"/>
  <c r="Q1774" i="18"/>
  <c r="S1774" i="18"/>
  <c r="O1775" i="18"/>
  <c r="P1775" i="18"/>
  <c r="Q1775" i="18"/>
  <c r="S1775" i="18"/>
  <c r="O1776" i="18"/>
  <c r="P1776" i="18"/>
  <c r="Q1776" i="18"/>
  <c r="S1776" i="18"/>
  <c r="O1777" i="18"/>
  <c r="P1777" i="18"/>
  <c r="Q1777" i="18"/>
  <c r="S1777" i="18"/>
  <c r="O1778" i="18"/>
  <c r="P1778" i="18"/>
  <c r="Q1778" i="18"/>
  <c r="S1778" i="18"/>
  <c r="O1779" i="18"/>
  <c r="P1779" i="18"/>
  <c r="Q1779" i="18"/>
  <c r="S1779" i="18"/>
  <c r="O1780" i="18"/>
  <c r="P1780" i="18"/>
  <c r="Q1780" i="18"/>
  <c r="S1780" i="18"/>
  <c r="O1781" i="18"/>
  <c r="P1781" i="18"/>
  <c r="Q1781" i="18"/>
  <c r="S1781" i="18"/>
  <c r="O1782" i="18"/>
  <c r="P1782" i="18"/>
  <c r="Q1782" i="18"/>
  <c r="S1782" i="18"/>
  <c r="O1783" i="18"/>
  <c r="P1783" i="18"/>
  <c r="Q1783" i="18"/>
  <c r="S1783" i="18"/>
  <c r="O1784" i="18"/>
  <c r="P1784" i="18"/>
  <c r="Q1784" i="18"/>
  <c r="S1784" i="18"/>
  <c r="O1785" i="18"/>
  <c r="P1785" i="18"/>
  <c r="Q1785" i="18"/>
  <c r="S1785" i="18"/>
  <c r="O1786" i="18"/>
  <c r="P1786" i="18"/>
  <c r="Q1786" i="18"/>
  <c r="S1786" i="18"/>
  <c r="O1787" i="18"/>
  <c r="P1787" i="18"/>
  <c r="Q1787" i="18"/>
  <c r="S1787" i="18"/>
  <c r="O1788" i="18"/>
  <c r="P1788" i="18"/>
  <c r="Q1788" i="18"/>
  <c r="S1788" i="18"/>
  <c r="O1789" i="18"/>
  <c r="P1789" i="18"/>
  <c r="Q1789" i="18"/>
  <c r="S1789" i="18"/>
  <c r="O1790" i="18"/>
  <c r="P1790" i="18"/>
  <c r="Q1790" i="18"/>
  <c r="S1790" i="18"/>
  <c r="O1791" i="18"/>
  <c r="P1791" i="18"/>
  <c r="Q1791" i="18"/>
  <c r="S1791" i="18"/>
  <c r="O1792" i="18"/>
  <c r="P1792" i="18"/>
  <c r="Q1792" i="18"/>
  <c r="S1792" i="18"/>
  <c r="O1793" i="18"/>
  <c r="P1793" i="18"/>
  <c r="Q1793" i="18"/>
  <c r="S1793" i="18"/>
  <c r="O1794" i="18"/>
  <c r="P1794" i="18"/>
  <c r="Q1794" i="18"/>
  <c r="S1794" i="18"/>
  <c r="O1795" i="18"/>
  <c r="P1795" i="18"/>
  <c r="Q1795" i="18"/>
  <c r="S1795" i="18"/>
  <c r="O1796" i="18"/>
  <c r="P1796" i="18"/>
  <c r="Q1796" i="18"/>
  <c r="S1796" i="18"/>
  <c r="O1797" i="18"/>
  <c r="P1797" i="18"/>
  <c r="Q1797" i="18"/>
  <c r="S1797" i="18"/>
  <c r="O1798" i="18"/>
  <c r="P1798" i="18"/>
  <c r="Q1798" i="18"/>
  <c r="S1798" i="18"/>
  <c r="O1799" i="18"/>
  <c r="P1799" i="18"/>
  <c r="Q1799" i="18"/>
  <c r="S1799" i="18"/>
  <c r="O1800" i="18"/>
  <c r="P1800" i="18"/>
  <c r="Q1800" i="18"/>
  <c r="S1800" i="18"/>
  <c r="O1801" i="18"/>
  <c r="P1801" i="18"/>
  <c r="Q1801" i="18"/>
  <c r="S1801" i="18"/>
  <c r="O1802" i="18"/>
  <c r="P1802" i="18"/>
  <c r="Q1802" i="18"/>
  <c r="S1802" i="18"/>
  <c r="O1803" i="18"/>
  <c r="P1803" i="18"/>
  <c r="Q1803" i="18"/>
  <c r="S1803" i="18"/>
  <c r="O1804" i="18"/>
  <c r="P1804" i="18"/>
  <c r="Q1804" i="18"/>
  <c r="S1804" i="18"/>
  <c r="O1805" i="18"/>
  <c r="P1805" i="18"/>
  <c r="Q1805" i="18"/>
  <c r="S1805" i="18"/>
  <c r="O1806" i="18"/>
  <c r="P1806" i="18"/>
  <c r="Q1806" i="18"/>
  <c r="S1806" i="18"/>
  <c r="O1807" i="18"/>
  <c r="P1807" i="18"/>
  <c r="Q1807" i="18"/>
  <c r="S1807" i="18"/>
  <c r="O1808" i="18"/>
  <c r="P1808" i="18"/>
  <c r="Q1808" i="18"/>
  <c r="S1808" i="18"/>
  <c r="O1809" i="18"/>
  <c r="P1809" i="18"/>
  <c r="Q1809" i="18"/>
  <c r="S1809" i="18"/>
  <c r="O1810" i="18"/>
  <c r="P1810" i="18"/>
  <c r="Q1810" i="18"/>
  <c r="S1810" i="18"/>
  <c r="O1811" i="18"/>
  <c r="P1811" i="18"/>
  <c r="Q1811" i="18"/>
  <c r="S1811" i="18"/>
  <c r="O1812" i="18"/>
  <c r="P1812" i="18"/>
  <c r="Q1812" i="18"/>
  <c r="S1812" i="18"/>
  <c r="O1813" i="18"/>
  <c r="P1813" i="18"/>
  <c r="Q1813" i="18"/>
  <c r="S1813" i="18"/>
  <c r="O1814" i="18"/>
  <c r="P1814" i="18"/>
  <c r="Q1814" i="18"/>
  <c r="S1814" i="18"/>
  <c r="O1815" i="18"/>
  <c r="P1815" i="18"/>
  <c r="Q1815" i="18"/>
  <c r="S1815" i="18"/>
  <c r="O1816" i="18"/>
  <c r="P1816" i="18"/>
  <c r="Q1816" i="18"/>
  <c r="S1816" i="18"/>
  <c r="O1817" i="18"/>
  <c r="P1817" i="18"/>
  <c r="Q1817" i="18"/>
  <c r="S1817" i="18"/>
  <c r="O1818" i="18"/>
  <c r="P1818" i="18"/>
  <c r="Q1818" i="18"/>
  <c r="S1818" i="18"/>
  <c r="O1819" i="18"/>
  <c r="P1819" i="18"/>
  <c r="Q1819" i="18"/>
  <c r="S1819" i="18"/>
  <c r="O1820" i="18"/>
  <c r="P1820" i="18"/>
  <c r="Q1820" i="18"/>
  <c r="S1820" i="18"/>
  <c r="O1821" i="18"/>
  <c r="P1821" i="18"/>
  <c r="Q1821" i="18"/>
  <c r="S1821" i="18"/>
  <c r="O1822" i="18"/>
  <c r="P1822" i="18"/>
  <c r="Q1822" i="18"/>
  <c r="S1822" i="18"/>
  <c r="O1823" i="18"/>
  <c r="P1823" i="18"/>
  <c r="Q1823" i="18"/>
  <c r="S1823" i="18"/>
  <c r="O1824" i="18"/>
  <c r="P1824" i="18"/>
  <c r="Q1824" i="18"/>
  <c r="S1824" i="18"/>
  <c r="O1825" i="18"/>
  <c r="P1825" i="18"/>
  <c r="Q1825" i="18"/>
  <c r="S1825" i="18"/>
  <c r="O1826" i="18"/>
  <c r="P1826" i="18"/>
  <c r="Q1826" i="18"/>
  <c r="S1826" i="18"/>
  <c r="O1827" i="18"/>
  <c r="P1827" i="18"/>
  <c r="Q1827" i="18"/>
  <c r="S1827" i="18"/>
  <c r="O1828" i="18"/>
  <c r="P1828" i="18"/>
  <c r="Q1828" i="18"/>
  <c r="S1828" i="18"/>
  <c r="O1829" i="18"/>
  <c r="P1829" i="18"/>
  <c r="Q1829" i="18"/>
  <c r="S1829" i="18"/>
  <c r="O1830" i="18"/>
  <c r="P1830" i="18"/>
  <c r="Q1830" i="18"/>
  <c r="S1830" i="18"/>
  <c r="O1831" i="18"/>
  <c r="P1831" i="18"/>
  <c r="Q1831" i="18"/>
  <c r="S1831" i="18"/>
  <c r="O1832" i="18"/>
  <c r="P1832" i="18"/>
  <c r="Q1832" i="18"/>
  <c r="S1832" i="18"/>
  <c r="O1833" i="18"/>
  <c r="P1833" i="18"/>
  <c r="Q1833" i="18"/>
  <c r="S1833" i="18"/>
  <c r="O1834" i="18"/>
  <c r="P1834" i="18"/>
  <c r="Q1834" i="18"/>
  <c r="S1834" i="18"/>
  <c r="O1835" i="18"/>
  <c r="P1835" i="18"/>
  <c r="Q1835" i="18"/>
  <c r="S1835" i="18"/>
  <c r="O1836" i="18"/>
  <c r="P1836" i="18"/>
  <c r="Q1836" i="18"/>
  <c r="S1836" i="18"/>
  <c r="O1837" i="18"/>
  <c r="P1837" i="18"/>
  <c r="Q1837" i="18"/>
  <c r="S1837" i="18"/>
  <c r="O1838" i="18"/>
  <c r="P1838" i="18"/>
  <c r="Q1838" i="18"/>
  <c r="S1838" i="18"/>
  <c r="O1839" i="18"/>
  <c r="P1839" i="18"/>
  <c r="Q1839" i="18"/>
  <c r="S1839" i="18"/>
  <c r="O1840" i="18"/>
  <c r="P1840" i="18"/>
  <c r="Q1840" i="18"/>
  <c r="S1840" i="18"/>
  <c r="O1841" i="18"/>
  <c r="P1841" i="18"/>
  <c r="Q1841" i="18"/>
  <c r="S1841" i="18"/>
  <c r="O1842" i="18"/>
  <c r="P1842" i="18"/>
  <c r="Q1842" i="18"/>
  <c r="S1842" i="18"/>
  <c r="O1843" i="18"/>
  <c r="P1843" i="18"/>
  <c r="Q1843" i="18"/>
  <c r="S1843" i="18"/>
  <c r="O1844" i="18"/>
  <c r="P1844" i="18"/>
  <c r="Q1844" i="18"/>
  <c r="S1844" i="18"/>
  <c r="O1845" i="18"/>
  <c r="P1845" i="18"/>
  <c r="Q1845" i="18"/>
  <c r="S1845" i="18"/>
  <c r="O1846" i="18"/>
  <c r="P1846" i="18"/>
  <c r="Q1846" i="18"/>
  <c r="S1846" i="18"/>
  <c r="O1847" i="18"/>
  <c r="P1847" i="18"/>
  <c r="Q1847" i="18"/>
  <c r="S1847" i="18"/>
  <c r="O1848" i="18"/>
  <c r="P1848" i="18"/>
  <c r="Q1848" i="18"/>
  <c r="S1848" i="18"/>
  <c r="O1849" i="18"/>
  <c r="P1849" i="18"/>
  <c r="Q1849" i="18"/>
  <c r="S1849" i="18"/>
  <c r="O1850" i="18"/>
  <c r="P1850" i="18"/>
  <c r="Q1850" i="18"/>
  <c r="S1850" i="18"/>
  <c r="O1851" i="18"/>
  <c r="P1851" i="18"/>
  <c r="Q1851" i="18"/>
  <c r="S1851" i="18"/>
  <c r="O1852" i="18"/>
  <c r="P1852" i="18"/>
  <c r="Q1852" i="18"/>
  <c r="S1852" i="18"/>
  <c r="O1853" i="18"/>
  <c r="P1853" i="18"/>
  <c r="Q1853" i="18"/>
  <c r="S1853" i="18"/>
  <c r="O1854" i="18"/>
  <c r="P1854" i="18"/>
  <c r="Q1854" i="18"/>
  <c r="S1854" i="18"/>
  <c r="O1855" i="18"/>
  <c r="P1855" i="18"/>
  <c r="Q1855" i="18"/>
  <c r="S1855" i="18"/>
  <c r="O1856" i="18"/>
  <c r="P1856" i="18"/>
  <c r="Q1856" i="18"/>
  <c r="S1856" i="18"/>
  <c r="O1857" i="18"/>
  <c r="P1857" i="18"/>
  <c r="Q1857" i="18"/>
  <c r="S1857" i="18"/>
  <c r="O1858" i="18"/>
  <c r="P1858" i="18"/>
  <c r="Q1858" i="18"/>
  <c r="S1858" i="18"/>
  <c r="O1859" i="18"/>
  <c r="P1859" i="18"/>
  <c r="Q1859" i="18"/>
  <c r="S1859" i="18"/>
  <c r="O1860" i="18"/>
  <c r="P1860" i="18"/>
  <c r="Q1860" i="18"/>
  <c r="S1860" i="18"/>
  <c r="O1861" i="18"/>
  <c r="P1861" i="18"/>
  <c r="Q1861" i="18"/>
  <c r="S1861" i="18"/>
  <c r="O1862" i="18"/>
  <c r="P1862" i="18"/>
  <c r="Q1862" i="18"/>
  <c r="S1862" i="18"/>
  <c r="O1863" i="18"/>
  <c r="P1863" i="18"/>
  <c r="Q1863" i="18"/>
  <c r="S1863" i="18"/>
  <c r="O1864" i="18"/>
  <c r="P1864" i="18"/>
  <c r="Q1864" i="18"/>
  <c r="S1864" i="18"/>
  <c r="O1865" i="18"/>
  <c r="P1865" i="18"/>
  <c r="Q1865" i="18"/>
  <c r="S1865" i="18"/>
  <c r="O1866" i="18"/>
  <c r="P1866" i="18"/>
  <c r="Q1866" i="18"/>
  <c r="S1866" i="18"/>
  <c r="O1867" i="18"/>
  <c r="P1867" i="18"/>
  <c r="Q1867" i="18"/>
  <c r="S1867" i="18"/>
  <c r="O1868" i="18"/>
  <c r="P1868" i="18"/>
  <c r="Q1868" i="18"/>
  <c r="S1868" i="18"/>
  <c r="O1869" i="18"/>
  <c r="P1869" i="18"/>
  <c r="Q1869" i="18"/>
  <c r="S1869" i="18"/>
  <c r="O1870" i="18"/>
  <c r="P1870" i="18"/>
  <c r="Q1870" i="18"/>
  <c r="S1870" i="18"/>
  <c r="O1871" i="18"/>
  <c r="P1871" i="18"/>
  <c r="Q1871" i="18"/>
  <c r="S1871" i="18"/>
  <c r="O1872" i="18"/>
  <c r="P1872" i="18"/>
  <c r="Q1872" i="18"/>
  <c r="S1872" i="18"/>
  <c r="O1873" i="18"/>
  <c r="P1873" i="18"/>
  <c r="Q1873" i="18"/>
  <c r="S1873" i="18"/>
  <c r="O1874" i="18"/>
  <c r="P1874" i="18"/>
  <c r="Q1874" i="18"/>
  <c r="S1874" i="18"/>
  <c r="O1875" i="18"/>
  <c r="P1875" i="18"/>
  <c r="Q1875" i="18"/>
  <c r="S1875" i="18"/>
  <c r="O1876" i="18"/>
  <c r="P1876" i="18"/>
  <c r="Q1876" i="18"/>
  <c r="S1876" i="18"/>
  <c r="O1877" i="18"/>
  <c r="P1877" i="18"/>
  <c r="Q1877" i="18"/>
  <c r="S1877" i="18"/>
  <c r="O1878" i="18"/>
  <c r="P1878" i="18"/>
  <c r="Q1878" i="18"/>
  <c r="S1878" i="18"/>
  <c r="O1879" i="18"/>
  <c r="P1879" i="18"/>
  <c r="Q1879" i="18"/>
  <c r="S1879" i="18"/>
  <c r="O1880" i="18"/>
  <c r="P1880" i="18"/>
  <c r="Q1880" i="18"/>
  <c r="S1880" i="18"/>
  <c r="O1881" i="18"/>
  <c r="P1881" i="18"/>
  <c r="Q1881" i="18"/>
  <c r="S1881" i="18"/>
  <c r="O1882" i="18"/>
  <c r="P1882" i="18"/>
  <c r="Q1882" i="18"/>
  <c r="S1882" i="18"/>
  <c r="O1883" i="18"/>
  <c r="P1883" i="18"/>
  <c r="Q1883" i="18"/>
  <c r="S1883" i="18"/>
  <c r="O1884" i="18"/>
  <c r="P1884" i="18"/>
  <c r="Q1884" i="18"/>
  <c r="S1884" i="18"/>
  <c r="O1885" i="18"/>
  <c r="P1885" i="18"/>
  <c r="Q1885" i="18"/>
  <c r="S1885" i="18"/>
  <c r="O1886" i="18"/>
  <c r="P1886" i="18"/>
  <c r="Q1886" i="18"/>
  <c r="S1886" i="18"/>
  <c r="O1887" i="18"/>
  <c r="P1887" i="18"/>
  <c r="Q1887" i="18"/>
  <c r="S1887" i="18"/>
  <c r="O1888" i="18"/>
  <c r="P1888" i="18"/>
  <c r="Q1888" i="18"/>
  <c r="S1888" i="18"/>
  <c r="O1889" i="18"/>
  <c r="P1889" i="18"/>
  <c r="Q1889" i="18"/>
  <c r="S1889" i="18"/>
  <c r="O1890" i="18"/>
  <c r="P1890" i="18"/>
  <c r="Q1890" i="18"/>
  <c r="S1890" i="18"/>
  <c r="O1891" i="18"/>
  <c r="P1891" i="18"/>
  <c r="Q1891" i="18"/>
  <c r="S1891" i="18"/>
  <c r="O1892" i="18"/>
  <c r="P1892" i="18"/>
  <c r="Q1892" i="18"/>
  <c r="S1892" i="18"/>
  <c r="O1893" i="18"/>
  <c r="P1893" i="18"/>
  <c r="Q1893" i="18"/>
  <c r="S1893" i="18"/>
  <c r="O1894" i="18"/>
  <c r="P1894" i="18"/>
  <c r="Q1894" i="18"/>
  <c r="S1894" i="18"/>
  <c r="O1895" i="18"/>
  <c r="P1895" i="18"/>
  <c r="Q1895" i="18"/>
  <c r="S1895" i="18"/>
  <c r="O1896" i="18"/>
  <c r="P1896" i="18"/>
  <c r="Q1896" i="18"/>
  <c r="S1896" i="18"/>
  <c r="O1897" i="18"/>
  <c r="P1897" i="18"/>
  <c r="Q1897" i="18"/>
  <c r="S1897" i="18"/>
  <c r="O1898" i="18"/>
  <c r="P1898" i="18"/>
  <c r="Q1898" i="18"/>
  <c r="S1898" i="18"/>
  <c r="O1899" i="18"/>
  <c r="P1899" i="18"/>
  <c r="Q1899" i="18"/>
  <c r="S1899" i="18"/>
  <c r="O1900" i="18"/>
  <c r="P1900" i="18"/>
  <c r="Q1900" i="18"/>
  <c r="S1900" i="18"/>
  <c r="O1901" i="18"/>
  <c r="P1901" i="18"/>
  <c r="Q1901" i="18"/>
  <c r="S1901" i="18"/>
  <c r="O1902" i="18"/>
  <c r="P1902" i="18"/>
  <c r="Q1902" i="18"/>
  <c r="S1902" i="18"/>
  <c r="O1903" i="18"/>
  <c r="P1903" i="18"/>
  <c r="Q1903" i="18"/>
  <c r="S1903" i="18"/>
  <c r="O1904" i="18"/>
  <c r="P1904" i="18"/>
  <c r="Q1904" i="18"/>
  <c r="S1904" i="18"/>
  <c r="O1905" i="18"/>
  <c r="P1905" i="18"/>
  <c r="Q1905" i="18"/>
  <c r="S1905" i="18"/>
  <c r="O1906" i="18"/>
  <c r="P1906" i="18"/>
  <c r="Q1906" i="18"/>
  <c r="S1906" i="18"/>
  <c r="O1907" i="18"/>
  <c r="P1907" i="18"/>
  <c r="Q1907" i="18"/>
  <c r="S1907" i="18"/>
  <c r="O1908" i="18"/>
  <c r="P1908" i="18"/>
  <c r="Q1908" i="18"/>
  <c r="S1908" i="18"/>
  <c r="O1909" i="18"/>
  <c r="P1909" i="18"/>
  <c r="Q1909" i="18"/>
  <c r="S1909" i="18"/>
  <c r="O1910" i="18"/>
  <c r="P1910" i="18"/>
  <c r="Q1910" i="18"/>
  <c r="S1910" i="18"/>
  <c r="O1911" i="18"/>
  <c r="P1911" i="18"/>
  <c r="Q1911" i="18"/>
  <c r="S1911" i="18"/>
  <c r="O1912" i="18"/>
  <c r="P1912" i="18"/>
  <c r="Q1912" i="18"/>
  <c r="S1912" i="18"/>
  <c r="O1913" i="18"/>
  <c r="P1913" i="18"/>
  <c r="Q1913" i="18"/>
  <c r="S1913" i="18"/>
  <c r="O1914" i="18"/>
  <c r="P1914" i="18"/>
  <c r="Q1914" i="18"/>
  <c r="S1914" i="18"/>
  <c r="O1915" i="18"/>
  <c r="P1915" i="18"/>
  <c r="Q1915" i="18"/>
  <c r="S1915" i="18"/>
  <c r="O1916" i="18"/>
  <c r="P1916" i="18"/>
  <c r="Q1916" i="18"/>
  <c r="S1916" i="18"/>
  <c r="O1917" i="18"/>
  <c r="P1917" i="18"/>
  <c r="Q1917" i="18"/>
  <c r="S1917" i="18"/>
  <c r="O1918" i="18"/>
  <c r="P1918" i="18"/>
  <c r="Q1918" i="18"/>
  <c r="S1918" i="18"/>
  <c r="O1919" i="18"/>
  <c r="P1919" i="18"/>
  <c r="Q1919" i="18"/>
  <c r="S1919" i="18"/>
  <c r="O1920" i="18"/>
  <c r="P1920" i="18"/>
  <c r="Q1920" i="18"/>
  <c r="S1920" i="18"/>
  <c r="O1921" i="18"/>
  <c r="P1921" i="18"/>
  <c r="Q1921" i="18"/>
  <c r="S1921" i="18"/>
  <c r="O1922" i="18"/>
  <c r="P1922" i="18"/>
  <c r="Q1922" i="18"/>
  <c r="S1922" i="18"/>
  <c r="O1923" i="18"/>
  <c r="P1923" i="18"/>
  <c r="Q1923" i="18"/>
  <c r="S1923" i="18"/>
  <c r="O1924" i="18"/>
  <c r="P1924" i="18"/>
  <c r="Q1924" i="18"/>
  <c r="S1924" i="18"/>
  <c r="O1925" i="18"/>
  <c r="P1925" i="18"/>
  <c r="Q1925" i="18"/>
  <c r="S1925" i="18"/>
  <c r="O1926" i="18"/>
  <c r="P1926" i="18"/>
  <c r="Q1926" i="18"/>
  <c r="S1926" i="18"/>
  <c r="O1927" i="18"/>
  <c r="P1927" i="18"/>
  <c r="Q1927" i="18"/>
  <c r="S1927" i="18"/>
  <c r="O1928" i="18"/>
  <c r="P1928" i="18"/>
  <c r="Q1928" i="18"/>
  <c r="S1928" i="18"/>
  <c r="O1929" i="18"/>
  <c r="P1929" i="18"/>
  <c r="Q1929" i="18"/>
  <c r="S1929" i="18"/>
  <c r="O1930" i="18"/>
  <c r="P1930" i="18"/>
  <c r="Q1930" i="18"/>
  <c r="S1930" i="18"/>
  <c r="O1931" i="18"/>
  <c r="P1931" i="18"/>
  <c r="Q1931" i="18"/>
  <c r="S1931" i="18"/>
  <c r="O1932" i="18"/>
  <c r="P1932" i="18"/>
  <c r="Q1932" i="18"/>
  <c r="S1932" i="18"/>
  <c r="O1933" i="18"/>
  <c r="P1933" i="18"/>
  <c r="Q1933" i="18"/>
  <c r="S1933" i="18"/>
  <c r="O1934" i="18"/>
  <c r="P1934" i="18"/>
  <c r="Q1934" i="18"/>
  <c r="S1934" i="18"/>
  <c r="O1935" i="18"/>
  <c r="P1935" i="18"/>
  <c r="Q1935" i="18"/>
  <c r="S1935" i="18"/>
  <c r="O1936" i="18"/>
  <c r="P1936" i="18"/>
  <c r="Q1936" i="18"/>
  <c r="S1936" i="18"/>
  <c r="O1937" i="18"/>
  <c r="P1937" i="18"/>
  <c r="Q1937" i="18"/>
  <c r="S1937" i="18"/>
  <c r="O1938" i="18"/>
  <c r="P1938" i="18"/>
  <c r="Q1938" i="18"/>
  <c r="S1938" i="18"/>
  <c r="O1939" i="18"/>
  <c r="P1939" i="18"/>
  <c r="Q1939" i="18"/>
  <c r="S1939" i="18"/>
  <c r="O1940" i="18"/>
  <c r="P1940" i="18"/>
  <c r="Q1940" i="18"/>
  <c r="S1940" i="18"/>
  <c r="O1941" i="18"/>
  <c r="P1941" i="18"/>
  <c r="Q1941" i="18"/>
  <c r="S1941" i="18"/>
  <c r="O1942" i="18"/>
  <c r="P1942" i="18"/>
  <c r="Q1942" i="18"/>
  <c r="S1942" i="18"/>
  <c r="O1943" i="18"/>
  <c r="P1943" i="18"/>
  <c r="Q1943" i="18"/>
  <c r="S1943" i="18"/>
  <c r="O1944" i="18"/>
  <c r="P1944" i="18"/>
  <c r="Q1944" i="18"/>
  <c r="S1944" i="18"/>
  <c r="O1945" i="18"/>
  <c r="P1945" i="18"/>
  <c r="Q1945" i="18"/>
  <c r="S1945" i="18"/>
  <c r="O1946" i="18"/>
  <c r="P1946" i="18"/>
  <c r="Q1946" i="18"/>
  <c r="S1946" i="18"/>
  <c r="O1947" i="18"/>
  <c r="P1947" i="18"/>
  <c r="Q1947" i="18"/>
  <c r="S1947" i="18"/>
  <c r="O1948" i="18"/>
  <c r="P1948" i="18"/>
  <c r="Q1948" i="18"/>
  <c r="S1948" i="18"/>
  <c r="O1949" i="18"/>
  <c r="P1949" i="18"/>
  <c r="Q1949" i="18"/>
  <c r="S1949" i="18"/>
  <c r="O1950" i="18"/>
  <c r="P1950" i="18"/>
  <c r="Q1950" i="18"/>
  <c r="S1950" i="18"/>
  <c r="O1951" i="18"/>
  <c r="P1951" i="18"/>
  <c r="Q1951" i="18"/>
  <c r="S1951" i="18"/>
  <c r="O1952" i="18"/>
  <c r="P1952" i="18"/>
  <c r="Q1952" i="18"/>
  <c r="S1952" i="18"/>
  <c r="O1953" i="18"/>
  <c r="P1953" i="18"/>
  <c r="Q1953" i="18"/>
  <c r="S1953" i="18"/>
  <c r="O1954" i="18"/>
  <c r="P1954" i="18"/>
  <c r="Q1954" i="18"/>
  <c r="S1954" i="18"/>
  <c r="O1955" i="18"/>
  <c r="P1955" i="18"/>
  <c r="Q1955" i="18"/>
  <c r="S1955" i="18"/>
  <c r="O1956" i="18"/>
  <c r="P1956" i="18"/>
  <c r="Q1956" i="18"/>
  <c r="S1956" i="18"/>
  <c r="O1957" i="18"/>
  <c r="P1957" i="18"/>
  <c r="Q1957" i="18"/>
  <c r="S1957" i="18"/>
  <c r="O1958" i="18"/>
  <c r="P1958" i="18"/>
  <c r="Q1958" i="18"/>
  <c r="S1958" i="18"/>
  <c r="O1959" i="18"/>
  <c r="P1959" i="18"/>
  <c r="Q1959" i="18"/>
  <c r="S1959" i="18"/>
  <c r="O1960" i="18"/>
  <c r="P1960" i="18"/>
  <c r="Q1960" i="18"/>
  <c r="S1960" i="18"/>
  <c r="O1961" i="18"/>
  <c r="P1961" i="18"/>
  <c r="Q1961" i="18"/>
  <c r="S1961" i="18"/>
  <c r="O1962" i="18"/>
  <c r="P1962" i="18"/>
  <c r="Q1962" i="18"/>
  <c r="S1962" i="18"/>
  <c r="O1963" i="18"/>
  <c r="P1963" i="18"/>
  <c r="Q1963" i="18"/>
  <c r="S1963" i="18"/>
  <c r="O1964" i="18"/>
  <c r="P1964" i="18"/>
  <c r="Q1964" i="18"/>
  <c r="S1964" i="18"/>
  <c r="O1965" i="18"/>
  <c r="P1965" i="18"/>
  <c r="Q1965" i="18"/>
  <c r="S1965" i="18"/>
  <c r="O1966" i="18"/>
  <c r="P1966" i="18"/>
  <c r="Q1966" i="18"/>
  <c r="S1966" i="18"/>
  <c r="O1967" i="18"/>
  <c r="P1967" i="18"/>
  <c r="Q1967" i="18"/>
  <c r="S1967" i="18"/>
  <c r="O1968" i="18"/>
  <c r="P1968" i="18"/>
  <c r="Q1968" i="18"/>
  <c r="S1968" i="18"/>
  <c r="O1969" i="18"/>
  <c r="P1969" i="18"/>
  <c r="Q1969" i="18"/>
  <c r="S1969" i="18"/>
  <c r="O1970" i="18"/>
  <c r="P1970" i="18"/>
  <c r="Q1970" i="18"/>
  <c r="S1970" i="18"/>
  <c r="O1971" i="18"/>
  <c r="P1971" i="18"/>
  <c r="Q1971" i="18"/>
  <c r="S1971" i="18"/>
  <c r="O1972" i="18"/>
  <c r="P1972" i="18"/>
  <c r="Q1972" i="18"/>
  <c r="S1972" i="18"/>
  <c r="O1973" i="18"/>
  <c r="P1973" i="18"/>
  <c r="Q1973" i="18"/>
  <c r="S1973" i="18"/>
  <c r="O1974" i="18"/>
  <c r="P1974" i="18"/>
  <c r="Q1974" i="18"/>
  <c r="S1974" i="18"/>
  <c r="O1975" i="18"/>
  <c r="P1975" i="18"/>
  <c r="Q1975" i="18"/>
  <c r="S1975" i="18"/>
  <c r="O1976" i="18"/>
  <c r="P1976" i="18"/>
  <c r="Q1976" i="18"/>
  <c r="S1976" i="18"/>
  <c r="O1977" i="18"/>
  <c r="P1977" i="18"/>
  <c r="Q1977" i="18"/>
  <c r="S1977" i="18"/>
  <c r="O1978" i="18"/>
  <c r="P1978" i="18"/>
  <c r="Q1978" i="18"/>
  <c r="S1978" i="18"/>
  <c r="O1979" i="18"/>
  <c r="P1979" i="18"/>
  <c r="Q1979" i="18"/>
  <c r="S1979" i="18"/>
  <c r="O1980" i="18"/>
  <c r="P1980" i="18"/>
  <c r="Q1980" i="18"/>
  <c r="S1980" i="18"/>
  <c r="O1981" i="18"/>
  <c r="P1981" i="18"/>
  <c r="Q1981" i="18"/>
  <c r="S1981" i="18"/>
  <c r="O1982" i="18"/>
  <c r="P1982" i="18"/>
  <c r="Q1982" i="18"/>
  <c r="S1982" i="18"/>
  <c r="O1983" i="18"/>
  <c r="P1983" i="18"/>
  <c r="Q1983" i="18"/>
  <c r="S1983" i="18"/>
  <c r="O1984" i="18"/>
  <c r="P1984" i="18"/>
  <c r="Q1984" i="18"/>
  <c r="S1984" i="18"/>
  <c r="O1985" i="18"/>
  <c r="P1985" i="18"/>
  <c r="Q1985" i="18"/>
  <c r="S1985" i="18"/>
  <c r="O1986" i="18"/>
  <c r="P1986" i="18"/>
  <c r="Q1986" i="18"/>
  <c r="S1986" i="18"/>
  <c r="O1987" i="18"/>
  <c r="P1987" i="18"/>
  <c r="Q1987" i="18"/>
  <c r="S1987" i="18"/>
  <c r="O1988" i="18"/>
  <c r="P1988" i="18"/>
  <c r="Q1988" i="18"/>
  <c r="S1988" i="18"/>
  <c r="O1989" i="18"/>
  <c r="P1989" i="18"/>
  <c r="Q1989" i="18"/>
  <c r="S1989" i="18"/>
  <c r="O1990" i="18"/>
  <c r="P1990" i="18"/>
  <c r="Q1990" i="18"/>
  <c r="S1990" i="18"/>
  <c r="O1991" i="18"/>
  <c r="P1991" i="18"/>
  <c r="Q1991" i="18"/>
  <c r="S1991" i="18"/>
  <c r="O1992" i="18"/>
  <c r="P1992" i="18"/>
  <c r="Q1992" i="18"/>
  <c r="S1992" i="18"/>
  <c r="O1993" i="18"/>
  <c r="P1993" i="18"/>
  <c r="Q1993" i="18"/>
  <c r="S1993" i="18"/>
  <c r="O1994" i="18"/>
  <c r="P1994" i="18"/>
  <c r="Q1994" i="18"/>
  <c r="S1994" i="18"/>
  <c r="O1995" i="18"/>
  <c r="P1995" i="18"/>
  <c r="Q1995" i="18"/>
  <c r="S1995" i="18"/>
  <c r="O1996" i="18"/>
  <c r="P1996" i="18"/>
  <c r="Q1996" i="18"/>
  <c r="S1996" i="18"/>
  <c r="O1997" i="18"/>
  <c r="P1997" i="18"/>
  <c r="Q1997" i="18"/>
  <c r="S1997" i="18"/>
  <c r="O1998" i="18"/>
  <c r="P1998" i="18"/>
  <c r="Q1998" i="18"/>
  <c r="S1998" i="18"/>
  <c r="O1999" i="18"/>
  <c r="P1999" i="18"/>
  <c r="Q1999" i="18"/>
  <c r="S1999" i="18"/>
  <c r="O2000" i="18"/>
  <c r="P2000" i="18"/>
  <c r="Q2000" i="18"/>
  <c r="S2000" i="18"/>
  <c r="S16" i="18" l="1"/>
  <c r="S8" i="18"/>
  <c r="S20" i="18"/>
  <c r="S12" i="18"/>
  <c r="S4" i="18"/>
  <c r="S13" i="18"/>
  <c r="S5" i="18"/>
  <c r="S79" i="18"/>
  <c r="S71" i="18"/>
  <c r="S63" i="18"/>
  <c r="S55" i="18"/>
  <c r="S47" i="18"/>
  <c r="S39" i="18"/>
  <c r="S31" i="18"/>
  <c r="S23" i="18"/>
  <c r="S15" i="18"/>
  <c r="S7" i="18"/>
  <c r="S17" i="18"/>
  <c r="S9" i="18"/>
  <c r="S78" i="18"/>
  <c r="S70" i="18"/>
  <c r="S62" i="18"/>
  <c r="S54" i="18"/>
  <c r="S46" i="18"/>
  <c r="S38" i="18"/>
  <c r="S30" i="18"/>
  <c r="S22" i="18"/>
  <c r="S14" i="18"/>
  <c r="S6" i="18"/>
  <c r="S83" i="18"/>
  <c r="S75" i="18"/>
  <c r="S67" i="18"/>
  <c r="S59" i="18"/>
  <c r="S51" i="18"/>
  <c r="S43" i="18"/>
  <c r="S35" i="18"/>
  <c r="S19" i="18"/>
  <c r="S11" i="18"/>
  <c r="S3" i="18"/>
  <c r="S21" i="18"/>
  <c r="S82" i="18"/>
  <c r="S74" i="18"/>
  <c r="S66" i="18"/>
  <c r="S58" i="18"/>
  <c r="S50" i="18"/>
  <c r="S42" i="18"/>
  <c r="S34" i="18"/>
  <c r="S26" i="18"/>
  <c r="S18" i="18"/>
  <c r="S10" i="18"/>
  <c r="S2" i="18"/>
  <c r="S292" i="18"/>
  <c r="S284" i="18"/>
  <c r="S276" i="18"/>
  <c r="S268" i="18"/>
  <c r="S260" i="18"/>
  <c r="S252" i="18"/>
  <c r="S244" i="18"/>
  <c r="S236" i="18"/>
  <c r="S228" i="18"/>
  <c r="S220" i="18"/>
  <c r="S212" i="18"/>
  <c r="S204" i="18"/>
  <c r="S196" i="18"/>
  <c r="S188" i="18"/>
  <c r="S180" i="18"/>
  <c r="S172" i="18"/>
  <c r="S164" i="18"/>
  <c r="S156" i="18"/>
  <c r="S148" i="18"/>
  <c r="S140" i="18"/>
  <c r="S132" i="18"/>
  <c r="S124" i="18"/>
  <c r="S116" i="18"/>
  <c r="S297" i="18"/>
  <c r="S289" i="18"/>
  <c r="S281" i="18"/>
  <c r="S273" i="18"/>
  <c r="S265" i="18"/>
  <c r="S257" i="18"/>
  <c r="S249" i="18"/>
  <c r="S241" i="18"/>
  <c r="S233" i="18"/>
  <c r="S225" i="18"/>
  <c r="S217" i="18"/>
  <c r="S209" i="18"/>
  <c r="S201" i="18"/>
  <c r="S193" i="18"/>
  <c r="S185" i="18"/>
  <c r="S177" i="18"/>
  <c r="S294" i="18"/>
  <c r="S286" i="18"/>
  <c r="S278" i="18"/>
  <c r="S270" i="18"/>
  <c r="S262" i="18"/>
  <c r="S254" i="18"/>
  <c r="S246" i="18"/>
  <c r="S238" i="18"/>
  <c r="S230" i="18"/>
  <c r="S222" i="18"/>
  <c r="S214" i="18"/>
  <c r="S206" i="18"/>
  <c r="S198" i="18"/>
  <c r="S190" i="18"/>
  <c r="S182" i="18"/>
  <c r="S174" i="18"/>
  <c r="S301" i="18"/>
  <c r="S296" i="18"/>
  <c r="S288" i="18"/>
  <c r="S280" i="18"/>
  <c r="S272" i="18"/>
  <c r="S264" i="18"/>
  <c r="S256" i="18"/>
  <c r="S248" i="18"/>
  <c r="S240" i="18"/>
  <c r="S232" i="18"/>
  <c r="S224" i="18"/>
  <c r="S216" i="18"/>
  <c r="S208" i="18"/>
  <c r="S200" i="18"/>
  <c r="S192" i="18"/>
  <c r="S184" i="18"/>
  <c r="S176" i="18"/>
  <c r="S303" i="18"/>
  <c r="S293" i="18"/>
  <c r="S285" i="18"/>
  <c r="S277" i="18"/>
  <c r="S269" i="18"/>
  <c r="S261" i="18"/>
  <c r="S253" i="18"/>
  <c r="S245" i="18"/>
  <c r="S237" i="18"/>
  <c r="S229" i="18"/>
  <c r="S221" i="18"/>
  <c r="S213" i="18"/>
  <c r="S205" i="18"/>
  <c r="S197" i="18"/>
  <c r="S189" i="18"/>
  <c r="S181" i="18"/>
  <c r="S92" i="18"/>
  <c r="S84" i="18"/>
  <c r="S76" i="18"/>
  <c r="S68" i="18"/>
  <c r="S60" i="18"/>
  <c r="S52" i="18"/>
  <c r="S44" i="18"/>
  <c r="S36" i="18"/>
  <c r="S28" i="18"/>
  <c r="S169" i="18"/>
  <c r="S161" i="18"/>
  <c r="S153" i="18"/>
  <c r="S145" i="18"/>
  <c r="S137" i="18"/>
  <c r="S129" i="18"/>
  <c r="S121" i="18"/>
  <c r="S113" i="18"/>
  <c r="S105" i="18"/>
  <c r="S97" i="18"/>
  <c r="S89" i="18"/>
  <c r="S81" i="18"/>
  <c r="S73" i="18"/>
  <c r="S65" i="18"/>
  <c r="S57" i="18"/>
  <c r="S49" i="18"/>
  <c r="S41" i="18"/>
  <c r="S33" i="18"/>
  <c r="S25" i="18"/>
  <c r="S166" i="18"/>
  <c r="S158" i="18"/>
  <c r="S150" i="18"/>
  <c r="S142" i="18"/>
  <c r="S134" i="18"/>
  <c r="S126" i="18"/>
  <c r="S118" i="18"/>
  <c r="S110" i="18"/>
  <c r="S102" i="18"/>
  <c r="S99" i="18"/>
  <c r="S91" i="18"/>
  <c r="S27" i="18"/>
  <c r="S168" i="18"/>
  <c r="S160" i="18"/>
  <c r="S152" i="18"/>
  <c r="S144" i="18"/>
  <c r="S136" i="18"/>
  <c r="S128" i="18"/>
  <c r="S120" i="18"/>
  <c r="S112" i="18"/>
  <c r="S104" i="18"/>
  <c r="S96" i="18"/>
  <c r="S88" i="18"/>
  <c r="S80" i="18"/>
  <c r="S72" i="18"/>
  <c r="S64" i="18"/>
  <c r="S56" i="18"/>
  <c r="S48" i="18"/>
  <c r="S40" i="18"/>
  <c r="S32" i="18"/>
  <c r="S24" i="18"/>
  <c r="S165" i="18"/>
  <c r="S157" i="18"/>
  <c r="S149" i="18"/>
  <c r="S141" i="18"/>
  <c r="S133" i="18"/>
  <c r="S125" i="18"/>
  <c r="S117" i="18"/>
  <c r="S109" i="18"/>
  <c r="S101" i="18"/>
  <c r="S93" i="18"/>
  <c r="S85" i="18"/>
  <c r="S77" i="18"/>
  <c r="S69" i="18"/>
  <c r="S61" i="18"/>
  <c r="S53" i="18"/>
  <c r="S45" i="18"/>
  <c r="S37" i="18"/>
  <c r="S29" i="18"/>
  <c r="B3" i="12" l="1"/>
  <c r="C3" i="12"/>
  <c r="C4" i="12"/>
  <c r="C12" i="12"/>
  <c r="C20" i="12"/>
  <c r="C28" i="12"/>
  <c r="C36" i="12"/>
  <c r="C44" i="12"/>
  <c r="C52" i="12"/>
  <c r="C60" i="12"/>
  <c r="C68" i="12"/>
  <c r="C76" i="12"/>
  <c r="C84" i="12"/>
  <c r="C92" i="12"/>
  <c r="C100" i="12"/>
  <c r="C108" i="12"/>
  <c r="C116" i="12"/>
  <c r="C124" i="12"/>
  <c r="C132" i="12"/>
  <c r="C140" i="12"/>
  <c r="C148" i="12"/>
  <c r="C156" i="12"/>
  <c r="C164" i="12"/>
  <c r="C172" i="12"/>
  <c r="C180" i="12"/>
  <c r="C188" i="12"/>
  <c r="C196" i="12"/>
  <c r="C204" i="12"/>
  <c r="C212" i="12"/>
  <c r="C220" i="12"/>
  <c r="C228" i="12"/>
  <c r="C236" i="12"/>
  <c r="C244" i="12"/>
  <c r="C252" i="12"/>
  <c r="C260" i="12"/>
  <c r="C268" i="12"/>
  <c r="C276" i="12"/>
  <c r="C284" i="12"/>
  <c r="C292" i="12"/>
  <c r="C300" i="12"/>
  <c r="C308" i="12"/>
  <c r="C316" i="12"/>
  <c r="C324" i="12"/>
  <c r="C332" i="12"/>
  <c r="C340" i="12"/>
  <c r="C348" i="12"/>
  <c r="C356" i="12"/>
  <c r="C364" i="12"/>
  <c r="B21" i="12"/>
  <c r="B29" i="12"/>
  <c r="B37" i="12"/>
  <c r="B45" i="12"/>
  <c r="B53" i="12"/>
  <c r="B61" i="12"/>
  <c r="B69" i="12"/>
  <c r="B77" i="12"/>
  <c r="B85" i="12"/>
  <c r="B93" i="12"/>
  <c r="B101" i="12"/>
  <c r="B109" i="12"/>
  <c r="B117" i="12"/>
  <c r="B125" i="12"/>
  <c r="B133" i="12"/>
  <c r="B141" i="12"/>
  <c r="B149" i="12"/>
  <c r="B157" i="12"/>
  <c r="B165" i="12"/>
  <c r="B173" i="12"/>
  <c r="B181" i="12"/>
  <c r="B189" i="12"/>
  <c r="B197" i="12"/>
  <c r="B205" i="12"/>
  <c r="B213" i="12"/>
  <c r="B221" i="12"/>
  <c r="B229" i="12"/>
  <c r="B237" i="12"/>
  <c r="B245" i="12"/>
  <c r="B253" i="12"/>
  <c r="B261" i="12"/>
  <c r="B269" i="12"/>
  <c r="B277" i="12"/>
  <c r="B285" i="12"/>
  <c r="B293" i="12"/>
  <c r="B301" i="12"/>
  <c r="C5" i="12"/>
  <c r="C13" i="12"/>
  <c r="C21" i="12"/>
  <c r="C29" i="12"/>
  <c r="C37" i="12"/>
  <c r="C45" i="12"/>
  <c r="C53" i="12"/>
  <c r="C61" i="12"/>
  <c r="C69" i="12"/>
  <c r="C77" i="12"/>
  <c r="C85" i="12"/>
  <c r="C93" i="12"/>
  <c r="C101" i="12"/>
  <c r="C109" i="12"/>
  <c r="C117" i="12"/>
  <c r="C125" i="12"/>
  <c r="C133" i="12"/>
  <c r="C141" i="12"/>
  <c r="C149" i="12"/>
  <c r="C157" i="12"/>
  <c r="C165" i="12"/>
  <c r="C173" i="12"/>
  <c r="C181" i="12"/>
  <c r="C189" i="12"/>
  <c r="C197" i="12"/>
  <c r="C205" i="12"/>
  <c r="C213" i="12"/>
  <c r="C221" i="12"/>
  <c r="C229" i="12"/>
  <c r="C237" i="12"/>
  <c r="C245" i="12"/>
  <c r="C253" i="12"/>
  <c r="C261" i="12"/>
  <c r="C269" i="12"/>
  <c r="C277" i="12"/>
  <c r="C285" i="12"/>
  <c r="C293" i="12"/>
  <c r="C301" i="12"/>
  <c r="C309" i="12"/>
  <c r="C317" i="12"/>
  <c r="C325" i="12"/>
  <c r="C333" i="12"/>
  <c r="C341" i="12"/>
  <c r="C349" i="12"/>
  <c r="C357" i="12"/>
  <c r="C365" i="12"/>
  <c r="B22" i="12"/>
  <c r="B30" i="12"/>
  <c r="B38" i="12"/>
  <c r="B46" i="12"/>
  <c r="B54" i="12"/>
  <c r="B62" i="12"/>
  <c r="B70" i="12"/>
  <c r="B78" i="12"/>
  <c r="B86" i="12"/>
  <c r="B94" i="12"/>
  <c r="B102" i="12"/>
  <c r="B110" i="12"/>
  <c r="B118" i="12"/>
  <c r="B126" i="12"/>
  <c r="B134" i="12"/>
  <c r="B142" i="12"/>
  <c r="B150" i="12"/>
  <c r="B158" i="12"/>
  <c r="B166" i="12"/>
  <c r="B174" i="12"/>
  <c r="B182" i="12"/>
  <c r="B190" i="12"/>
  <c r="C6" i="12"/>
  <c r="C14" i="12"/>
  <c r="C22" i="12"/>
  <c r="C30" i="12"/>
  <c r="C38" i="12"/>
  <c r="C46" i="12"/>
  <c r="C54" i="12"/>
  <c r="C62" i="12"/>
  <c r="C70" i="12"/>
  <c r="C78" i="12"/>
  <c r="C86" i="12"/>
  <c r="C94" i="12"/>
  <c r="C102" i="12"/>
  <c r="C110" i="12"/>
  <c r="C118" i="12"/>
  <c r="C126" i="12"/>
  <c r="C134" i="12"/>
  <c r="C142" i="12"/>
  <c r="C150" i="12"/>
  <c r="C158" i="12"/>
  <c r="C166" i="12"/>
  <c r="C174" i="12"/>
  <c r="C182" i="12"/>
  <c r="C190" i="12"/>
  <c r="C198" i="12"/>
  <c r="C206" i="12"/>
  <c r="C214" i="12"/>
  <c r="C222" i="12"/>
  <c r="C230" i="12"/>
  <c r="C238" i="12"/>
  <c r="C246" i="12"/>
  <c r="C254" i="12"/>
  <c r="C262" i="12"/>
  <c r="C270" i="12"/>
  <c r="C278" i="12"/>
  <c r="C286" i="12"/>
  <c r="C294" i="12"/>
  <c r="C302" i="12"/>
  <c r="C310" i="12"/>
  <c r="C318" i="12"/>
  <c r="C326" i="12"/>
  <c r="C334" i="12"/>
  <c r="C342" i="12"/>
  <c r="C350" i="12"/>
  <c r="C358" i="12"/>
  <c r="C366" i="12"/>
  <c r="B23" i="12"/>
  <c r="B31" i="12"/>
  <c r="B39" i="12"/>
  <c r="B47" i="12"/>
  <c r="B55" i="12"/>
  <c r="B63" i="12"/>
  <c r="B71" i="12"/>
  <c r="B79" i="12"/>
  <c r="B87" i="12"/>
  <c r="B95" i="12"/>
  <c r="B103" i="12"/>
  <c r="B111" i="12"/>
  <c r="B119" i="12"/>
  <c r="B127" i="12"/>
  <c r="B135" i="12"/>
  <c r="B143" i="12"/>
  <c r="B151" i="12"/>
  <c r="B159" i="12"/>
  <c r="B167" i="12"/>
  <c r="B175" i="12"/>
  <c r="B183" i="12"/>
  <c r="B191" i="12"/>
  <c r="B199" i="12"/>
  <c r="B207" i="12"/>
  <c r="C7" i="12"/>
  <c r="C15" i="12"/>
  <c r="C23" i="12"/>
  <c r="C31" i="12"/>
  <c r="C39" i="12"/>
  <c r="C47" i="12"/>
  <c r="C55" i="12"/>
  <c r="C63" i="12"/>
  <c r="C71" i="12"/>
  <c r="C79" i="12"/>
  <c r="C87" i="12"/>
  <c r="C95" i="12"/>
  <c r="C103" i="12"/>
  <c r="C111" i="12"/>
  <c r="C119" i="12"/>
  <c r="C127" i="12"/>
  <c r="C135" i="12"/>
  <c r="C143" i="12"/>
  <c r="C151" i="12"/>
  <c r="C159" i="12"/>
  <c r="C167" i="12"/>
  <c r="C175" i="12"/>
  <c r="C183" i="12"/>
  <c r="C191" i="12"/>
  <c r="C199" i="12"/>
  <c r="C207" i="12"/>
  <c r="C215" i="12"/>
  <c r="C223" i="12"/>
  <c r="C231" i="12"/>
  <c r="C239" i="12"/>
  <c r="C247" i="12"/>
  <c r="C255" i="12"/>
  <c r="C263" i="12"/>
  <c r="C271" i="12"/>
  <c r="C279" i="12"/>
  <c r="C287" i="12"/>
  <c r="C295" i="12"/>
  <c r="C303" i="12"/>
  <c r="C311" i="12"/>
  <c r="C319" i="12"/>
  <c r="C327" i="12"/>
  <c r="C335" i="12"/>
  <c r="C343" i="12"/>
  <c r="C351" i="12"/>
  <c r="C359" i="12"/>
  <c r="C367" i="12"/>
  <c r="B24" i="12"/>
  <c r="B32" i="12"/>
  <c r="B40" i="12"/>
  <c r="B48" i="12"/>
  <c r="B56" i="12"/>
  <c r="B64" i="12"/>
  <c r="B72" i="12"/>
  <c r="B80" i="12"/>
  <c r="B88" i="12"/>
  <c r="B96" i="12"/>
  <c r="B104" i="12"/>
  <c r="B112" i="12"/>
  <c r="B120" i="12"/>
  <c r="B128" i="12"/>
  <c r="B136" i="12"/>
  <c r="B144" i="12"/>
  <c r="B152" i="12"/>
  <c r="B160" i="12"/>
  <c r="B168" i="12"/>
  <c r="B176" i="12"/>
  <c r="B184" i="12"/>
  <c r="B192" i="12"/>
  <c r="B200" i="12"/>
  <c r="B208" i="12"/>
  <c r="B216" i="12"/>
  <c r="B224" i="12"/>
  <c r="B232" i="12"/>
  <c r="B240" i="12"/>
  <c r="B248" i="12"/>
  <c r="B256" i="12"/>
  <c r="B264" i="12"/>
  <c r="B272" i="12"/>
  <c r="B280" i="12"/>
  <c r="B288" i="12"/>
  <c r="B296" i="12"/>
  <c r="B304" i="12"/>
  <c r="B312" i="12"/>
  <c r="B320" i="12"/>
  <c r="B328" i="12"/>
  <c r="C8" i="12"/>
  <c r="C16" i="12"/>
  <c r="C24" i="12"/>
  <c r="C32" i="12"/>
  <c r="C40" i="12"/>
  <c r="C48" i="12"/>
  <c r="C56" i="12"/>
  <c r="C64" i="12"/>
  <c r="C72" i="12"/>
  <c r="C80" i="12"/>
  <c r="C88" i="12"/>
  <c r="C96" i="12"/>
  <c r="C104" i="12"/>
  <c r="C112" i="12"/>
  <c r="C120" i="12"/>
  <c r="C128" i="12"/>
  <c r="C136" i="12"/>
  <c r="C144" i="12"/>
  <c r="C152" i="12"/>
  <c r="C160" i="12"/>
  <c r="C168" i="12"/>
  <c r="C176" i="12"/>
  <c r="C184" i="12"/>
  <c r="C192" i="12"/>
  <c r="C200" i="12"/>
  <c r="C208" i="12"/>
  <c r="C216" i="12"/>
  <c r="C224" i="12"/>
  <c r="C232" i="12"/>
  <c r="C240" i="12"/>
  <c r="C248" i="12"/>
  <c r="C256" i="12"/>
  <c r="C264" i="12"/>
  <c r="C272" i="12"/>
  <c r="C280" i="12"/>
  <c r="C288" i="12"/>
  <c r="C296" i="12"/>
  <c r="C304" i="12"/>
  <c r="C312" i="12"/>
  <c r="C320" i="12"/>
  <c r="C328" i="12"/>
  <c r="C336" i="12"/>
  <c r="C344" i="12"/>
  <c r="C352" i="12"/>
  <c r="C360" i="12"/>
  <c r="C368" i="12"/>
  <c r="B25" i="12"/>
  <c r="B33" i="12"/>
  <c r="B41" i="12"/>
  <c r="B49" i="12"/>
  <c r="B57" i="12"/>
  <c r="B65" i="12"/>
  <c r="B73" i="12"/>
  <c r="B81" i="12"/>
  <c r="B89" i="12"/>
  <c r="B97" i="12"/>
  <c r="B105" i="12"/>
  <c r="B113" i="12"/>
  <c r="B121" i="12"/>
  <c r="B129" i="12"/>
  <c r="B137" i="12"/>
  <c r="B145" i="12"/>
  <c r="B153" i="12"/>
  <c r="B161" i="12"/>
  <c r="B169" i="12"/>
  <c r="B177" i="12"/>
  <c r="B185" i="12"/>
  <c r="B193" i="12"/>
  <c r="B201" i="12"/>
  <c r="B209" i="12"/>
  <c r="B217" i="12"/>
  <c r="B225" i="12"/>
  <c r="B233" i="12"/>
  <c r="B241" i="12"/>
  <c r="B249" i="12"/>
  <c r="B257" i="12"/>
  <c r="B265" i="12"/>
  <c r="B273" i="12"/>
  <c r="B281" i="12"/>
  <c r="B289" i="12"/>
  <c r="C9" i="12"/>
  <c r="C17" i="12"/>
  <c r="C25" i="12"/>
  <c r="C33" i="12"/>
  <c r="C41" i="12"/>
  <c r="C49" i="12"/>
  <c r="C57" i="12"/>
  <c r="C65" i="12"/>
  <c r="C73" i="12"/>
  <c r="C81" i="12"/>
  <c r="C89" i="12"/>
  <c r="C97" i="12"/>
  <c r="C105" i="12"/>
  <c r="C113" i="12"/>
  <c r="C121" i="12"/>
  <c r="C129" i="12"/>
  <c r="C137" i="12"/>
  <c r="C145" i="12"/>
  <c r="C153" i="12"/>
  <c r="C161" i="12"/>
  <c r="C169" i="12"/>
  <c r="C177" i="12"/>
  <c r="C185" i="12"/>
  <c r="C193" i="12"/>
  <c r="C201" i="12"/>
  <c r="C209" i="12"/>
  <c r="C217" i="12"/>
  <c r="C225" i="12"/>
  <c r="C233" i="12"/>
  <c r="C241" i="12"/>
  <c r="C249" i="12"/>
  <c r="C257" i="12"/>
  <c r="C265" i="12"/>
  <c r="C273" i="12"/>
  <c r="C281" i="12"/>
  <c r="C289" i="12"/>
  <c r="C297" i="12"/>
  <c r="C305" i="12"/>
  <c r="C313" i="12"/>
  <c r="C321" i="12"/>
  <c r="C329" i="12"/>
  <c r="C337" i="12"/>
  <c r="C345" i="12"/>
  <c r="C353" i="12"/>
  <c r="C361" i="12"/>
  <c r="B18" i="12"/>
  <c r="B26" i="12"/>
  <c r="B34" i="12"/>
  <c r="B42" i="12"/>
  <c r="B50" i="12"/>
  <c r="B58" i="12"/>
  <c r="B66" i="12"/>
  <c r="B74" i="12"/>
  <c r="B82" i="12"/>
  <c r="B90" i="12"/>
  <c r="B98" i="12"/>
  <c r="B106" i="12"/>
  <c r="B114" i="12"/>
  <c r="B122" i="12"/>
  <c r="B130" i="12"/>
  <c r="B138" i="12"/>
  <c r="B146" i="12"/>
  <c r="B154" i="12"/>
  <c r="B162" i="12"/>
  <c r="B170" i="12"/>
  <c r="B178" i="12"/>
  <c r="B186" i="12"/>
  <c r="C10" i="12"/>
  <c r="C18" i="12"/>
  <c r="C26" i="12"/>
  <c r="C34" i="12"/>
  <c r="C42" i="12"/>
  <c r="C50" i="12"/>
  <c r="C58" i="12"/>
  <c r="C66" i="12"/>
  <c r="C74" i="12"/>
  <c r="C82" i="12"/>
  <c r="C90" i="12"/>
  <c r="C98" i="12"/>
  <c r="C106" i="12"/>
  <c r="C114" i="12"/>
  <c r="C122" i="12"/>
  <c r="C130" i="12"/>
  <c r="C138" i="12"/>
  <c r="C146" i="12"/>
  <c r="C154" i="12"/>
  <c r="C162" i="12"/>
  <c r="C170" i="12"/>
  <c r="C178" i="12"/>
  <c r="C186" i="12"/>
  <c r="C194" i="12"/>
  <c r="C202" i="12"/>
  <c r="C210" i="12"/>
  <c r="C218" i="12"/>
  <c r="C226" i="12"/>
  <c r="C234" i="12"/>
  <c r="C242" i="12"/>
  <c r="C250" i="12"/>
  <c r="C258" i="12"/>
  <c r="C266" i="12"/>
  <c r="C274" i="12"/>
  <c r="C282" i="12"/>
  <c r="C290" i="12"/>
  <c r="C298" i="12"/>
  <c r="C306" i="12"/>
  <c r="C314" i="12"/>
  <c r="C322" i="12"/>
  <c r="C330" i="12"/>
  <c r="C338" i="12"/>
  <c r="C346" i="12"/>
  <c r="C354" i="12"/>
  <c r="C362" i="12"/>
  <c r="B19" i="12"/>
  <c r="B27" i="12"/>
  <c r="B35" i="12"/>
  <c r="B43" i="12"/>
  <c r="B51" i="12"/>
  <c r="B59" i="12"/>
  <c r="B67" i="12"/>
  <c r="B75" i="12"/>
  <c r="B83" i="12"/>
  <c r="B91" i="12"/>
  <c r="B99" i="12"/>
  <c r="B107" i="12"/>
  <c r="B115" i="12"/>
  <c r="B123" i="12"/>
  <c r="B131" i="12"/>
  <c r="B139" i="12"/>
  <c r="B147" i="12"/>
  <c r="B155" i="12"/>
  <c r="B163" i="12"/>
  <c r="B171" i="12"/>
  <c r="B179" i="12"/>
  <c r="B187" i="12"/>
  <c r="B195" i="12"/>
  <c r="B203" i="12"/>
  <c r="B211" i="12"/>
  <c r="C11" i="12"/>
  <c r="C19" i="12"/>
  <c r="C27" i="12"/>
  <c r="C35" i="12"/>
  <c r="C43" i="12"/>
  <c r="C51" i="12"/>
  <c r="C59" i="12"/>
  <c r="C67" i="12"/>
  <c r="C75" i="12"/>
  <c r="C83" i="12"/>
  <c r="C91" i="12"/>
  <c r="C99" i="12"/>
  <c r="C107" i="12"/>
  <c r="C115" i="12"/>
  <c r="C123" i="12"/>
  <c r="C131" i="12"/>
  <c r="C139" i="12"/>
  <c r="C147" i="12"/>
  <c r="C155" i="12"/>
  <c r="C163" i="12"/>
  <c r="C171" i="12"/>
  <c r="C179" i="12"/>
  <c r="C187" i="12"/>
  <c r="C195" i="12"/>
  <c r="C203" i="12"/>
  <c r="C211" i="12"/>
  <c r="C219" i="12"/>
  <c r="C227" i="12"/>
  <c r="C235" i="12"/>
  <c r="C243" i="12"/>
  <c r="C251" i="12"/>
  <c r="C259" i="12"/>
  <c r="C267" i="12"/>
  <c r="C275" i="12"/>
  <c r="C283" i="12"/>
  <c r="C291" i="12"/>
  <c r="C299" i="12"/>
  <c r="C307" i="12"/>
  <c r="C315" i="12"/>
  <c r="C323" i="12"/>
  <c r="C331" i="12"/>
  <c r="C339" i="12"/>
  <c r="C347" i="12"/>
  <c r="C355" i="12"/>
  <c r="C363" i="12"/>
  <c r="B20" i="12"/>
  <c r="B28" i="12"/>
  <c r="B36" i="12"/>
  <c r="B44" i="12"/>
  <c r="B52" i="12"/>
  <c r="B60" i="12"/>
  <c r="B68" i="12"/>
  <c r="B76" i="12"/>
  <c r="B84" i="12"/>
  <c r="B92" i="12"/>
  <c r="B100" i="12"/>
  <c r="B108" i="12"/>
  <c r="B116" i="12"/>
  <c r="B124" i="12"/>
  <c r="B132" i="12"/>
  <c r="B140" i="12"/>
  <c r="B148" i="12"/>
  <c r="B156" i="12"/>
  <c r="B164" i="12"/>
  <c r="B172" i="12"/>
  <c r="B180" i="12"/>
  <c r="B188" i="12"/>
  <c r="B196" i="12"/>
  <c r="B204" i="12"/>
  <c r="B212" i="12"/>
  <c r="B220" i="12"/>
  <c r="B228" i="12"/>
  <c r="B236" i="12"/>
  <c r="B244" i="12"/>
  <c r="B252" i="12"/>
  <c r="B260" i="12"/>
  <c r="B268" i="12"/>
  <c r="B276" i="12"/>
  <c r="B284" i="12"/>
  <c r="B292" i="12"/>
  <c r="B300" i="12"/>
  <c r="B308" i="12"/>
  <c r="B316" i="12"/>
  <c r="B324" i="12"/>
  <c r="B332" i="12"/>
  <c r="B194" i="12"/>
  <c r="B219" i="12"/>
  <c r="B235" i="12"/>
  <c r="B251" i="12"/>
  <c r="B267" i="12"/>
  <c r="B283" i="12"/>
  <c r="B298" i="12"/>
  <c r="B310" i="12"/>
  <c r="B321" i="12"/>
  <c r="B331" i="12"/>
  <c r="B340" i="12"/>
  <c r="B348" i="12"/>
  <c r="B356" i="12"/>
  <c r="B15" i="12"/>
  <c r="B311" i="12"/>
  <c r="B365" i="12"/>
  <c r="B323" i="12"/>
  <c r="B198" i="12"/>
  <c r="B286" i="12"/>
  <c r="B8" i="12"/>
  <c r="B358" i="12"/>
  <c r="B202" i="12"/>
  <c r="B223" i="12"/>
  <c r="B239" i="12"/>
  <c r="B313" i="12"/>
  <c r="B17" i="12"/>
  <c r="B206" i="12"/>
  <c r="B226" i="12"/>
  <c r="B242" i="12"/>
  <c r="B258" i="12"/>
  <c r="B274" i="12"/>
  <c r="B290" i="12"/>
  <c r="B303" i="12"/>
  <c r="B314" i="12"/>
  <c r="B325" i="12"/>
  <c r="B335" i="12"/>
  <c r="B343" i="12"/>
  <c r="B351" i="12"/>
  <c r="B359" i="12"/>
  <c r="B367" i="12"/>
  <c r="B10" i="12"/>
  <c r="B326" i="12"/>
  <c r="B344" i="12"/>
  <c r="B360" i="12"/>
  <c r="B11" i="12"/>
  <c r="B7" i="12"/>
  <c r="B299" i="12"/>
  <c r="B357" i="12"/>
  <c r="B302" i="12"/>
  <c r="B9" i="12"/>
  <c r="B210" i="12"/>
  <c r="B227" i="12"/>
  <c r="B243" i="12"/>
  <c r="B259" i="12"/>
  <c r="B275" i="12"/>
  <c r="B291" i="12"/>
  <c r="B305" i="12"/>
  <c r="B315" i="12"/>
  <c r="B336" i="12"/>
  <c r="B352" i="12"/>
  <c r="B368" i="12"/>
  <c r="B238" i="12"/>
  <c r="B341" i="12"/>
  <c r="B287" i="12"/>
  <c r="B366" i="12"/>
  <c r="B214" i="12"/>
  <c r="B230" i="12"/>
  <c r="B246" i="12"/>
  <c r="B262" i="12"/>
  <c r="B278" i="12"/>
  <c r="B294" i="12"/>
  <c r="B306" i="12"/>
  <c r="B317" i="12"/>
  <c r="B327" i="12"/>
  <c r="B337" i="12"/>
  <c r="B345" i="12"/>
  <c r="B353" i="12"/>
  <c r="B361" i="12"/>
  <c r="B4" i="12"/>
  <c r="B12" i="12"/>
  <c r="B222" i="12"/>
  <c r="B333" i="12"/>
  <c r="B255" i="12"/>
  <c r="B342" i="12"/>
  <c r="B215" i="12"/>
  <c r="B231" i="12"/>
  <c r="B247" i="12"/>
  <c r="B263" i="12"/>
  <c r="B279" i="12"/>
  <c r="B295" i="12"/>
  <c r="B307" i="12"/>
  <c r="B318" i="12"/>
  <c r="B329" i="12"/>
  <c r="B338" i="12"/>
  <c r="B346" i="12"/>
  <c r="B354" i="12"/>
  <c r="B362" i="12"/>
  <c r="B5" i="12"/>
  <c r="B13" i="12"/>
  <c r="B254" i="12"/>
  <c r="B322" i="12"/>
  <c r="B16" i="12"/>
  <c r="B334" i="12"/>
  <c r="B218" i="12"/>
  <c r="B234" i="12"/>
  <c r="B250" i="12"/>
  <c r="B266" i="12"/>
  <c r="B282" i="12"/>
  <c r="B297" i="12"/>
  <c r="B309" i="12"/>
  <c r="B319" i="12"/>
  <c r="B330" i="12"/>
  <c r="B339" i="12"/>
  <c r="B347" i="12"/>
  <c r="B355" i="12"/>
  <c r="B363" i="12"/>
  <c r="B6" i="12"/>
  <c r="B14" i="12"/>
  <c r="B364" i="12"/>
  <c r="B270" i="12"/>
  <c r="B349" i="12"/>
  <c r="B271" i="12"/>
  <c r="B350" i="12"/>
  <c r="L65" i="5"/>
  <c r="A123" i="5" l="1"/>
  <c r="E2" i="3" l="1"/>
  <c r="O3" i="2" l="1"/>
  <c r="O4" i="2"/>
  <c r="O5" i="2"/>
  <c r="O6" i="2"/>
  <c r="O7" i="2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2" i="2"/>
  <c r="R3" i="3"/>
  <c r="R16" i="3"/>
  <c r="R8" i="3"/>
  <c r="C2" i="3" l="1"/>
  <c r="C11" i="3" l="1"/>
  <c r="R4" i="3" l="1"/>
  <c r="R5" i="3"/>
  <c r="R6" i="3"/>
  <c r="R7" i="3"/>
  <c r="R9" i="3"/>
  <c r="R10" i="3"/>
  <c r="R11" i="3"/>
  <c r="R12" i="3"/>
  <c r="R13" i="3"/>
  <c r="R14" i="3"/>
  <c r="R15" i="3"/>
  <c r="R17" i="3"/>
  <c r="R18" i="3"/>
  <c r="R19" i="3"/>
  <c r="R20" i="3"/>
  <c r="R21" i="3"/>
  <c r="R2" i="3"/>
  <c r="L32" i="5" l="1"/>
  <c r="L397" i="7"/>
  <c r="L361" i="7"/>
  <c r="L325" i="7"/>
  <c r="L289" i="7"/>
  <c r="L253" i="7"/>
  <c r="L217" i="7"/>
  <c r="L181" i="7"/>
  <c r="L145" i="7"/>
  <c r="L109" i="7"/>
  <c r="L73" i="7"/>
  <c r="L37" i="7"/>
  <c r="D3" i="17" l="1"/>
  <c r="EZ3" i="15"/>
  <c r="D4" i="17"/>
  <c r="F3" i="2"/>
  <c r="F4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2" i="2"/>
  <c r="K4" i="10"/>
  <c r="B2" i="8"/>
  <c r="B5" i="8"/>
  <c r="L21" i="3"/>
  <c r="L20" i="3"/>
  <c r="L19" i="3"/>
  <c r="L18" i="3"/>
  <c r="L17" i="3"/>
  <c r="L16" i="3"/>
  <c r="L15" i="3"/>
  <c r="L14" i="3"/>
  <c r="L13" i="3"/>
  <c r="L12" i="3"/>
  <c r="L11" i="3"/>
  <c r="L10" i="3"/>
  <c r="L9" i="3"/>
  <c r="L8" i="3"/>
  <c r="L7" i="3"/>
  <c r="L6" i="3"/>
  <c r="L5" i="3"/>
  <c r="L4" i="3"/>
  <c r="L3" i="3"/>
  <c r="L2" i="3"/>
  <c r="R15" i="8"/>
  <c r="N42" i="5" s="1"/>
  <c r="R17" i="8"/>
  <c r="N44" i="5" s="1"/>
  <c r="R18" i="8"/>
  <c r="N45" i="5" s="1"/>
  <c r="R7" i="8"/>
  <c r="N34" i="5" s="1"/>
  <c r="B64" i="8"/>
  <c r="B63" i="8"/>
  <c r="B62" i="8"/>
  <c r="B61" i="8"/>
  <c r="B60" i="8"/>
  <c r="B59" i="8"/>
  <c r="B58" i="8"/>
  <c r="B57" i="8"/>
  <c r="B56" i="8"/>
  <c r="B55" i="8"/>
  <c r="B54" i="8"/>
  <c r="B53" i="8"/>
  <c r="B52" i="8"/>
  <c r="B51" i="8"/>
  <c r="B50" i="8"/>
  <c r="B49" i="8"/>
  <c r="B48" i="8"/>
  <c r="B47" i="8"/>
  <c r="B46" i="8"/>
  <c r="B45" i="8"/>
  <c r="B44" i="8"/>
  <c r="B43" i="8"/>
  <c r="B42" i="8"/>
  <c r="B41" i="8"/>
  <c r="B40" i="8"/>
  <c r="B39" i="8"/>
  <c r="B38" i="8"/>
  <c r="B37" i="8"/>
  <c r="B36" i="8"/>
  <c r="B35" i="8"/>
  <c r="B34" i="8"/>
  <c r="B33" i="8"/>
  <c r="B32" i="8"/>
  <c r="B31" i="8"/>
  <c r="B30" i="8"/>
  <c r="B29" i="8"/>
  <c r="B28" i="8"/>
  <c r="B27" i="8"/>
  <c r="B26" i="8"/>
  <c r="B25" i="8"/>
  <c r="B24" i="8"/>
  <c r="B23" i="8"/>
  <c r="B22" i="8"/>
  <c r="B21" i="8"/>
  <c r="B20" i="8"/>
  <c r="B19" i="8"/>
  <c r="B18" i="8"/>
  <c r="B17" i="8"/>
  <c r="B16" i="8"/>
  <c r="B15" i="8"/>
  <c r="B14" i="8"/>
  <c r="B13" i="8"/>
  <c r="B12" i="8"/>
  <c r="B11" i="8"/>
  <c r="B10" i="8"/>
  <c r="B9" i="8"/>
  <c r="B8" i="8"/>
  <c r="B7" i="8"/>
  <c r="B6" i="8"/>
  <c r="U18" i="8"/>
  <c r="O78" i="5" s="1"/>
  <c r="B4" i="8"/>
  <c r="B3" i="8"/>
  <c r="R14" i="8" s="1"/>
  <c r="N41" i="5" s="1"/>
  <c r="H3" i="8"/>
  <c r="H4" i="8"/>
  <c r="H5" i="8"/>
  <c r="H6" i="8"/>
  <c r="H7" i="8"/>
  <c r="H8" i="8"/>
  <c r="H9" i="8"/>
  <c r="H10" i="8"/>
  <c r="H11" i="8"/>
  <c r="H12" i="8"/>
  <c r="H13" i="8"/>
  <c r="H14" i="8"/>
  <c r="H15" i="8"/>
  <c r="H16" i="8"/>
  <c r="H17" i="8"/>
  <c r="H18" i="8"/>
  <c r="H19" i="8"/>
  <c r="H20" i="8"/>
  <c r="H21" i="8"/>
  <c r="H22" i="8"/>
  <c r="H23" i="8"/>
  <c r="H24" i="8"/>
  <c r="H25" i="8"/>
  <c r="H26" i="8"/>
  <c r="H27" i="8"/>
  <c r="H28" i="8"/>
  <c r="H29" i="8"/>
  <c r="H30" i="8"/>
  <c r="H31" i="8"/>
  <c r="H32" i="8"/>
  <c r="H33" i="8"/>
  <c r="H34" i="8"/>
  <c r="H35" i="8"/>
  <c r="H36" i="8"/>
  <c r="H37" i="8"/>
  <c r="H38" i="8"/>
  <c r="H39" i="8"/>
  <c r="H40" i="8"/>
  <c r="H41" i="8"/>
  <c r="H42" i="8"/>
  <c r="H43" i="8"/>
  <c r="H44" i="8"/>
  <c r="H45" i="8"/>
  <c r="H46" i="8"/>
  <c r="H47" i="8"/>
  <c r="H48" i="8"/>
  <c r="H49" i="8"/>
  <c r="H50" i="8"/>
  <c r="H51" i="8"/>
  <c r="H52" i="8"/>
  <c r="H53" i="8"/>
  <c r="H54" i="8"/>
  <c r="H55" i="8"/>
  <c r="H56" i="8"/>
  <c r="H57" i="8"/>
  <c r="H58" i="8"/>
  <c r="H59" i="8"/>
  <c r="H60" i="8"/>
  <c r="H61" i="8"/>
  <c r="H62" i="8"/>
  <c r="H63" i="8"/>
  <c r="H64" i="8"/>
  <c r="H2" i="8"/>
  <c r="E2" i="8"/>
  <c r="U9" i="8" s="1"/>
  <c r="O69" i="5" s="1"/>
  <c r="E3" i="8"/>
  <c r="U16" i="8" s="1"/>
  <c r="O76" i="5" s="1"/>
  <c r="E4" i="8"/>
  <c r="T13" i="8" s="1"/>
  <c r="N73" i="5" s="1"/>
  <c r="E5" i="8"/>
  <c r="E6" i="8"/>
  <c r="E7" i="8"/>
  <c r="E8" i="8"/>
  <c r="E9" i="8"/>
  <c r="E10" i="8"/>
  <c r="E11" i="8"/>
  <c r="E12" i="8"/>
  <c r="E13" i="8"/>
  <c r="E14" i="8"/>
  <c r="E15" i="8"/>
  <c r="E16" i="8"/>
  <c r="E17" i="8"/>
  <c r="E18" i="8"/>
  <c r="E19" i="8"/>
  <c r="E20" i="8"/>
  <c r="E21" i="8"/>
  <c r="E22" i="8"/>
  <c r="E23" i="8"/>
  <c r="E24" i="8"/>
  <c r="E25" i="8"/>
  <c r="E26" i="8"/>
  <c r="E27" i="8"/>
  <c r="E28" i="8"/>
  <c r="E29" i="8"/>
  <c r="E30" i="8"/>
  <c r="E31" i="8"/>
  <c r="E32" i="8"/>
  <c r="E33" i="8"/>
  <c r="E34" i="8"/>
  <c r="E35" i="8"/>
  <c r="E36" i="8"/>
  <c r="E37" i="8"/>
  <c r="E38" i="8"/>
  <c r="E39" i="8"/>
  <c r="E40" i="8"/>
  <c r="E41" i="8"/>
  <c r="E42" i="8"/>
  <c r="E43" i="8"/>
  <c r="E44" i="8"/>
  <c r="E45" i="8"/>
  <c r="E46" i="8"/>
  <c r="E47" i="8"/>
  <c r="E48" i="8"/>
  <c r="E49" i="8"/>
  <c r="E50" i="8"/>
  <c r="E51" i="8"/>
  <c r="E52" i="8"/>
  <c r="E53" i="8"/>
  <c r="E54" i="8"/>
  <c r="E55" i="8"/>
  <c r="E56" i="8"/>
  <c r="E57" i="8"/>
  <c r="E58" i="8"/>
  <c r="E59" i="8"/>
  <c r="E60" i="8"/>
  <c r="E61" i="8"/>
  <c r="E62" i="8"/>
  <c r="E63" i="8"/>
  <c r="E64" i="8"/>
  <c r="D2" i="8"/>
  <c r="D3" i="8"/>
  <c r="D14" i="8"/>
  <c r="D15" i="8"/>
  <c r="D16" i="8"/>
  <c r="D17" i="8"/>
  <c r="D18" i="8"/>
  <c r="D19" i="8"/>
  <c r="D20" i="8"/>
  <c r="D21" i="8"/>
  <c r="D22" i="8"/>
  <c r="D23" i="8"/>
  <c r="D24" i="8"/>
  <c r="D25" i="8"/>
  <c r="D26" i="8"/>
  <c r="D27" i="8"/>
  <c r="D28" i="8"/>
  <c r="D29" i="8"/>
  <c r="D30" i="8"/>
  <c r="D31" i="8"/>
  <c r="D32" i="8"/>
  <c r="D33" i="8"/>
  <c r="D34" i="8"/>
  <c r="D35" i="8"/>
  <c r="D36" i="8"/>
  <c r="D37" i="8"/>
  <c r="D38" i="8"/>
  <c r="D39" i="8"/>
  <c r="D40" i="8"/>
  <c r="D41" i="8"/>
  <c r="D42" i="8"/>
  <c r="D43" i="8"/>
  <c r="D44" i="8"/>
  <c r="D45" i="8"/>
  <c r="D46" i="8"/>
  <c r="D47" i="8"/>
  <c r="D48" i="8"/>
  <c r="D49" i="8"/>
  <c r="D50" i="8"/>
  <c r="D51" i="8"/>
  <c r="D52" i="8"/>
  <c r="D53" i="8"/>
  <c r="D54" i="8"/>
  <c r="D55" i="8"/>
  <c r="D56" i="8"/>
  <c r="D57" i="8"/>
  <c r="D58" i="8"/>
  <c r="D59" i="8"/>
  <c r="D60" i="8"/>
  <c r="D61" i="8"/>
  <c r="D62" i="8"/>
  <c r="D63" i="8"/>
  <c r="D64" i="8"/>
  <c r="D4" i="8"/>
  <c r="D5" i="8"/>
  <c r="D6" i="8"/>
  <c r="D7" i="8"/>
  <c r="D8" i="8"/>
  <c r="D9" i="8"/>
  <c r="D10" i="8"/>
  <c r="D11" i="8"/>
  <c r="D12" i="8"/>
  <c r="D13" i="8"/>
  <c r="E2" i="2"/>
  <c r="R16" i="8" l="1"/>
  <c r="N43" i="5" s="1"/>
  <c r="R10" i="8"/>
  <c r="N37" i="5" s="1"/>
  <c r="L43" i="2"/>
  <c r="L37" i="2"/>
  <c r="R12" i="8"/>
  <c r="N39" i="5" s="1"/>
  <c r="S14" i="8"/>
  <c r="O41" i="5" s="1"/>
  <c r="T15" i="8"/>
  <c r="N75" i="5" s="1"/>
  <c r="U17" i="8"/>
  <c r="O77" i="5" s="1"/>
  <c r="R11" i="8"/>
  <c r="N38" i="5" s="1"/>
  <c r="S12" i="8"/>
  <c r="O39" i="5" s="1"/>
  <c r="T14" i="8"/>
  <c r="N74" i="5" s="1"/>
  <c r="U15" i="8"/>
  <c r="O75" i="5" s="1"/>
  <c r="S11" i="8"/>
  <c r="O38" i="5" s="1"/>
  <c r="T12" i="8"/>
  <c r="N72" i="5" s="1"/>
  <c r="U14" i="8"/>
  <c r="O74" i="5" s="1"/>
  <c r="R8" i="8"/>
  <c r="N35" i="5" s="1"/>
  <c r="S10" i="8"/>
  <c r="O37" i="5" s="1"/>
  <c r="T11" i="8"/>
  <c r="N71" i="5" s="1"/>
  <c r="U12" i="8"/>
  <c r="O72" i="5" s="1"/>
  <c r="S7" i="8"/>
  <c r="O34" i="5" s="1"/>
  <c r="S8" i="8"/>
  <c r="O35" i="5" s="1"/>
  <c r="T10" i="8"/>
  <c r="N70" i="5" s="1"/>
  <c r="U11" i="8"/>
  <c r="O71" i="5" s="1"/>
  <c r="S18" i="8"/>
  <c r="O45" i="5" s="1"/>
  <c r="T7" i="8"/>
  <c r="N67" i="5" s="1"/>
  <c r="T8" i="8"/>
  <c r="N68" i="5" s="1"/>
  <c r="U10" i="8"/>
  <c r="O70" i="5" s="1"/>
  <c r="S17" i="8"/>
  <c r="O44" i="5" s="1"/>
  <c r="T18" i="8"/>
  <c r="N78" i="5" s="1"/>
  <c r="U7" i="8"/>
  <c r="O67" i="5" s="1"/>
  <c r="U8" i="8"/>
  <c r="O68" i="5" s="1"/>
  <c r="R13" i="8"/>
  <c r="N40" i="5" s="1"/>
  <c r="S15" i="8"/>
  <c r="O42" i="5" s="1"/>
  <c r="T17" i="8"/>
  <c r="N77" i="5" s="1"/>
  <c r="R9" i="8"/>
  <c r="N36" i="5" s="1"/>
  <c r="S13" i="8"/>
  <c r="O40" i="5" s="1"/>
  <c r="T9" i="8"/>
  <c r="N69" i="5" s="1"/>
  <c r="T16" i="8"/>
  <c r="N76" i="5" s="1"/>
  <c r="C100" i="3"/>
  <c r="E100" i="3"/>
  <c r="G100" i="3"/>
  <c r="C101" i="3"/>
  <c r="E101" i="3"/>
  <c r="G101" i="3"/>
  <c r="C102" i="3"/>
  <c r="E102" i="3"/>
  <c r="G102" i="3"/>
  <c r="C103" i="3"/>
  <c r="E103" i="3"/>
  <c r="G103" i="3"/>
  <c r="C104" i="3"/>
  <c r="E104" i="3"/>
  <c r="G104" i="3"/>
  <c r="C105" i="3"/>
  <c r="E105" i="3"/>
  <c r="G105" i="3"/>
  <c r="C106" i="3"/>
  <c r="E106" i="3"/>
  <c r="G106" i="3"/>
  <c r="C107" i="3"/>
  <c r="E107" i="3"/>
  <c r="G107" i="3"/>
  <c r="C108" i="3"/>
  <c r="E108" i="3"/>
  <c r="G108" i="3"/>
  <c r="C109" i="3"/>
  <c r="E109" i="3"/>
  <c r="G109" i="3"/>
  <c r="C110" i="3"/>
  <c r="E110" i="3"/>
  <c r="G110" i="3"/>
  <c r="C111" i="3"/>
  <c r="E111" i="3"/>
  <c r="G111" i="3"/>
  <c r="C112" i="3"/>
  <c r="E112" i="3"/>
  <c r="G112" i="3"/>
  <c r="C113" i="3"/>
  <c r="E113" i="3"/>
  <c r="G113" i="3"/>
  <c r="C114" i="3"/>
  <c r="E114" i="3"/>
  <c r="G114" i="3"/>
  <c r="C115" i="3"/>
  <c r="E115" i="3"/>
  <c r="G115" i="3"/>
  <c r="C116" i="3"/>
  <c r="E116" i="3"/>
  <c r="G116" i="3"/>
  <c r="C117" i="3"/>
  <c r="E117" i="3"/>
  <c r="G117" i="3"/>
  <c r="C118" i="3"/>
  <c r="E118" i="3"/>
  <c r="G118" i="3"/>
  <c r="C119" i="3"/>
  <c r="E119" i="3"/>
  <c r="G119" i="3"/>
  <c r="C120" i="3"/>
  <c r="E120" i="3"/>
  <c r="G120" i="3"/>
  <c r="C121" i="3"/>
  <c r="E121" i="3"/>
  <c r="G121" i="3"/>
  <c r="C122" i="3"/>
  <c r="E122" i="3"/>
  <c r="G122" i="3"/>
  <c r="C123" i="3"/>
  <c r="E123" i="3"/>
  <c r="G123" i="3"/>
  <c r="C124" i="3"/>
  <c r="E124" i="3"/>
  <c r="G124" i="3"/>
  <c r="C125" i="3"/>
  <c r="E125" i="3"/>
  <c r="G125" i="3"/>
  <c r="C126" i="3"/>
  <c r="E126" i="3"/>
  <c r="G126" i="3"/>
  <c r="C127" i="3"/>
  <c r="E127" i="3"/>
  <c r="G127" i="3"/>
  <c r="C128" i="3"/>
  <c r="E128" i="3"/>
  <c r="G128" i="3"/>
  <c r="C129" i="3"/>
  <c r="E129" i="3"/>
  <c r="G129" i="3"/>
  <c r="C130" i="3"/>
  <c r="E130" i="3"/>
  <c r="G130" i="3"/>
  <c r="C131" i="3"/>
  <c r="E131" i="3"/>
  <c r="G131" i="3"/>
  <c r="C132" i="3"/>
  <c r="E132" i="3"/>
  <c r="G132" i="3"/>
  <c r="C133" i="3"/>
  <c r="E133" i="3"/>
  <c r="G133" i="3"/>
  <c r="C134" i="3"/>
  <c r="E134" i="3"/>
  <c r="G134" i="3"/>
  <c r="C135" i="3"/>
  <c r="E135" i="3"/>
  <c r="G135" i="3"/>
  <c r="C136" i="3"/>
  <c r="E136" i="3"/>
  <c r="G136" i="3"/>
  <c r="C137" i="3"/>
  <c r="E137" i="3"/>
  <c r="G137" i="3"/>
  <c r="C138" i="3"/>
  <c r="E138" i="3"/>
  <c r="G138" i="3"/>
  <c r="C139" i="3"/>
  <c r="E139" i="3"/>
  <c r="G139" i="3"/>
  <c r="C140" i="3"/>
  <c r="E140" i="3"/>
  <c r="G140" i="3"/>
  <c r="C141" i="3"/>
  <c r="E141" i="3"/>
  <c r="G141" i="3"/>
  <c r="C142" i="3"/>
  <c r="E142" i="3"/>
  <c r="G142" i="3"/>
  <c r="C143" i="3"/>
  <c r="E143" i="3"/>
  <c r="G143" i="3"/>
  <c r="C144" i="3"/>
  <c r="E144" i="3"/>
  <c r="G144" i="3"/>
  <c r="C145" i="3"/>
  <c r="E145" i="3"/>
  <c r="G145" i="3"/>
  <c r="C146" i="3"/>
  <c r="E146" i="3"/>
  <c r="G146" i="3"/>
  <c r="C147" i="3"/>
  <c r="E147" i="3"/>
  <c r="G147" i="3"/>
  <c r="C148" i="3"/>
  <c r="E148" i="3"/>
  <c r="G148" i="3"/>
  <c r="C149" i="3"/>
  <c r="E149" i="3"/>
  <c r="G149" i="3"/>
  <c r="C150" i="3"/>
  <c r="E150" i="3"/>
  <c r="G150" i="3"/>
  <c r="C151" i="3"/>
  <c r="E151" i="3"/>
  <c r="G151" i="3"/>
  <c r="C152" i="3"/>
  <c r="E152" i="3"/>
  <c r="G152" i="3"/>
  <c r="C153" i="3"/>
  <c r="E153" i="3"/>
  <c r="G153" i="3"/>
  <c r="C154" i="3"/>
  <c r="E154" i="3"/>
  <c r="G154" i="3"/>
  <c r="C155" i="3"/>
  <c r="E155" i="3"/>
  <c r="G155" i="3"/>
  <c r="C156" i="3"/>
  <c r="E156" i="3"/>
  <c r="G156" i="3"/>
  <c r="C157" i="3"/>
  <c r="E157" i="3"/>
  <c r="G157" i="3"/>
  <c r="C158" i="3"/>
  <c r="E158" i="3"/>
  <c r="G158" i="3"/>
  <c r="C159" i="3"/>
  <c r="E159" i="3"/>
  <c r="G159" i="3"/>
  <c r="C160" i="3"/>
  <c r="E160" i="3"/>
  <c r="G160" i="3"/>
  <c r="C161" i="3"/>
  <c r="E161" i="3"/>
  <c r="G161" i="3"/>
  <c r="C162" i="3"/>
  <c r="E162" i="3"/>
  <c r="G162" i="3"/>
  <c r="C163" i="3"/>
  <c r="E163" i="3"/>
  <c r="G163" i="3"/>
  <c r="C164" i="3"/>
  <c r="E164" i="3"/>
  <c r="G164" i="3"/>
  <c r="C165" i="3"/>
  <c r="E165" i="3"/>
  <c r="G165" i="3"/>
  <c r="C166" i="3"/>
  <c r="E166" i="3"/>
  <c r="G166" i="3"/>
  <c r="C167" i="3"/>
  <c r="E167" i="3"/>
  <c r="G167" i="3"/>
  <c r="C168" i="3"/>
  <c r="E168" i="3"/>
  <c r="G168" i="3"/>
  <c r="C169" i="3"/>
  <c r="E169" i="3"/>
  <c r="G169" i="3"/>
  <c r="C170" i="3"/>
  <c r="E170" i="3"/>
  <c r="G170" i="3"/>
  <c r="C171" i="3"/>
  <c r="E171" i="3"/>
  <c r="G171" i="3"/>
  <c r="C172" i="3"/>
  <c r="E172" i="3"/>
  <c r="G172" i="3"/>
  <c r="C173" i="3"/>
  <c r="E173" i="3"/>
  <c r="G173" i="3"/>
  <c r="C174" i="3"/>
  <c r="E174" i="3"/>
  <c r="G174" i="3"/>
  <c r="C175" i="3"/>
  <c r="E175" i="3"/>
  <c r="G175" i="3"/>
  <c r="C176" i="3"/>
  <c r="E176" i="3"/>
  <c r="G176" i="3"/>
  <c r="C177" i="3"/>
  <c r="E177" i="3"/>
  <c r="G177" i="3"/>
  <c r="C178" i="3"/>
  <c r="E178" i="3"/>
  <c r="G178" i="3"/>
  <c r="C179" i="3"/>
  <c r="E179" i="3"/>
  <c r="G179" i="3"/>
  <c r="C180" i="3"/>
  <c r="E180" i="3"/>
  <c r="G180" i="3"/>
  <c r="C181" i="3"/>
  <c r="E181" i="3"/>
  <c r="G181" i="3"/>
  <c r="C182" i="3"/>
  <c r="E182" i="3"/>
  <c r="G182" i="3"/>
  <c r="C183" i="3"/>
  <c r="E183" i="3"/>
  <c r="G183" i="3"/>
  <c r="C184" i="3"/>
  <c r="E184" i="3"/>
  <c r="G184" i="3"/>
  <c r="C185" i="3"/>
  <c r="E185" i="3"/>
  <c r="G185" i="3"/>
  <c r="C186" i="3"/>
  <c r="E186" i="3"/>
  <c r="G186" i="3"/>
  <c r="C187" i="3"/>
  <c r="E187" i="3"/>
  <c r="G187" i="3"/>
  <c r="C188" i="3"/>
  <c r="E188" i="3"/>
  <c r="G188" i="3"/>
  <c r="C189" i="3"/>
  <c r="E189" i="3"/>
  <c r="G189" i="3"/>
  <c r="C190" i="3"/>
  <c r="E190" i="3"/>
  <c r="G190" i="3"/>
  <c r="C191" i="3"/>
  <c r="E191" i="3"/>
  <c r="G191" i="3"/>
  <c r="C192" i="3"/>
  <c r="E192" i="3"/>
  <c r="G192" i="3"/>
  <c r="C193" i="3"/>
  <c r="E193" i="3"/>
  <c r="G193" i="3"/>
  <c r="C194" i="3"/>
  <c r="E194" i="3"/>
  <c r="G194" i="3"/>
  <c r="C195" i="3"/>
  <c r="E195" i="3"/>
  <c r="G195" i="3"/>
  <c r="C196" i="3"/>
  <c r="E196" i="3"/>
  <c r="G196" i="3"/>
  <c r="C197" i="3"/>
  <c r="E197" i="3"/>
  <c r="G197" i="3"/>
  <c r="C198" i="3"/>
  <c r="E198" i="3"/>
  <c r="G198" i="3"/>
  <c r="E166" i="2"/>
  <c r="E167" i="2"/>
  <c r="E168" i="2"/>
  <c r="E169" i="2"/>
  <c r="E170" i="2"/>
  <c r="E171" i="2"/>
  <c r="E172" i="2"/>
  <c r="E173" i="2"/>
  <c r="E174" i="2"/>
  <c r="E175" i="2"/>
  <c r="E176" i="2"/>
  <c r="E177" i="2"/>
  <c r="E178" i="2"/>
  <c r="E179" i="2"/>
  <c r="E180" i="2"/>
  <c r="E181" i="2"/>
  <c r="E182" i="2"/>
  <c r="E183" i="2"/>
  <c r="E184" i="2"/>
  <c r="E185" i="2"/>
  <c r="E186" i="2"/>
  <c r="E187" i="2"/>
  <c r="E188" i="2"/>
  <c r="E189" i="2"/>
  <c r="E190" i="2"/>
  <c r="E191" i="2"/>
  <c r="E192" i="2"/>
  <c r="E193" i="2"/>
  <c r="E194" i="2"/>
  <c r="E195" i="2"/>
  <c r="E196" i="2"/>
  <c r="E197" i="2"/>
  <c r="E198" i="2"/>
  <c r="E133" i="2"/>
  <c r="E134" i="2"/>
  <c r="E135" i="2"/>
  <c r="E136" i="2"/>
  <c r="E137" i="2"/>
  <c r="E138" i="2"/>
  <c r="E139" i="2"/>
  <c r="E140" i="2"/>
  <c r="E141" i="2"/>
  <c r="E142" i="2"/>
  <c r="E143" i="2"/>
  <c r="E144" i="2"/>
  <c r="E145" i="2"/>
  <c r="E146" i="2"/>
  <c r="E147" i="2"/>
  <c r="E148" i="2"/>
  <c r="E149" i="2"/>
  <c r="E150" i="2"/>
  <c r="E151" i="2"/>
  <c r="E152" i="2"/>
  <c r="E153" i="2"/>
  <c r="E154" i="2"/>
  <c r="E155" i="2"/>
  <c r="E156" i="2"/>
  <c r="E157" i="2"/>
  <c r="E158" i="2"/>
  <c r="E159" i="2"/>
  <c r="E160" i="2"/>
  <c r="E161" i="2"/>
  <c r="E162" i="2"/>
  <c r="E163" i="2"/>
  <c r="E164" i="2"/>
  <c r="E165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N46" i="5" l="1"/>
  <c r="N79" i="5"/>
  <c r="K48" i="3"/>
  <c r="R22" i="3"/>
  <c r="C404" i="4" l="1"/>
  <c r="C409" i="4"/>
  <c r="C411" i="4"/>
  <c r="C414" i="4"/>
  <c r="C416" i="4"/>
  <c r="C419" i="4"/>
  <c r="C420" i="4"/>
  <c r="C427" i="4"/>
  <c r="C365" i="4"/>
  <c r="C369" i="4"/>
  <c r="C370" i="4"/>
  <c r="C372" i="4"/>
  <c r="C374" i="4"/>
  <c r="C376" i="4"/>
  <c r="C377" i="4"/>
  <c r="C384" i="4"/>
  <c r="C385" i="4"/>
  <c r="C387" i="4"/>
  <c r="C390" i="4"/>
  <c r="C391" i="4"/>
  <c r="C363" i="4"/>
  <c r="C330" i="4"/>
  <c r="C332" i="4"/>
  <c r="C339" i="4"/>
  <c r="C343" i="4"/>
  <c r="C344" i="4"/>
  <c r="C347" i="4"/>
  <c r="C350" i="4"/>
  <c r="C357" i="4"/>
  <c r="C292" i="4"/>
  <c r="C293" i="4"/>
  <c r="C294" i="4"/>
  <c r="C295" i="4"/>
  <c r="C296" i="4"/>
  <c r="C297" i="4"/>
  <c r="C298" i="4"/>
  <c r="C299" i="4"/>
  <c r="C300" i="4"/>
  <c r="C302" i="4"/>
  <c r="C304" i="4"/>
  <c r="C306" i="4"/>
  <c r="C308" i="4"/>
  <c r="C309" i="4"/>
  <c r="C310" i="4"/>
  <c r="C311" i="4"/>
  <c r="C312" i="4"/>
  <c r="C313" i="4"/>
  <c r="C315" i="4"/>
  <c r="C317" i="4"/>
  <c r="C320" i="4"/>
  <c r="C291" i="4"/>
  <c r="C256" i="4"/>
  <c r="C257" i="4"/>
  <c r="C258" i="4"/>
  <c r="C259" i="4"/>
  <c r="C260" i="4"/>
  <c r="C262" i="4"/>
  <c r="C263" i="4"/>
  <c r="C265" i="4"/>
  <c r="C267" i="4"/>
  <c r="C268" i="4"/>
  <c r="C269" i="4"/>
  <c r="C270" i="4"/>
  <c r="C272" i="4"/>
  <c r="C275" i="4"/>
  <c r="C276" i="4"/>
  <c r="C277" i="4"/>
  <c r="C279" i="4"/>
  <c r="C280" i="4"/>
  <c r="C281" i="4"/>
  <c r="C283" i="4"/>
  <c r="C284" i="4"/>
  <c r="C255" i="4"/>
  <c r="C249" i="4"/>
  <c r="C248" i="4"/>
  <c r="C246" i="4"/>
  <c r="C244" i="4"/>
  <c r="C243" i="4"/>
  <c r="C241" i="4"/>
  <c r="C238" i="4"/>
  <c r="C237" i="4"/>
  <c r="C236" i="4"/>
  <c r="C233" i="4"/>
  <c r="C231" i="4"/>
  <c r="C230" i="4"/>
  <c r="C227" i="4"/>
  <c r="C226" i="4"/>
  <c r="C225" i="4"/>
  <c r="C224" i="4"/>
  <c r="C223" i="4"/>
  <c r="C220" i="4"/>
  <c r="C219" i="4"/>
  <c r="C185" i="4"/>
  <c r="C189" i="4"/>
  <c r="C194" i="4"/>
  <c r="C196" i="4"/>
  <c r="C198" i="4"/>
  <c r="C202" i="4"/>
  <c r="C203" i="4"/>
  <c r="C204" i="4"/>
  <c r="C207" i="4"/>
  <c r="C208" i="4"/>
  <c r="C209" i="4"/>
  <c r="C210" i="4"/>
  <c r="C148" i="4"/>
  <c r="C149" i="4"/>
  <c r="C150" i="4"/>
  <c r="C153" i="4"/>
  <c r="C155" i="4"/>
  <c r="C156" i="4"/>
  <c r="C158" i="4"/>
  <c r="C161" i="4"/>
  <c r="C163" i="4"/>
  <c r="C166" i="4"/>
  <c r="C169" i="4"/>
  <c r="C170" i="4"/>
  <c r="C171" i="4"/>
  <c r="C172" i="4"/>
  <c r="C174" i="4"/>
  <c r="C176" i="4"/>
  <c r="C113" i="4"/>
  <c r="C115" i="4"/>
  <c r="C117" i="4"/>
  <c r="C118" i="4"/>
  <c r="C119" i="4"/>
  <c r="C121" i="4"/>
  <c r="C122" i="4"/>
  <c r="C123" i="4"/>
  <c r="C124" i="4"/>
  <c r="C125" i="4"/>
  <c r="C128" i="4"/>
  <c r="C129" i="4"/>
  <c r="C130" i="4"/>
  <c r="C133" i="4"/>
  <c r="C134" i="4"/>
  <c r="C135" i="4"/>
  <c r="C136" i="4"/>
  <c r="C139" i="4"/>
  <c r="C140" i="4"/>
  <c r="C77" i="4"/>
  <c r="C78" i="4"/>
  <c r="C79" i="4"/>
  <c r="C80" i="4"/>
  <c r="C81" i="4"/>
  <c r="C82" i="4"/>
  <c r="C83" i="4"/>
  <c r="C84" i="4"/>
  <c r="C86" i="4"/>
  <c r="C87" i="4"/>
  <c r="C88" i="4"/>
  <c r="C89" i="4"/>
  <c r="C90" i="4"/>
  <c r="C91" i="4"/>
  <c r="C92" i="4"/>
  <c r="C93" i="4"/>
  <c r="C94" i="4"/>
  <c r="C95" i="4"/>
  <c r="C97" i="4"/>
  <c r="C98" i="4"/>
  <c r="C100" i="4"/>
  <c r="C102" i="4"/>
  <c r="C103" i="4"/>
  <c r="C104" i="4"/>
  <c r="C105" i="4"/>
  <c r="C75" i="4"/>
  <c r="C40" i="4"/>
  <c r="C44" i="4"/>
  <c r="C45" i="4"/>
  <c r="C46" i="4"/>
  <c r="C47" i="4"/>
  <c r="C48" i="4"/>
  <c r="C49" i="4"/>
  <c r="C50" i="4"/>
  <c r="C52" i="4"/>
  <c r="C53" i="4"/>
  <c r="C54" i="4"/>
  <c r="C55" i="4"/>
  <c r="C56" i="4"/>
  <c r="C57" i="4"/>
  <c r="C59" i="4"/>
  <c r="C60" i="4"/>
  <c r="C61" i="4"/>
  <c r="C62" i="4"/>
  <c r="C63" i="4"/>
  <c r="C64" i="4"/>
  <c r="C65" i="4"/>
  <c r="C67" i="4"/>
  <c r="C39" i="4"/>
  <c r="C4" i="4"/>
  <c r="C5" i="4"/>
  <c r="C6" i="4"/>
  <c r="C7" i="4"/>
  <c r="C8" i="4"/>
  <c r="C9" i="4"/>
  <c r="C10" i="4"/>
  <c r="C11" i="4"/>
  <c r="C14" i="4"/>
  <c r="C15" i="4"/>
  <c r="C16" i="4"/>
  <c r="C17" i="4"/>
  <c r="C19" i="4"/>
  <c r="C20" i="4"/>
  <c r="C21" i="4"/>
  <c r="C22" i="4"/>
  <c r="C23" i="4"/>
  <c r="C27" i="4"/>
  <c r="C28" i="4"/>
  <c r="C30" i="4"/>
  <c r="C31" i="4"/>
  <c r="C33" i="4"/>
  <c r="C3" i="4"/>
  <c r="C12" i="4"/>
  <c r="D5" i="17"/>
  <c r="C13" i="4" s="1"/>
  <c r="D6" i="17"/>
  <c r="C18" i="4" s="1"/>
  <c r="D7" i="17"/>
  <c r="C24" i="4" s="1"/>
  <c r="D8" i="17"/>
  <c r="C25" i="4" s="1"/>
  <c r="D9" i="17"/>
  <c r="C26" i="4" s="1"/>
  <c r="D10" i="17"/>
  <c r="C29" i="4" s="1"/>
  <c r="D11" i="17"/>
  <c r="C32" i="4" s="1"/>
  <c r="D12" i="17"/>
  <c r="C41" i="4" s="1"/>
  <c r="D13" i="17"/>
  <c r="C42" i="4" s="1"/>
  <c r="D14" i="17"/>
  <c r="C43" i="4" s="1"/>
  <c r="D15" i="17"/>
  <c r="C51" i="4" s="1"/>
  <c r="D16" i="17"/>
  <c r="C58" i="4" s="1"/>
  <c r="D17" i="17"/>
  <c r="C66" i="4" s="1"/>
  <c r="D18" i="17"/>
  <c r="C76" i="4" s="1"/>
  <c r="D19" i="17"/>
  <c r="C85" i="4" s="1"/>
  <c r="D20" i="17"/>
  <c r="C96" i="4" s="1"/>
  <c r="D21" i="17"/>
  <c r="C99" i="4" s="1"/>
  <c r="D22" i="17"/>
  <c r="C101" i="4" s="1"/>
  <c r="D23" i="17"/>
  <c r="C111" i="4" s="1"/>
  <c r="D24" i="17"/>
  <c r="C112" i="4" s="1"/>
  <c r="D25" i="17"/>
  <c r="C114" i="4" s="1"/>
  <c r="D26" i="17"/>
  <c r="C116" i="4" s="1"/>
  <c r="D27" i="17"/>
  <c r="C120" i="4" s="1"/>
  <c r="D28" i="17"/>
  <c r="C126" i="4" s="1"/>
  <c r="D29" i="17"/>
  <c r="C127" i="4" s="1"/>
  <c r="D30" i="17"/>
  <c r="C131" i="4" s="1"/>
  <c r="D31" i="17"/>
  <c r="C132" i="4" s="1"/>
  <c r="D32" i="17"/>
  <c r="C137" i="4" s="1"/>
  <c r="D33" i="17"/>
  <c r="C138" i="4" s="1"/>
  <c r="D34" i="17"/>
  <c r="C147" i="4" s="1"/>
  <c r="D35" i="17"/>
  <c r="C151" i="4" s="1"/>
  <c r="D36" i="17"/>
  <c r="C152" i="4" s="1"/>
  <c r="D37" i="17"/>
  <c r="C154" i="4" s="1"/>
  <c r="D38" i="17"/>
  <c r="C157" i="4" s="1"/>
  <c r="D39" i="17"/>
  <c r="C159" i="4" s="1"/>
  <c r="D40" i="17"/>
  <c r="C160" i="4" s="1"/>
  <c r="D41" i="17"/>
  <c r="C162" i="4" s="1"/>
  <c r="D42" i="17"/>
  <c r="C164" i="4" s="1"/>
  <c r="D43" i="17"/>
  <c r="C165" i="4" s="1"/>
  <c r="D44" i="17"/>
  <c r="C167" i="4" s="1"/>
  <c r="D45" i="17"/>
  <c r="C168" i="4" s="1"/>
  <c r="D46" i="17"/>
  <c r="C173" i="4" s="1"/>
  <c r="D47" i="17"/>
  <c r="C175" i="4" s="1"/>
  <c r="D48" i="17"/>
  <c r="C177" i="4" s="1"/>
  <c r="D49" i="17"/>
  <c r="C183" i="4" s="1"/>
  <c r="D50" i="17"/>
  <c r="C184" i="4" s="1"/>
  <c r="D51" i="17"/>
  <c r="C186" i="4" s="1"/>
  <c r="D52" i="17"/>
  <c r="C187" i="4" s="1"/>
  <c r="D53" i="17"/>
  <c r="C188" i="4" s="1"/>
  <c r="D54" i="17"/>
  <c r="C190" i="4" s="1"/>
  <c r="D55" i="17"/>
  <c r="C191" i="4" s="1"/>
  <c r="D56" i="17"/>
  <c r="C192" i="4" s="1"/>
  <c r="D57" i="17"/>
  <c r="C193" i="4" s="1"/>
  <c r="D58" i="17"/>
  <c r="C195" i="4" s="1"/>
  <c r="D59" i="17"/>
  <c r="C197" i="4" s="1"/>
  <c r="D60" i="17"/>
  <c r="C199" i="4" s="1"/>
  <c r="D61" i="17"/>
  <c r="C200" i="4" s="1"/>
  <c r="D62" i="17"/>
  <c r="C201" i="4" s="1"/>
  <c r="D63" i="17"/>
  <c r="C205" i="4" s="1"/>
  <c r="D64" i="17"/>
  <c r="C206" i="4" s="1"/>
  <c r="D65" i="17"/>
  <c r="C211" i="4" s="1"/>
  <c r="D66" i="17"/>
  <c r="C212" i="4" s="1"/>
  <c r="D67" i="17"/>
  <c r="C221" i="4" s="1"/>
  <c r="D68" i="17"/>
  <c r="C222" i="4" s="1"/>
  <c r="D69" i="17"/>
  <c r="C228" i="4" s="1"/>
  <c r="D70" i="17"/>
  <c r="C229" i="4" s="1"/>
  <c r="D71" i="17"/>
  <c r="C232" i="4" s="1"/>
  <c r="D72" i="17"/>
  <c r="C234" i="4" s="1"/>
  <c r="D73" i="17"/>
  <c r="C235" i="4" s="1"/>
  <c r="D74" i="17"/>
  <c r="C239" i="4" s="1"/>
  <c r="D75" i="17"/>
  <c r="C240" i="4" s="1"/>
  <c r="D76" i="17"/>
  <c r="C242" i="4" s="1"/>
  <c r="D77" i="17"/>
  <c r="C245" i="4" s="1"/>
  <c r="D78" i="17"/>
  <c r="C247" i="4" s="1"/>
  <c r="D79" i="17"/>
  <c r="C261" i="4" s="1"/>
  <c r="D80" i="17"/>
  <c r="C264" i="4" s="1"/>
  <c r="D81" i="17"/>
  <c r="C266" i="4" s="1"/>
  <c r="D82" i="17"/>
  <c r="C271" i="4" s="1"/>
  <c r="D83" i="17"/>
  <c r="C273" i="4" s="1"/>
  <c r="D84" i="17"/>
  <c r="C274" i="4" s="1"/>
  <c r="D85" i="17"/>
  <c r="C278" i="4" s="1"/>
  <c r="D86" i="17"/>
  <c r="C282" i="4" s="1"/>
  <c r="D87" i="17"/>
  <c r="C285" i="4" s="1"/>
  <c r="D88" i="17"/>
  <c r="C301" i="4" s="1"/>
  <c r="D89" i="17"/>
  <c r="C303" i="4" s="1"/>
  <c r="D90" i="17"/>
  <c r="C305" i="4" s="1"/>
  <c r="D91" i="17"/>
  <c r="C307" i="4" s="1"/>
  <c r="D92" i="17"/>
  <c r="C314" i="4" s="1"/>
  <c r="D93" i="17"/>
  <c r="C316" i="4" s="1"/>
  <c r="D94" i="17"/>
  <c r="C318" i="4" s="1"/>
  <c r="D95" i="17"/>
  <c r="C319" i="4" s="1"/>
  <c r="D96" i="17"/>
  <c r="C327" i="4" s="1"/>
  <c r="D97" i="17"/>
  <c r="C328" i="4" s="1"/>
  <c r="D98" i="17"/>
  <c r="C329" i="4" s="1"/>
  <c r="D99" i="17"/>
  <c r="C331" i="4" s="1"/>
  <c r="D100" i="17"/>
  <c r="C333" i="4" s="1"/>
  <c r="D101" i="17"/>
  <c r="C334" i="4" s="1"/>
  <c r="D102" i="17"/>
  <c r="C335" i="4" s="1"/>
  <c r="D103" i="17"/>
  <c r="C336" i="4" s="1"/>
  <c r="D104" i="17"/>
  <c r="C337" i="4" s="1"/>
  <c r="D105" i="17"/>
  <c r="C338" i="4" s="1"/>
  <c r="D106" i="17"/>
  <c r="C340" i="4" s="1"/>
  <c r="D107" i="17"/>
  <c r="C341" i="4" s="1"/>
  <c r="D108" i="17"/>
  <c r="C342" i="4" s="1"/>
  <c r="D109" i="17"/>
  <c r="C345" i="4" s="1"/>
  <c r="D110" i="17"/>
  <c r="C346" i="4" s="1"/>
  <c r="D111" i="17"/>
  <c r="C348" i="4" s="1"/>
  <c r="D112" i="17"/>
  <c r="C349" i="4" s="1"/>
  <c r="D113" i="17"/>
  <c r="C351" i="4" s="1"/>
  <c r="D114" i="17"/>
  <c r="C352" i="4" s="1"/>
  <c r="D115" i="17"/>
  <c r="C353" i="4" s="1"/>
  <c r="D116" i="17"/>
  <c r="C354" i="4" s="1"/>
  <c r="D117" i="17"/>
  <c r="C355" i="4" s="1"/>
  <c r="D118" i="17"/>
  <c r="C356" i="4" s="1"/>
  <c r="D119" i="17"/>
  <c r="C364" i="4" s="1"/>
  <c r="D120" i="17"/>
  <c r="C366" i="4" s="1"/>
  <c r="D121" i="17"/>
  <c r="C367" i="4" s="1"/>
  <c r="D122" i="17"/>
  <c r="C368" i="4" s="1"/>
  <c r="D123" i="17"/>
  <c r="C371" i="4" s="1"/>
  <c r="D124" i="17"/>
  <c r="C373" i="4" s="1"/>
  <c r="D125" i="17"/>
  <c r="C375" i="4" s="1"/>
  <c r="D126" i="17"/>
  <c r="C378" i="4" s="1"/>
  <c r="D127" i="17"/>
  <c r="C379" i="4" s="1"/>
  <c r="D128" i="17"/>
  <c r="C380" i="4" s="1"/>
  <c r="D129" i="17"/>
  <c r="C381" i="4" s="1"/>
  <c r="D130" i="17"/>
  <c r="C382" i="4" s="1"/>
  <c r="D131" i="17"/>
  <c r="C383" i="4" s="1"/>
  <c r="D132" i="17"/>
  <c r="C386" i="4" s="1"/>
  <c r="D133" i="17"/>
  <c r="C388" i="4" s="1"/>
  <c r="D134" i="17"/>
  <c r="C389" i="4" s="1"/>
  <c r="D135" i="17"/>
  <c r="C392" i="4" s="1"/>
  <c r="D136" i="17"/>
  <c r="C399" i="4" s="1"/>
  <c r="D137" i="17"/>
  <c r="C400" i="4" s="1"/>
  <c r="D138" i="17"/>
  <c r="C401" i="4" s="1"/>
  <c r="D139" i="17"/>
  <c r="C402" i="4" s="1"/>
  <c r="D140" i="17"/>
  <c r="C403" i="4" s="1"/>
  <c r="D141" i="17"/>
  <c r="C405" i="4" s="1"/>
  <c r="D142" i="17"/>
  <c r="C406" i="4" s="1"/>
  <c r="D143" i="17"/>
  <c r="C407" i="4" s="1"/>
  <c r="D144" i="17"/>
  <c r="C408" i="4" s="1"/>
  <c r="D145" i="17"/>
  <c r="C410" i="4" s="1"/>
  <c r="D146" i="17"/>
  <c r="C412" i="4" s="1"/>
  <c r="D147" i="17"/>
  <c r="C413" i="4" s="1"/>
  <c r="D148" i="17"/>
  <c r="C415" i="4" s="1"/>
  <c r="D149" i="17"/>
  <c r="C417" i="4" s="1"/>
  <c r="D150" i="17"/>
  <c r="C418" i="4" s="1"/>
  <c r="D151" i="17"/>
  <c r="C421" i="4" s="1"/>
  <c r="D152" i="17"/>
  <c r="C422" i="4" s="1"/>
  <c r="D153" i="17"/>
  <c r="C423" i="4" s="1"/>
  <c r="D154" i="17"/>
  <c r="C424" i="4" s="1"/>
  <c r="D155" i="17"/>
  <c r="C425" i="4" s="1"/>
  <c r="D156" i="17"/>
  <c r="C426" i="4" s="1"/>
  <c r="D157" i="17"/>
  <c r="C428" i="4" s="1"/>
  <c r="D158" i="17"/>
  <c r="C429" i="4" s="1"/>
  <c r="D159" i="17"/>
  <c r="D160" i="17"/>
  <c r="D161" i="17"/>
  <c r="D162" i="17"/>
  <c r="D163" i="17"/>
  <c r="D164" i="17"/>
  <c r="D165" i="17"/>
  <c r="D166" i="17"/>
  <c r="D167" i="17"/>
  <c r="D168" i="17"/>
  <c r="D169" i="17"/>
  <c r="D170" i="17"/>
  <c r="D171" i="17"/>
  <c r="D172" i="17"/>
  <c r="D173" i="17"/>
  <c r="D174" i="17"/>
  <c r="D175" i="17"/>
  <c r="D176" i="17"/>
  <c r="D177" i="17"/>
  <c r="D178" i="17"/>
  <c r="D179" i="17"/>
  <c r="D180" i="17"/>
  <c r="D181" i="17"/>
  <c r="D182" i="17"/>
  <c r="D183" i="17"/>
  <c r="D184" i="17"/>
  <c r="D185" i="17"/>
  <c r="D186" i="17"/>
  <c r="D187" i="17"/>
  <c r="D188" i="17"/>
  <c r="D189" i="17"/>
  <c r="D190" i="17"/>
  <c r="D191" i="17"/>
  <c r="D192" i="17"/>
  <c r="D193" i="17"/>
  <c r="D194" i="17"/>
  <c r="D195" i="17"/>
  <c r="D196" i="17"/>
  <c r="D197" i="17"/>
  <c r="D198" i="17"/>
  <c r="D199" i="17"/>
  <c r="D200" i="17"/>
  <c r="D201" i="17"/>
  <c r="D202" i="17"/>
  <c r="D203" i="17"/>
  <c r="D204" i="17"/>
  <c r="D205" i="17"/>
  <c r="D206" i="17"/>
  <c r="D207" i="17"/>
  <c r="D208" i="17"/>
  <c r="D209" i="17"/>
  <c r="D210" i="17"/>
  <c r="D211" i="17"/>
  <c r="D212" i="17"/>
  <c r="D213" i="17"/>
  <c r="D214" i="17"/>
  <c r="D215" i="17"/>
  <c r="D216" i="17"/>
  <c r="D217" i="17"/>
  <c r="D218" i="17"/>
  <c r="D219" i="17"/>
  <c r="D220" i="17"/>
  <c r="D221" i="17"/>
  <c r="D222" i="17"/>
  <c r="D223" i="17"/>
  <c r="D224" i="17"/>
  <c r="D225" i="17"/>
  <c r="D226" i="17"/>
  <c r="D227" i="17"/>
  <c r="D228" i="17"/>
  <c r="D229" i="17"/>
  <c r="D230" i="17"/>
  <c r="D231" i="17"/>
  <c r="D232" i="17"/>
  <c r="D233" i="17"/>
  <c r="D234" i="17"/>
  <c r="D235" i="17"/>
  <c r="D236" i="17"/>
  <c r="D237" i="17"/>
  <c r="D238" i="17"/>
  <c r="D239" i="17"/>
  <c r="D240" i="17"/>
  <c r="D241" i="17"/>
  <c r="D242" i="17"/>
  <c r="D243" i="17"/>
  <c r="D244" i="17"/>
  <c r="D245" i="17"/>
  <c r="D246" i="17"/>
  <c r="D247" i="17"/>
  <c r="D248" i="17"/>
  <c r="D249" i="17"/>
  <c r="D250" i="17"/>
  <c r="D251" i="17"/>
  <c r="D252" i="17"/>
  <c r="D253" i="17"/>
  <c r="D254" i="17"/>
  <c r="D255" i="17"/>
  <c r="D256" i="17"/>
  <c r="D257" i="17"/>
  <c r="D258" i="17"/>
  <c r="D259" i="17"/>
  <c r="D260" i="17"/>
  <c r="D261" i="17"/>
  <c r="D262" i="17"/>
  <c r="D263" i="17"/>
  <c r="D264" i="17"/>
  <c r="D265" i="17"/>
  <c r="D266" i="17"/>
  <c r="D267" i="17"/>
  <c r="D268" i="17"/>
  <c r="D269" i="17"/>
  <c r="D270" i="17"/>
  <c r="D271" i="17"/>
  <c r="D272" i="17"/>
  <c r="D273" i="17"/>
  <c r="D274" i="17"/>
  <c r="D275" i="17"/>
  <c r="D276" i="17"/>
  <c r="D277" i="17"/>
  <c r="D278" i="17"/>
  <c r="D279" i="17"/>
  <c r="D280" i="17"/>
  <c r="D281" i="17"/>
  <c r="D282" i="17"/>
  <c r="D283" i="17"/>
  <c r="D284" i="17"/>
  <c r="D285" i="17"/>
  <c r="D286" i="17"/>
  <c r="D287" i="17"/>
  <c r="D288" i="17"/>
  <c r="D289" i="17"/>
  <c r="D290" i="17"/>
  <c r="D291" i="17"/>
  <c r="D292" i="17"/>
  <c r="D293" i="17"/>
  <c r="D294" i="17"/>
  <c r="D295" i="17"/>
  <c r="D296" i="17"/>
  <c r="D297" i="17"/>
  <c r="D298" i="17"/>
  <c r="D299" i="17"/>
  <c r="D300" i="17"/>
  <c r="D301" i="17"/>
  <c r="D302" i="17"/>
  <c r="D303" i="17"/>
  <c r="D304" i="17"/>
  <c r="D305" i="17"/>
  <c r="D306" i="17"/>
  <c r="D307" i="17"/>
  <c r="D308" i="17"/>
  <c r="D309" i="17"/>
  <c r="D310" i="17"/>
  <c r="D311" i="17"/>
  <c r="D312" i="17"/>
  <c r="D313" i="17"/>
  <c r="D314" i="17"/>
  <c r="D315" i="17"/>
  <c r="D316" i="17"/>
  <c r="D317" i="17"/>
  <c r="D318" i="17"/>
  <c r="D319" i="17"/>
  <c r="D320" i="17"/>
  <c r="D321" i="17"/>
  <c r="D322" i="17"/>
  <c r="D323" i="17"/>
  <c r="D324" i="17"/>
  <c r="D325" i="17"/>
  <c r="D326" i="17"/>
  <c r="D327" i="17"/>
  <c r="D328" i="17"/>
  <c r="D329" i="17"/>
  <c r="D330" i="17"/>
  <c r="D331" i="17"/>
  <c r="D332" i="17"/>
  <c r="D333" i="17"/>
  <c r="D334" i="17"/>
  <c r="D335" i="17"/>
  <c r="D336" i="17"/>
  <c r="D337" i="17"/>
  <c r="D338" i="17"/>
  <c r="D339" i="17"/>
  <c r="D340" i="17"/>
  <c r="D341" i="17"/>
  <c r="D342" i="17"/>
  <c r="D343" i="17"/>
  <c r="D344" i="17"/>
  <c r="D345" i="17"/>
  <c r="D346" i="17"/>
  <c r="D347" i="17"/>
  <c r="D348" i="17"/>
  <c r="D349" i="17"/>
  <c r="D350" i="17"/>
  <c r="D351" i="17"/>
  <c r="D352" i="17"/>
  <c r="D353" i="17"/>
  <c r="D354" i="17"/>
  <c r="D355" i="17"/>
  <c r="D356" i="17"/>
  <c r="D357" i="17"/>
  <c r="D358" i="17"/>
  <c r="D359" i="17"/>
  <c r="D360" i="17"/>
  <c r="D361" i="17"/>
  <c r="D362" i="17"/>
  <c r="D363" i="17"/>
  <c r="D364" i="17"/>
  <c r="D365" i="17"/>
  <c r="D366" i="17"/>
  <c r="D367" i="17"/>
  <c r="D368" i="17"/>
  <c r="D369" i="17"/>
  <c r="D370" i="17"/>
  <c r="D371" i="17"/>
  <c r="D372" i="17"/>
  <c r="D373" i="17"/>
  <c r="D374" i="17"/>
  <c r="D375" i="17"/>
  <c r="D376" i="17"/>
  <c r="D377" i="17"/>
  <c r="D378" i="17"/>
  <c r="D379" i="17"/>
  <c r="D380" i="17"/>
  <c r="D381" i="17"/>
  <c r="D382" i="17"/>
  <c r="D383" i="17"/>
  <c r="D384" i="17"/>
  <c r="D385" i="17"/>
  <c r="D386" i="17"/>
  <c r="D387" i="17"/>
  <c r="D388" i="17"/>
  <c r="D389" i="17"/>
  <c r="D390" i="17"/>
  <c r="D391" i="17"/>
  <c r="D392" i="17"/>
  <c r="D393" i="17"/>
  <c r="D394" i="17"/>
  <c r="D395" i="17"/>
  <c r="D396" i="17"/>
  <c r="D397" i="17"/>
  <c r="D398" i="17"/>
  <c r="D399" i="17"/>
  <c r="D400" i="17"/>
  <c r="D401" i="17"/>
  <c r="D402" i="17"/>
  <c r="D403" i="17"/>
  <c r="D404" i="17"/>
  <c r="D405" i="17"/>
  <c r="D406" i="17"/>
  <c r="D407" i="17"/>
  <c r="D408" i="17"/>
  <c r="D409" i="17"/>
  <c r="D410" i="17"/>
  <c r="D411" i="17"/>
  <c r="D412" i="17"/>
  <c r="D413" i="17"/>
  <c r="D414" i="17"/>
  <c r="D415" i="17"/>
  <c r="D416" i="17"/>
  <c r="D417" i="17"/>
  <c r="D418" i="17"/>
  <c r="D419" i="17"/>
  <c r="D420" i="17"/>
  <c r="D421" i="17"/>
  <c r="D422" i="17"/>
  <c r="D423" i="17"/>
  <c r="D424" i="17"/>
  <c r="D425" i="17"/>
  <c r="D426" i="17"/>
  <c r="D427" i="17"/>
  <c r="D428" i="17"/>
  <c r="D429" i="17"/>
  <c r="D430" i="17"/>
  <c r="D431" i="17"/>
  <c r="D432" i="17"/>
  <c r="D433" i="17"/>
  <c r="D434" i="17"/>
  <c r="D435" i="17"/>
  <c r="D436" i="17"/>
  <c r="D437" i="17"/>
  <c r="D438" i="17"/>
  <c r="D439" i="17"/>
  <c r="D440" i="17"/>
  <c r="D441" i="17"/>
  <c r="D442" i="17"/>
  <c r="D443" i="17"/>
  <c r="D444" i="17"/>
  <c r="D445" i="17"/>
  <c r="D446" i="17"/>
  <c r="D447" i="17"/>
  <c r="D448" i="17"/>
  <c r="D449" i="17"/>
  <c r="D450" i="17"/>
  <c r="D451" i="17"/>
  <c r="D452" i="17"/>
  <c r="D453" i="17"/>
  <c r="D454" i="17"/>
  <c r="D455" i="17"/>
  <c r="D456" i="17"/>
  <c r="D457" i="17"/>
  <c r="D458" i="17"/>
  <c r="D459" i="17"/>
  <c r="D460" i="17"/>
  <c r="D461" i="17"/>
  <c r="D462" i="17"/>
  <c r="D463" i="17"/>
  <c r="D464" i="17"/>
  <c r="D465" i="17"/>
  <c r="D466" i="17"/>
  <c r="D467" i="17"/>
  <c r="D468" i="17"/>
  <c r="D469" i="17"/>
  <c r="D470" i="17"/>
  <c r="D471" i="17"/>
  <c r="D472" i="17"/>
  <c r="D473" i="17"/>
  <c r="D474" i="17"/>
  <c r="D475" i="17"/>
  <c r="D476" i="17"/>
  <c r="D477" i="17"/>
  <c r="D478" i="17"/>
  <c r="D479" i="17"/>
  <c r="D480" i="17"/>
  <c r="D481" i="17"/>
  <c r="D482" i="17"/>
  <c r="D483" i="17"/>
  <c r="D484" i="17"/>
  <c r="D485" i="17"/>
  <c r="D486" i="17"/>
  <c r="D487" i="17"/>
  <c r="D488" i="17"/>
  <c r="D489" i="17"/>
  <c r="D490" i="17"/>
  <c r="D491" i="17"/>
  <c r="D492" i="17"/>
  <c r="D493" i="17"/>
  <c r="D494" i="17"/>
  <c r="D495" i="17"/>
  <c r="D496" i="17"/>
  <c r="D497" i="17"/>
  <c r="D498" i="17"/>
  <c r="D499" i="17"/>
  <c r="D500" i="17"/>
  <c r="D501" i="17"/>
  <c r="D502" i="17"/>
  <c r="D503" i="17"/>
  <c r="D504" i="17"/>
  <c r="D505" i="17"/>
  <c r="D506" i="17"/>
  <c r="D507" i="17"/>
  <c r="D508" i="17"/>
  <c r="D509" i="17"/>
  <c r="D510" i="17"/>
  <c r="D511" i="17"/>
  <c r="D512" i="17"/>
  <c r="D513" i="17"/>
  <c r="D514" i="17"/>
  <c r="D515" i="17"/>
  <c r="D516" i="17"/>
  <c r="D517" i="17"/>
  <c r="D518" i="17"/>
  <c r="D519" i="17"/>
  <c r="D520" i="17"/>
  <c r="D521" i="17"/>
  <c r="D522" i="17"/>
  <c r="D523" i="17"/>
  <c r="D524" i="17"/>
  <c r="D525" i="17"/>
  <c r="D526" i="17"/>
  <c r="D527" i="17"/>
  <c r="D528" i="17"/>
  <c r="D529" i="17"/>
  <c r="D530" i="17"/>
  <c r="D531" i="17"/>
  <c r="D532" i="17"/>
  <c r="D533" i="17"/>
  <c r="D534" i="17"/>
  <c r="D535" i="17"/>
  <c r="D536" i="17"/>
  <c r="D537" i="17"/>
  <c r="D538" i="17"/>
  <c r="D539" i="17"/>
  <c r="D540" i="17"/>
  <c r="D541" i="17"/>
  <c r="D542" i="17"/>
  <c r="D543" i="17"/>
  <c r="D544" i="17"/>
  <c r="D545" i="17"/>
  <c r="D546" i="17"/>
  <c r="D547" i="17"/>
  <c r="D548" i="17"/>
  <c r="D549" i="17"/>
  <c r="D550" i="17"/>
  <c r="D551" i="17"/>
  <c r="D552" i="17"/>
  <c r="D553" i="17"/>
  <c r="D554" i="17"/>
  <c r="D555" i="17"/>
  <c r="D556" i="17"/>
  <c r="D557" i="17"/>
  <c r="D558" i="17"/>
  <c r="D559" i="17"/>
  <c r="D560" i="17"/>
  <c r="D561" i="17"/>
  <c r="D562" i="17"/>
  <c r="D563" i="17"/>
  <c r="D564" i="17"/>
  <c r="D565" i="17"/>
  <c r="D566" i="17"/>
  <c r="D567" i="17"/>
  <c r="D568" i="17"/>
  <c r="D569" i="17"/>
  <c r="D570" i="17"/>
  <c r="D571" i="17"/>
  <c r="D572" i="17"/>
  <c r="D573" i="17"/>
  <c r="D574" i="17"/>
  <c r="D575" i="17"/>
  <c r="D576" i="17"/>
  <c r="D577" i="17"/>
  <c r="D578" i="17"/>
  <c r="D579" i="17"/>
  <c r="D580" i="17"/>
  <c r="D581" i="17"/>
  <c r="D582" i="17"/>
  <c r="D583" i="17"/>
  <c r="D584" i="17"/>
  <c r="D585" i="17"/>
  <c r="D586" i="17"/>
  <c r="D587" i="17"/>
  <c r="D588" i="17"/>
  <c r="D589" i="17"/>
  <c r="D590" i="17"/>
  <c r="D591" i="17"/>
  <c r="D592" i="17"/>
  <c r="D593" i="17"/>
  <c r="D594" i="17"/>
  <c r="D595" i="17"/>
  <c r="D596" i="17"/>
  <c r="D597" i="17"/>
  <c r="D598" i="17"/>
  <c r="D599" i="17"/>
  <c r="D600" i="17"/>
  <c r="D601" i="17"/>
  <c r="D602" i="17"/>
  <c r="D603" i="17"/>
  <c r="D604" i="17"/>
  <c r="D605" i="17"/>
  <c r="D606" i="17"/>
  <c r="D607" i="17"/>
  <c r="D608" i="17"/>
  <c r="D609" i="17"/>
  <c r="D610" i="17"/>
  <c r="D611" i="17"/>
  <c r="D612" i="17"/>
  <c r="D613" i="17"/>
  <c r="D614" i="17"/>
  <c r="D615" i="17"/>
  <c r="D616" i="17"/>
  <c r="D617" i="17"/>
  <c r="D618" i="17"/>
  <c r="D619" i="17"/>
  <c r="D620" i="17"/>
  <c r="D621" i="17"/>
  <c r="D622" i="17"/>
  <c r="D623" i="17"/>
  <c r="D624" i="17"/>
  <c r="D625" i="17"/>
  <c r="D626" i="17"/>
  <c r="D627" i="17"/>
  <c r="D628" i="17"/>
  <c r="D629" i="17"/>
  <c r="D630" i="17"/>
  <c r="D631" i="17"/>
  <c r="D632" i="17"/>
  <c r="D633" i="17"/>
  <c r="D634" i="17"/>
  <c r="D635" i="17"/>
  <c r="D636" i="17"/>
  <c r="D637" i="17"/>
  <c r="D638" i="17"/>
  <c r="D639" i="17"/>
  <c r="D640" i="17"/>
  <c r="D641" i="17"/>
  <c r="D642" i="17"/>
  <c r="D643" i="17"/>
  <c r="D644" i="17"/>
  <c r="D645" i="17"/>
  <c r="D646" i="17"/>
  <c r="D647" i="17"/>
  <c r="D648" i="17"/>
  <c r="D649" i="17"/>
  <c r="D650" i="17"/>
  <c r="D651" i="17"/>
  <c r="D652" i="17"/>
  <c r="D653" i="17"/>
  <c r="D654" i="17"/>
  <c r="D655" i="17"/>
  <c r="D656" i="17"/>
  <c r="D657" i="17"/>
  <c r="D658" i="17"/>
  <c r="D659" i="17"/>
  <c r="D660" i="17"/>
  <c r="D661" i="17"/>
  <c r="D662" i="17"/>
  <c r="D663" i="17"/>
  <c r="D664" i="17"/>
  <c r="D665" i="17"/>
  <c r="D666" i="17"/>
  <c r="D667" i="17"/>
  <c r="D668" i="17"/>
  <c r="D669" i="17"/>
  <c r="D670" i="17"/>
  <c r="D671" i="17"/>
  <c r="D672" i="17"/>
  <c r="D673" i="17"/>
  <c r="D674" i="17"/>
  <c r="D675" i="17"/>
  <c r="D676" i="17"/>
  <c r="D677" i="17"/>
  <c r="D678" i="17"/>
  <c r="D679" i="17"/>
  <c r="D680" i="17"/>
  <c r="D681" i="17"/>
  <c r="D682" i="17"/>
  <c r="D683" i="17"/>
  <c r="D684" i="17"/>
  <c r="D685" i="17"/>
  <c r="D686" i="17"/>
  <c r="D687" i="17"/>
  <c r="D688" i="17"/>
  <c r="D689" i="17"/>
  <c r="D690" i="17"/>
  <c r="D691" i="17"/>
  <c r="D692" i="17"/>
  <c r="D693" i="17"/>
  <c r="D694" i="17"/>
  <c r="D695" i="17"/>
  <c r="D696" i="17"/>
  <c r="D697" i="17"/>
  <c r="D698" i="17"/>
  <c r="D699" i="17"/>
  <c r="D700" i="17"/>
  <c r="D701" i="17"/>
  <c r="D702" i="17"/>
  <c r="D703" i="17"/>
  <c r="D704" i="17"/>
  <c r="D705" i="17"/>
  <c r="D706" i="17"/>
  <c r="D707" i="17"/>
  <c r="D708" i="17"/>
  <c r="D709" i="17"/>
  <c r="D710" i="17"/>
  <c r="D711" i="17"/>
  <c r="D712" i="17"/>
  <c r="D713" i="17"/>
  <c r="D714" i="17"/>
  <c r="D715" i="17"/>
  <c r="D716" i="17"/>
  <c r="D717" i="17"/>
  <c r="D718" i="17"/>
  <c r="D719" i="17"/>
  <c r="D720" i="17"/>
  <c r="D721" i="17"/>
  <c r="D722" i="17"/>
  <c r="D723" i="17"/>
  <c r="D724" i="17"/>
  <c r="D725" i="17"/>
  <c r="D726" i="17"/>
  <c r="D727" i="17"/>
  <c r="D728" i="17"/>
  <c r="D729" i="17"/>
  <c r="D730" i="17"/>
  <c r="D731" i="17"/>
  <c r="D732" i="17"/>
  <c r="D733" i="17"/>
  <c r="D734" i="17"/>
  <c r="D735" i="17"/>
  <c r="D736" i="17"/>
  <c r="D737" i="17"/>
  <c r="D738" i="17"/>
  <c r="D739" i="17"/>
  <c r="D740" i="17"/>
  <c r="D741" i="17"/>
  <c r="D742" i="17"/>
  <c r="D743" i="17"/>
  <c r="D744" i="17"/>
  <c r="D745" i="17"/>
  <c r="D746" i="17"/>
  <c r="D747" i="17"/>
  <c r="D748" i="17"/>
  <c r="D749" i="17"/>
  <c r="D750" i="17"/>
  <c r="D751" i="17"/>
  <c r="D752" i="17"/>
  <c r="D753" i="17"/>
  <c r="D754" i="17"/>
  <c r="D755" i="17"/>
  <c r="D756" i="17"/>
  <c r="D757" i="17"/>
  <c r="D758" i="17"/>
  <c r="D759" i="17"/>
  <c r="D760" i="17"/>
  <c r="D761" i="17"/>
  <c r="D762" i="17"/>
  <c r="D763" i="17"/>
  <c r="D764" i="17"/>
  <c r="D765" i="17"/>
  <c r="D766" i="17"/>
  <c r="D767" i="17"/>
  <c r="D768" i="17"/>
  <c r="D769" i="17"/>
  <c r="D770" i="17"/>
  <c r="D771" i="17"/>
  <c r="D772" i="17"/>
  <c r="D773" i="17"/>
  <c r="D774" i="17"/>
  <c r="D775" i="17"/>
  <c r="D776" i="17"/>
  <c r="D777" i="17"/>
  <c r="D778" i="17"/>
  <c r="D779" i="17"/>
  <c r="D780" i="17"/>
  <c r="D781" i="17"/>
  <c r="D782" i="17"/>
  <c r="D783" i="17"/>
  <c r="D784" i="17"/>
  <c r="D785" i="17"/>
  <c r="D786" i="17"/>
  <c r="D787" i="17"/>
  <c r="D788" i="17"/>
  <c r="D789" i="17"/>
  <c r="D790" i="17"/>
  <c r="D791" i="17"/>
  <c r="D792" i="17"/>
  <c r="D793" i="17"/>
  <c r="D794" i="17"/>
  <c r="D795" i="17"/>
  <c r="D796" i="17"/>
  <c r="D797" i="17"/>
  <c r="D798" i="17"/>
  <c r="D799" i="17"/>
  <c r="D800" i="17"/>
  <c r="D801" i="17"/>
  <c r="D802" i="17"/>
  <c r="D803" i="17"/>
  <c r="D804" i="17"/>
  <c r="D805" i="17"/>
  <c r="D806" i="17"/>
  <c r="D807" i="17"/>
  <c r="D808" i="17"/>
  <c r="D809" i="17"/>
  <c r="D810" i="17"/>
  <c r="D811" i="17"/>
  <c r="D812" i="17"/>
  <c r="D813" i="17"/>
  <c r="D814" i="17"/>
  <c r="D815" i="17"/>
  <c r="D816" i="17"/>
  <c r="D817" i="17"/>
  <c r="D818" i="17"/>
  <c r="D819" i="17"/>
  <c r="D820" i="17"/>
  <c r="D821" i="17"/>
  <c r="D822" i="17"/>
  <c r="D823" i="17"/>
  <c r="D824" i="17"/>
  <c r="D825" i="17"/>
  <c r="D826" i="17"/>
  <c r="D827" i="17"/>
  <c r="D828" i="17"/>
  <c r="D829" i="17"/>
  <c r="D830" i="17"/>
  <c r="D831" i="17"/>
  <c r="D832" i="17"/>
  <c r="D833" i="17"/>
  <c r="D834" i="17"/>
  <c r="D835" i="17"/>
  <c r="D836" i="17"/>
  <c r="D837" i="17"/>
  <c r="D838" i="17"/>
  <c r="D839" i="17"/>
  <c r="D840" i="17"/>
  <c r="D841" i="17"/>
  <c r="D842" i="17"/>
  <c r="D843" i="17"/>
  <c r="D844" i="17"/>
  <c r="D845" i="17"/>
  <c r="D846" i="17"/>
  <c r="D847" i="17"/>
  <c r="D848" i="17"/>
  <c r="D849" i="17"/>
  <c r="D850" i="17"/>
  <c r="D851" i="17"/>
  <c r="D852" i="17"/>
  <c r="D853" i="17"/>
  <c r="D854" i="17"/>
  <c r="D855" i="17"/>
  <c r="D856" i="17"/>
  <c r="D857" i="17"/>
  <c r="D858" i="17"/>
  <c r="D859" i="17"/>
  <c r="D860" i="17"/>
  <c r="D861" i="17"/>
  <c r="D862" i="17"/>
  <c r="D863" i="17"/>
  <c r="D864" i="17"/>
  <c r="D865" i="17"/>
  <c r="D866" i="17"/>
  <c r="D867" i="17"/>
  <c r="D868" i="17"/>
  <c r="D869" i="17"/>
  <c r="D870" i="17"/>
  <c r="D871" i="17"/>
  <c r="D872" i="17"/>
  <c r="D873" i="17"/>
  <c r="D874" i="17"/>
  <c r="D875" i="17"/>
  <c r="D876" i="17"/>
  <c r="D877" i="17"/>
  <c r="D878" i="17"/>
  <c r="D879" i="17"/>
  <c r="D880" i="17"/>
  <c r="D881" i="17"/>
  <c r="D882" i="17"/>
  <c r="D883" i="17"/>
  <c r="D884" i="17"/>
  <c r="D885" i="17"/>
  <c r="D886" i="17"/>
  <c r="D887" i="17"/>
  <c r="D888" i="17"/>
  <c r="D889" i="17"/>
  <c r="D890" i="17"/>
  <c r="D891" i="17"/>
  <c r="D892" i="17"/>
  <c r="D893" i="17"/>
  <c r="D894" i="17"/>
  <c r="D895" i="17"/>
  <c r="D896" i="17"/>
  <c r="D897" i="17"/>
  <c r="D898" i="17"/>
  <c r="D899" i="17"/>
  <c r="D900" i="17"/>
  <c r="D901" i="17"/>
  <c r="D902" i="17"/>
  <c r="D903" i="17"/>
  <c r="D904" i="17"/>
  <c r="D905" i="17"/>
  <c r="D906" i="17"/>
  <c r="D907" i="17"/>
  <c r="D908" i="17"/>
  <c r="D909" i="17"/>
  <c r="D910" i="17"/>
  <c r="D911" i="17"/>
  <c r="D912" i="17"/>
  <c r="D913" i="17"/>
  <c r="D914" i="17"/>
  <c r="D915" i="17"/>
  <c r="D916" i="17"/>
  <c r="D917" i="17"/>
  <c r="D918" i="17"/>
  <c r="D919" i="17"/>
  <c r="D920" i="17"/>
  <c r="D921" i="17"/>
  <c r="D922" i="17"/>
  <c r="D923" i="17"/>
  <c r="D924" i="17"/>
  <c r="D925" i="17"/>
  <c r="D926" i="17"/>
  <c r="D927" i="17"/>
  <c r="D928" i="17"/>
  <c r="D929" i="17"/>
  <c r="D930" i="17"/>
  <c r="D931" i="17"/>
  <c r="D932" i="17"/>
  <c r="D933" i="17"/>
  <c r="D934" i="17"/>
  <c r="D935" i="17"/>
  <c r="D936" i="17"/>
  <c r="D937" i="17"/>
  <c r="D938" i="17"/>
  <c r="D939" i="17"/>
  <c r="D940" i="17"/>
  <c r="D941" i="17"/>
  <c r="D942" i="17"/>
  <c r="D943" i="17"/>
  <c r="D944" i="17"/>
  <c r="D945" i="17"/>
  <c r="D946" i="17"/>
  <c r="D947" i="17"/>
  <c r="D948" i="17"/>
  <c r="D949" i="17"/>
  <c r="D950" i="17"/>
  <c r="D951" i="17"/>
  <c r="D952" i="17"/>
  <c r="D953" i="17"/>
  <c r="D954" i="17"/>
  <c r="D955" i="17"/>
  <c r="D956" i="17"/>
  <c r="D957" i="17"/>
  <c r="D958" i="17"/>
  <c r="D959" i="17"/>
  <c r="D960" i="17"/>
  <c r="D961" i="17"/>
  <c r="D962" i="17"/>
  <c r="D963" i="17"/>
  <c r="D964" i="17"/>
  <c r="D965" i="17"/>
  <c r="D966" i="17"/>
  <c r="D967" i="17"/>
  <c r="D968" i="17"/>
  <c r="D969" i="17"/>
  <c r="D970" i="17"/>
  <c r="D971" i="17"/>
  <c r="D972" i="17"/>
  <c r="D973" i="17"/>
  <c r="D974" i="17"/>
  <c r="D975" i="17"/>
  <c r="D976" i="17"/>
  <c r="D977" i="17"/>
  <c r="D978" i="17"/>
  <c r="D979" i="17"/>
  <c r="D980" i="17"/>
  <c r="D981" i="17"/>
  <c r="D982" i="17"/>
  <c r="D983" i="17"/>
  <c r="D984" i="17"/>
  <c r="D985" i="17"/>
  <c r="D986" i="17"/>
  <c r="D987" i="17"/>
  <c r="D988" i="17"/>
  <c r="D989" i="17"/>
  <c r="D990" i="17"/>
  <c r="D991" i="17"/>
  <c r="D992" i="17"/>
  <c r="D993" i="17"/>
  <c r="D994" i="17"/>
  <c r="D995" i="17"/>
  <c r="D996" i="17"/>
  <c r="D997" i="17"/>
  <c r="D998" i="17"/>
  <c r="D999" i="17"/>
  <c r="D1000" i="17"/>
  <c r="D1001" i="17"/>
  <c r="D1002" i="17"/>
  <c r="D1003" i="17"/>
  <c r="D1004" i="17"/>
  <c r="D1005" i="17"/>
  <c r="D1006" i="17"/>
  <c r="D1007" i="17"/>
  <c r="D1008" i="17"/>
  <c r="D1009" i="17"/>
  <c r="D1010" i="17"/>
  <c r="D1011" i="17"/>
  <c r="D1012" i="17"/>
  <c r="D1013" i="17"/>
  <c r="D1014" i="17"/>
  <c r="D1015" i="17"/>
  <c r="D1016" i="17"/>
  <c r="D1017" i="17"/>
  <c r="D1018" i="17"/>
  <c r="D1019" i="17"/>
  <c r="D1020" i="17"/>
  <c r="D1021" i="17"/>
  <c r="D1022" i="17"/>
  <c r="D1023" i="17"/>
  <c r="D1024" i="17"/>
  <c r="D1025" i="17"/>
  <c r="D1026" i="17"/>
  <c r="D1027" i="17"/>
  <c r="D1028" i="17"/>
  <c r="D1029" i="17"/>
  <c r="D1030" i="17"/>
  <c r="D1031" i="17"/>
  <c r="D1032" i="17"/>
  <c r="D1033" i="17"/>
  <c r="D1034" i="17"/>
  <c r="D1035" i="17"/>
  <c r="D1036" i="17"/>
  <c r="D1037" i="17"/>
  <c r="D1038" i="17"/>
  <c r="D1039" i="17"/>
  <c r="D1040" i="17"/>
  <c r="D1041" i="17"/>
  <c r="D1042" i="17"/>
  <c r="D1043" i="17"/>
  <c r="D1044" i="17"/>
  <c r="D1045" i="17"/>
  <c r="D1046" i="17"/>
  <c r="D1047" i="17"/>
  <c r="D1048" i="17"/>
  <c r="D1049" i="17"/>
  <c r="D1050" i="17"/>
  <c r="D1051" i="17"/>
  <c r="D1052" i="17"/>
  <c r="D1053" i="17"/>
  <c r="D1054" i="17"/>
  <c r="D1055" i="17"/>
  <c r="D1056" i="17"/>
  <c r="D1057" i="17"/>
  <c r="D1058" i="17"/>
  <c r="D1059" i="17"/>
  <c r="D1060" i="17"/>
  <c r="D1061" i="17"/>
  <c r="D1062" i="17"/>
  <c r="D1063" i="17"/>
  <c r="D1064" i="17"/>
  <c r="D1065" i="17"/>
  <c r="D1066" i="17"/>
  <c r="D1067" i="17"/>
  <c r="D1068" i="17"/>
  <c r="D1069" i="17"/>
  <c r="D1070" i="17"/>
  <c r="D1071" i="17"/>
  <c r="D1072" i="17"/>
  <c r="D1073" i="17"/>
  <c r="D1074" i="17"/>
  <c r="D1075" i="17"/>
  <c r="D1076" i="17"/>
  <c r="D1077" i="17"/>
  <c r="D1078" i="17"/>
  <c r="D1079" i="17"/>
  <c r="D1080" i="17"/>
  <c r="D1081" i="17"/>
  <c r="D1082" i="17"/>
  <c r="D1083" i="17"/>
  <c r="D1084" i="17"/>
  <c r="D1085" i="17"/>
  <c r="D1086" i="17"/>
  <c r="D1087" i="17"/>
  <c r="D1088" i="17"/>
  <c r="D1089" i="17"/>
  <c r="D1090" i="17"/>
  <c r="D1091" i="17"/>
  <c r="D1092" i="17"/>
  <c r="D1093" i="17"/>
  <c r="D1094" i="17"/>
  <c r="D1095" i="17"/>
  <c r="D1096" i="17"/>
  <c r="D1097" i="17"/>
  <c r="D1098" i="17"/>
  <c r="D1099" i="17"/>
  <c r="D1100" i="17"/>
  <c r="D1101" i="17"/>
  <c r="D1102" i="17"/>
  <c r="D1103" i="17"/>
  <c r="D1104" i="17"/>
  <c r="D1105" i="17"/>
  <c r="D1106" i="17"/>
  <c r="D1107" i="17"/>
  <c r="D1108" i="17"/>
  <c r="D1109" i="17"/>
  <c r="D1110" i="17"/>
  <c r="D1111" i="17"/>
  <c r="D1112" i="17"/>
  <c r="D1113" i="17"/>
  <c r="D1114" i="17"/>
  <c r="D1115" i="17"/>
  <c r="D1116" i="17"/>
  <c r="D1117" i="17"/>
  <c r="D1118" i="17"/>
  <c r="D1119" i="17"/>
  <c r="D1120" i="17"/>
  <c r="D1121" i="17"/>
  <c r="D1122" i="17"/>
  <c r="D1123" i="17"/>
  <c r="D1124" i="17"/>
  <c r="D1125" i="17"/>
  <c r="D1126" i="17"/>
  <c r="D1127" i="17"/>
  <c r="D1128" i="17"/>
  <c r="D1129" i="17"/>
  <c r="D1130" i="17"/>
  <c r="D1131" i="17"/>
  <c r="D1132" i="17"/>
  <c r="D1133" i="17"/>
  <c r="D1134" i="17"/>
  <c r="D1135" i="17"/>
  <c r="D1136" i="17"/>
  <c r="D1137" i="17"/>
  <c r="D1138" i="17"/>
  <c r="D1139" i="17"/>
  <c r="D1140" i="17"/>
  <c r="D1141" i="17"/>
  <c r="D1142" i="17"/>
  <c r="D1143" i="17"/>
  <c r="D1144" i="17"/>
  <c r="D1145" i="17"/>
  <c r="D1146" i="17"/>
  <c r="D1147" i="17"/>
  <c r="D1148" i="17"/>
  <c r="D1149" i="17"/>
  <c r="D1150" i="17"/>
  <c r="D1151" i="17"/>
  <c r="D1152" i="17"/>
  <c r="D1153" i="17"/>
  <c r="D1154" i="17"/>
  <c r="D1155" i="17"/>
  <c r="D1156" i="17"/>
  <c r="D1157" i="17"/>
  <c r="D1158" i="17"/>
  <c r="D1159" i="17"/>
  <c r="D1160" i="17"/>
  <c r="D1161" i="17"/>
  <c r="D1162" i="17"/>
  <c r="D1163" i="17"/>
  <c r="D1164" i="17"/>
  <c r="D1165" i="17"/>
  <c r="D1166" i="17"/>
  <c r="D1167" i="17"/>
  <c r="D1168" i="17"/>
  <c r="D1169" i="17"/>
  <c r="D1170" i="17"/>
  <c r="D1171" i="17"/>
  <c r="D1172" i="17"/>
  <c r="D1173" i="17"/>
  <c r="D1174" i="17"/>
  <c r="D1175" i="17"/>
  <c r="D1176" i="17"/>
  <c r="D1177" i="17"/>
  <c r="D1178" i="17"/>
  <c r="D1179" i="17"/>
  <c r="D1180" i="17"/>
  <c r="D1181" i="17"/>
  <c r="D1182" i="17"/>
  <c r="D1183" i="17"/>
  <c r="D1184" i="17"/>
  <c r="D1185" i="17"/>
  <c r="D1186" i="17"/>
  <c r="D1187" i="17"/>
  <c r="D1188" i="17"/>
  <c r="D1189" i="17"/>
  <c r="D1190" i="17"/>
  <c r="D1191" i="17"/>
  <c r="D1192" i="17"/>
  <c r="D1193" i="17"/>
  <c r="D1194" i="17"/>
  <c r="D1195" i="17"/>
  <c r="D1196" i="17"/>
  <c r="D1197" i="17"/>
  <c r="D1198" i="17"/>
  <c r="D1199" i="17"/>
  <c r="D1200" i="17"/>
  <c r="D1201" i="17"/>
  <c r="D1202" i="17"/>
  <c r="D1203" i="17"/>
  <c r="D1204" i="17"/>
  <c r="D1205" i="17"/>
  <c r="D1206" i="17"/>
  <c r="D1207" i="17"/>
  <c r="D1208" i="17"/>
  <c r="D1209" i="17"/>
  <c r="D1210" i="17"/>
  <c r="D1211" i="17"/>
  <c r="D1212" i="17"/>
  <c r="D1213" i="17"/>
  <c r="D1214" i="17"/>
  <c r="D1215" i="17"/>
  <c r="D1216" i="17"/>
  <c r="D1217" i="17"/>
  <c r="D1218" i="17"/>
  <c r="D1219" i="17"/>
  <c r="D1220" i="17"/>
  <c r="D1221" i="17"/>
  <c r="D1222" i="17"/>
  <c r="D1223" i="17"/>
  <c r="D1224" i="17"/>
  <c r="D1225" i="17"/>
  <c r="D1226" i="17"/>
  <c r="D1227" i="17"/>
  <c r="D1228" i="17"/>
  <c r="D1229" i="17"/>
  <c r="D1230" i="17"/>
  <c r="D1231" i="17"/>
  <c r="D1232" i="17"/>
  <c r="D1233" i="17"/>
  <c r="D1234" i="17"/>
  <c r="D1235" i="17"/>
  <c r="D1236" i="17"/>
  <c r="D1237" i="17"/>
  <c r="D1238" i="17"/>
  <c r="D1239" i="17"/>
  <c r="D1240" i="17"/>
  <c r="D1241" i="17"/>
  <c r="D1242" i="17"/>
  <c r="D1243" i="17"/>
  <c r="D1244" i="17"/>
  <c r="D1245" i="17"/>
  <c r="D1246" i="17"/>
  <c r="D1247" i="17"/>
  <c r="D1248" i="17"/>
  <c r="D1249" i="17"/>
  <c r="D1250" i="17"/>
  <c r="D1251" i="17"/>
  <c r="D1252" i="17"/>
  <c r="D1253" i="17"/>
  <c r="D1254" i="17"/>
  <c r="D1255" i="17"/>
  <c r="D1256" i="17"/>
  <c r="D1257" i="17"/>
  <c r="D1258" i="17"/>
  <c r="D1259" i="17"/>
  <c r="D1260" i="17"/>
  <c r="D1261" i="17"/>
  <c r="D1262" i="17"/>
  <c r="D1263" i="17"/>
  <c r="D1264" i="17"/>
  <c r="D1265" i="17"/>
  <c r="D1266" i="17"/>
  <c r="D1267" i="17"/>
  <c r="D1268" i="17"/>
  <c r="D1269" i="17"/>
  <c r="D1270" i="17"/>
  <c r="D1271" i="17"/>
  <c r="D1272" i="17"/>
  <c r="D1273" i="17"/>
  <c r="D1274" i="17"/>
  <c r="D1275" i="17"/>
  <c r="D1276" i="17"/>
  <c r="D1277" i="17"/>
  <c r="D1278" i="17"/>
  <c r="D1279" i="17"/>
  <c r="D1280" i="17"/>
  <c r="D1281" i="17"/>
  <c r="D1282" i="17"/>
  <c r="D1283" i="17"/>
  <c r="D1284" i="17"/>
  <c r="D1285" i="17"/>
  <c r="D1286" i="17"/>
  <c r="D1287" i="17"/>
  <c r="D1288" i="17"/>
  <c r="D1289" i="17"/>
  <c r="D1290" i="17"/>
  <c r="D1291" i="17"/>
  <c r="D1292" i="17"/>
  <c r="D1293" i="17"/>
  <c r="D1294" i="17"/>
  <c r="D1295" i="17"/>
  <c r="D1296" i="17"/>
  <c r="D1297" i="17"/>
  <c r="D1298" i="17"/>
  <c r="D1299" i="17"/>
  <c r="D1300" i="17"/>
  <c r="D1301" i="17"/>
  <c r="D1302" i="17"/>
  <c r="D1303" i="17"/>
  <c r="D1304" i="17"/>
  <c r="D1305" i="17"/>
  <c r="D1306" i="17"/>
  <c r="D1307" i="17"/>
  <c r="D1308" i="17"/>
  <c r="D1309" i="17"/>
  <c r="D1310" i="17"/>
  <c r="D1311" i="17"/>
  <c r="D1312" i="17"/>
  <c r="D1313" i="17"/>
  <c r="D1314" i="17"/>
  <c r="D1315" i="17"/>
  <c r="D1316" i="17"/>
  <c r="D1317" i="17"/>
  <c r="D1318" i="17"/>
  <c r="D1319" i="17"/>
  <c r="D1320" i="17"/>
  <c r="D1321" i="17"/>
  <c r="D1322" i="17"/>
  <c r="D1323" i="17"/>
  <c r="D1324" i="17"/>
  <c r="D1325" i="17"/>
  <c r="D1326" i="17"/>
  <c r="D1327" i="17"/>
  <c r="D1328" i="17"/>
  <c r="D1329" i="17"/>
  <c r="D1330" i="17"/>
  <c r="D1331" i="17"/>
  <c r="D1332" i="17"/>
  <c r="D1333" i="17"/>
  <c r="D1334" i="17"/>
  <c r="D1335" i="17"/>
  <c r="D1336" i="17"/>
  <c r="D1337" i="17"/>
  <c r="D1338" i="17"/>
  <c r="D1339" i="17"/>
  <c r="D1340" i="17"/>
  <c r="D1341" i="17"/>
  <c r="D1342" i="17"/>
  <c r="D1343" i="17"/>
  <c r="D1344" i="17"/>
  <c r="D1345" i="17"/>
  <c r="D1346" i="17"/>
  <c r="D1347" i="17"/>
  <c r="D1348" i="17"/>
  <c r="D1349" i="17"/>
  <c r="D1350" i="17"/>
  <c r="D1351" i="17"/>
  <c r="D1352" i="17"/>
  <c r="D1353" i="17"/>
  <c r="D1354" i="17"/>
  <c r="D1355" i="17"/>
  <c r="D1356" i="17"/>
  <c r="D1357" i="17"/>
  <c r="D1358" i="17"/>
  <c r="D1359" i="17"/>
  <c r="D1360" i="17"/>
  <c r="D1361" i="17"/>
  <c r="D1362" i="17"/>
  <c r="D1363" i="17"/>
  <c r="D1364" i="17"/>
  <c r="D1365" i="17"/>
  <c r="D1366" i="17"/>
  <c r="D1367" i="17"/>
  <c r="D1368" i="17"/>
  <c r="D1369" i="17"/>
  <c r="D1370" i="17"/>
  <c r="D1371" i="17"/>
  <c r="D1372" i="17"/>
  <c r="D1373" i="17"/>
  <c r="D1374" i="17"/>
  <c r="D1375" i="17"/>
  <c r="D1376" i="17"/>
  <c r="D1377" i="17"/>
  <c r="D1378" i="17"/>
  <c r="D1379" i="17"/>
  <c r="D1380" i="17"/>
  <c r="D1381" i="17"/>
  <c r="D1382" i="17"/>
  <c r="D1383" i="17"/>
  <c r="D1384" i="17"/>
  <c r="D1385" i="17"/>
  <c r="D1386" i="17"/>
  <c r="D1387" i="17"/>
  <c r="D1388" i="17"/>
  <c r="D1389" i="17"/>
  <c r="D1390" i="17"/>
  <c r="D1391" i="17"/>
  <c r="D1392" i="17"/>
  <c r="D1393" i="17"/>
  <c r="D1394" i="17"/>
  <c r="D1395" i="17"/>
  <c r="D1396" i="17"/>
  <c r="D1397" i="17"/>
  <c r="D1398" i="17"/>
  <c r="D1399" i="17"/>
  <c r="D1400" i="17"/>
  <c r="D1401" i="17"/>
  <c r="D1402" i="17"/>
  <c r="D1403" i="17"/>
  <c r="D1404" i="17"/>
  <c r="D1405" i="17"/>
  <c r="D1406" i="17"/>
  <c r="D1407" i="17"/>
  <c r="D1408" i="17"/>
  <c r="D1409" i="17"/>
  <c r="D1410" i="17"/>
  <c r="D1411" i="17"/>
  <c r="D1412" i="17"/>
  <c r="D1413" i="17"/>
  <c r="D1414" i="17"/>
  <c r="D1415" i="17"/>
  <c r="D1416" i="17"/>
  <c r="D1417" i="17"/>
  <c r="D1418" i="17"/>
  <c r="D1419" i="17"/>
  <c r="D1420" i="17"/>
  <c r="D1421" i="17"/>
  <c r="D1422" i="17"/>
  <c r="D1423" i="17"/>
  <c r="D1424" i="17"/>
  <c r="D1425" i="17"/>
  <c r="D1426" i="17"/>
  <c r="D1427" i="17"/>
  <c r="D1428" i="17"/>
  <c r="D1429" i="17"/>
  <c r="D1430" i="17"/>
  <c r="D1431" i="17"/>
  <c r="D1432" i="17"/>
  <c r="D1433" i="17"/>
  <c r="D1434" i="17"/>
  <c r="D1435" i="17"/>
  <c r="D1436" i="17"/>
  <c r="D1437" i="17"/>
  <c r="D1438" i="17"/>
  <c r="D1439" i="17"/>
  <c r="D1440" i="17"/>
  <c r="D1441" i="17"/>
  <c r="D1442" i="17"/>
  <c r="D1443" i="17"/>
  <c r="D1444" i="17"/>
  <c r="D1445" i="17"/>
  <c r="D1446" i="17"/>
  <c r="D1447" i="17"/>
  <c r="D1448" i="17"/>
  <c r="D1449" i="17"/>
  <c r="D1450" i="17"/>
  <c r="D1451" i="17"/>
  <c r="D1452" i="17"/>
  <c r="D1453" i="17"/>
  <c r="D1454" i="17"/>
  <c r="D1455" i="17"/>
  <c r="D1456" i="17"/>
  <c r="D1457" i="17"/>
  <c r="D1458" i="17"/>
  <c r="D1459" i="17"/>
  <c r="D1460" i="17"/>
  <c r="D1461" i="17"/>
  <c r="D1462" i="17"/>
  <c r="D1463" i="17"/>
  <c r="D1464" i="17"/>
  <c r="D1465" i="17"/>
  <c r="D1466" i="17"/>
  <c r="D1467" i="17"/>
  <c r="D1468" i="17"/>
  <c r="D1469" i="17"/>
  <c r="D1470" i="17"/>
  <c r="D1471" i="17"/>
  <c r="D1472" i="17"/>
  <c r="D1473" i="17"/>
  <c r="D1474" i="17"/>
  <c r="D1475" i="17"/>
  <c r="D1476" i="17"/>
  <c r="D1477" i="17"/>
  <c r="D1478" i="17"/>
  <c r="D1479" i="17"/>
  <c r="D1480" i="17"/>
  <c r="D1481" i="17"/>
  <c r="D1482" i="17"/>
  <c r="D1483" i="17"/>
  <c r="D1484" i="17"/>
  <c r="D1485" i="17"/>
  <c r="D1486" i="17"/>
  <c r="D1487" i="17"/>
  <c r="D1488" i="17"/>
  <c r="D1489" i="17"/>
  <c r="D1490" i="17"/>
  <c r="D1491" i="17"/>
  <c r="D1492" i="17"/>
  <c r="D1493" i="17"/>
  <c r="D1494" i="17"/>
  <c r="D1495" i="17"/>
  <c r="D1496" i="17"/>
  <c r="D1497" i="17"/>
  <c r="D1498" i="17"/>
  <c r="D1499" i="17"/>
  <c r="D1500" i="17"/>
  <c r="D1501" i="17"/>
  <c r="D1502" i="17"/>
  <c r="D1503" i="17"/>
  <c r="D1504" i="17"/>
  <c r="D1505" i="17"/>
  <c r="D1506" i="17"/>
  <c r="D1507" i="17"/>
  <c r="D1508" i="17"/>
  <c r="D1509" i="17"/>
  <c r="D1510" i="17"/>
  <c r="D1511" i="17"/>
  <c r="D1512" i="17"/>
  <c r="D1513" i="17"/>
  <c r="D1514" i="17"/>
  <c r="D1515" i="17"/>
  <c r="D1516" i="17"/>
  <c r="D1517" i="17"/>
  <c r="D1518" i="17"/>
  <c r="D1519" i="17"/>
  <c r="D1520" i="17"/>
  <c r="D1521" i="17"/>
  <c r="D1522" i="17"/>
  <c r="D1523" i="17"/>
  <c r="D1524" i="17"/>
  <c r="D1525" i="17"/>
  <c r="D1526" i="17"/>
  <c r="D1527" i="17"/>
  <c r="D1528" i="17"/>
  <c r="D1529" i="17"/>
  <c r="D1530" i="17"/>
  <c r="D1531" i="17"/>
  <c r="D1532" i="17"/>
  <c r="D1533" i="17"/>
  <c r="D1534" i="17"/>
  <c r="D1535" i="17"/>
  <c r="D1536" i="17"/>
  <c r="D1537" i="17"/>
  <c r="D1538" i="17"/>
  <c r="D1539" i="17"/>
  <c r="D1540" i="17"/>
  <c r="D1541" i="17"/>
  <c r="D1542" i="17"/>
  <c r="D1543" i="17"/>
  <c r="D1544" i="17"/>
  <c r="D1545" i="17"/>
  <c r="D1546" i="17"/>
  <c r="D1547" i="17"/>
  <c r="D1548" i="17"/>
  <c r="D1549" i="17"/>
  <c r="D1550" i="17"/>
  <c r="D1551" i="17"/>
  <c r="D1552" i="17"/>
  <c r="D1553" i="17"/>
  <c r="D1554" i="17"/>
  <c r="D1555" i="17"/>
  <c r="D1556" i="17"/>
  <c r="D1557" i="17"/>
  <c r="D1558" i="17"/>
  <c r="D1559" i="17"/>
  <c r="D1560" i="17"/>
  <c r="D1561" i="17"/>
  <c r="D1562" i="17"/>
  <c r="D1563" i="17"/>
  <c r="D1564" i="17"/>
  <c r="D1565" i="17"/>
  <c r="D1566" i="17"/>
  <c r="D1567" i="17"/>
  <c r="D1568" i="17"/>
  <c r="D1569" i="17"/>
  <c r="D1570" i="17"/>
  <c r="D1571" i="17"/>
  <c r="D1572" i="17"/>
  <c r="D1573" i="17"/>
  <c r="D1574" i="17"/>
  <c r="D1575" i="17"/>
  <c r="D1576" i="17"/>
  <c r="D1577" i="17"/>
  <c r="D1578" i="17"/>
  <c r="D1579" i="17"/>
  <c r="D1580" i="17"/>
  <c r="D1581" i="17"/>
  <c r="D1582" i="17"/>
  <c r="D1583" i="17"/>
  <c r="D1584" i="17"/>
  <c r="D1585" i="17"/>
  <c r="D1586" i="17"/>
  <c r="D1587" i="17"/>
  <c r="D1588" i="17"/>
  <c r="D1589" i="17"/>
  <c r="D1590" i="17"/>
  <c r="D1591" i="17"/>
  <c r="D1592" i="17"/>
  <c r="D1593" i="17"/>
  <c r="D1594" i="17"/>
  <c r="D1595" i="17"/>
  <c r="D1596" i="17"/>
  <c r="D1597" i="17"/>
  <c r="D1598" i="17"/>
  <c r="D1599" i="17"/>
  <c r="D1600" i="17"/>
  <c r="D1601" i="17"/>
  <c r="D1602" i="17"/>
  <c r="D1603" i="17"/>
  <c r="D1604" i="17"/>
  <c r="D1605" i="17"/>
  <c r="D1606" i="17"/>
  <c r="D1607" i="17"/>
  <c r="D1608" i="17"/>
  <c r="D1609" i="17"/>
  <c r="D1610" i="17"/>
  <c r="D1611" i="17"/>
  <c r="D1612" i="17"/>
  <c r="D1613" i="17"/>
  <c r="D1614" i="17"/>
  <c r="D1615" i="17"/>
  <c r="D1616" i="17"/>
  <c r="D1617" i="17"/>
  <c r="D1618" i="17"/>
  <c r="D1619" i="17"/>
  <c r="D1620" i="17"/>
  <c r="D1621" i="17"/>
  <c r="D1622" i="17"/>
  <c r="D1623" i="17"/>
  <c r="D1624" i="17"/>
  <c r="D1625" i="17"/>
  <c r="D1626" i="17"/>
  <c r="D1627" i="17"/>
  <c r="D1628" i="17"/>
  <c r="D1629" i="17"/>
  <c r="D1630" i="17"/>
  <c r="D1631" i="17"/>
  <c r="D1632" i="17"/>
  <c r="D1633" i="17"/>
  <c r="D1634" i="17"/>
  <c r="D1635" i="17"/>
  <c r="D1636" i="17"/>
  <c r="D1637" i="17"/>
  <c r="D1638" i="17"/>
  <c r="D1639" i="17"/>
  <c r="D1640" i="17"/>
  <c r="D1641" i="17"/>
  <c r="D1642" i="17"/>
  <c r="D1643" i="17"/>
  <c r="D1644" i="17"/>
  <c r="D1645" i="17"/>
  <c r="D1646" i="17"/>
  <c r="D1647" i="17"/>
  <c r="D1648" i="17"/>
  <c r="D1649" i="17"/>
  <c r="D1650" i="17"/>
  <c r="D1651" i="17"/>
  <c r="D1652" i="17"/>
  <c r="D1653" i="17"/>
  <c r="D1654" i="17"/>
  <c r="D1655" i="17"/>
  <c r="D1656" i="17"/>
  <c r="D1657" i="17"/>
  <c r="D1658" i="17"/>
  <c r="D1659" i="17"/>
  <c r="D1660" i="17"/>
  <c r="D1661" i="17"/>
  <c r="D1662" i="17"/>
  <c r="D1663" i="17"/>
  <c r="D1664" i="17"/>
  <c r="D1665" i="17"/>
  <c r="D1666" i="17"/>
  <c r="D1667" i="17"/>
  <c r="D1668" i="17"/>
  <c r="D1669" i="17"/>
  <c r="D1670" i="17"/>
  <c r="D1671" i="17"/>
  <c r="D1672" i="17"/>
  <c r="D1673" i="17"/>
  <c r="D1674" i="17"/>
  <c r="D1675" i="17"/>
  <c r="D1676" i="17"/>
  <c r="D1677" i="17"/>
  <c r="D1678" i="17"/>
  <c r="D1679" i="17"/>
  <c r="D1680" i="17"/>
  <c r="D1681" i="17"/>
  <c r="D1682" i="17"/>
  <c r="D1683" i="17"/>
  <c r="D1684" i="17"/>
  <c r="D1685" i="17"/>
  <c r="D1686" i="17"/>
  <c r="D1687" i="17"/>
  <c r="D1688" i="17"/>
  <c r="D1689" i="17"/>
  <c r="D1690" i="17"/>
  <c r="D1691" i="17"/>
  <c r="D1692" i="17"/>
  <c r="D1693" i="17"/>
  <c r="D1694" i="17"/>
  <c r="D1695" i="17"/>
  <c r="D1696" i="17"/>
  <c r="D1697" i="17"/>
  <c r="D1698" i="17"/>
  <c r="D1699" i="17"/>
  <c r="D1700" i="17"/>
  <c r="D1701" i="17"/>
  <c r="D1702" i="17"/>
  <c r="D1703" i="17"/>
  <c r="D1704" i="17"/>
  <c r="D1705" i="17"/>
  <c r="D1706" i="17"/>
  <c r="D1707" i="17"/>
  <c r="D1708" i="17"/>
  <c r="D1709" i="17"/>
  <c r="D1710" i="17"/>
  <c r="D1711" i="17"/>
  <c r="D1712" i="17"/>
  <c r="D1713" i="17"/>
  <c r="D1714" i="17"/>
  <c r="D1715" i="17"/>
  <c r="D1716" i="17"/>
  <c r="D1717" i="17"/>
  <c r="D1718" i="17"/>
  <c r="D1719" i="17"/>
  <c r="D1720" i="17"/>
  <c r="D1721" i="17"/>
  <c r="D1722" i="17"/>
  <c r="D1723" i="17"/>
  <c r="D1724" i="17"/>
  <c r="D1725" i="17"/>
  <c r="D1726" i="17"/>
  <c r="D1727" i="17"/>
  <c r="D1728" i="17"/>
  <c r="D1729" i="17"/>
  <c r="D1730" i="17"/>
  <c r="D1731" i="17"/>
  <c r="D1732" i="17"/>
  <c r="D1733" i="17"/>
  <c r="D1734" i="17"/>
  <c r="D1735" i="17"/>
  <c r="D1736" i="17"/>
  <c r="D1737" i="17"/>
  <c r="D1738" i="17"/>
  <c r="D1739" i="17"/>
  <c r="D1740" i="17"/>
  <c r="D1741" i="17"/>
  <c r="D1742" i="17"/>
  <c r="D1743" i="17"/>
  <c r="D1744" i="17"/>
  <c r="D1745" i="17"/>
  <c r="D1746" i="17"/>
  <c r="D1747" i="17"/>
  <c r="D1748" i="17"/>
  <c r="D1749" i="17"/>
  <c r="D1750" i="17"/>
  <c r="D1751" i="17"/>
  <c r="D1752" i="17"/>
  <c r="D1753" i="17"/>
  <c r="D1754" i="17"/>
  <c r="D1755" i="17"/>
  <c r="D1756" i="17"/>
  <c r="D1757" i="17"/>
  <c r="D1758" i="17"/>
  <c r="D1759" i="17"/>
  <c r="D1760" i="17"/>
  <c r="D1761" i="17"/>
  <c r="D1762" i="17"/>
  <c r="D1763" i="17"/>
  <c r="D1764" i="17"/>
  <c r="D1765" i="17"/>
  <c r="D1766" i="17"/>
  <c r="D1767" i="17"/>
  <c r="D1768" i="17"/>
  <c r="D1769" i="17"/>
  <c r="D1770" i="17"/>
  <c r="D1771" i="17"/>
  <c r="D1772" i="17"/>
  <c r="D1773" i="17"/>
  <c r="D1774" i="17"/>
  <c r="D1775" i="17"/>
  <c r="D1776" i="17"/>
  <c r="D1777" i="17"/>
  <c r="D1778" i="17"/>
  <c r="D1779" i="17"/>
  <c r="D1780" i="17"/>
  <c r="D1781" i="17"/>
  <c r="D1782" i="17"/>
  <c r="D1783" i="17"/>
  <c r="D1784" i="17"/>
  <c r="D1785" i="17"/>
  <c r="D1786" i="17"/>
  <c r="D1787" i="17"/>
  <c r="D1788" i="17"/>
  <c r="D1789" i="17"/>
  <c r="D1790" i="17"/>
  <c r="D1791" i="17"/>
  <c r="D1792" i="17"/>
  <c r="D1793" i="17"/>
  <c r="D1794" i="17"/>
  <c r="D1795" i="17"/>
  <c r="D1796" i="17"/>
  <c r="D1797" i="17"/>
  <c r="D1798" i="17"/>
  <c r="D1799" i="17"/>
  <c r="D1800" i="17"/>
  <c r="D1801" i="17"/>
  <c r="D1802" i="17"/>
  <c r="D1803" i="17"/>
  <c r="D1804" i="17"/>
  <c r="D1805" i="17"/>
  <c r="D1806" i="17"/>
  <c r="D1807" i="17"/>
  <c r="D1808" i="17"/>
  <c r="D1809" i="17"/>
  <c r="D1810" i="17"/>
  <c r="D1811" i="17"/>
  <c r="D1812" i="17"/>
  <c r="D1813" i="17"/>
  <c r="D1814" i="17"/>
  <c r="D1815" i="17"/>
  <c r="D1816" i="17"/>
  <c r="D1817" i="17"/>
  <c r="D1818" i="17"/>
  <c r="D1819" i="17"/>
  <c r="D1820" i="17"/>
  <c r="D1821" i="17"/>
  <c r="D1822" i="17"/>
  <c r="D1823" i="17"/>
  <c r="D1824" i="17"/>
  <c r="D1825" i="17"/>
  <c r="D1826" i="17"/>
  <c r="D1827" i="17"/>
  <c r="D1828" i="17"/>
  <c r="D1829" i="17"/>
  <c r="D1830" i="17"/>
  <c r="D1831" i="17"/>
  <c r="D1832" i="17"/>
  <c r="D1833" i="17"/>
  <c r="D1834" i="17"/>
  <c r="D1835" i="17"/>
  <c r="D1836" i="17"/>
  <c r="D1837" i="17"/>
  <c r="D1838" i="17"/>
  <c r="D1839" i="17"/>
  <c r="D1840" i="17"/>
  <c r="D1841" i="17"/>
  <c r="D1842" i="17"/>
  <c r="D1843" i="17"/>
  <c r="D1844" i="17"/>
  <c r="D1845" i="17"/>
  <c r="D1846" i="17"/>
  <c r="D1847" i="17"/>
  <c r="D1848" i="17"/>
  <c r="D1849" i="17"/>
  <c r="D1850" i="17"/>
  <c r="D1851" i="17"/>
  <c r="D1852" i="17"/>
  <c r="D1853" i="17"/>
  <c r="D1854" i="17"/>
  <c r="D1855" i="17"/>
  <c r="D1856" i="17"/>
  <c r="D1857" i="17"/>
  <c r="D1858" i="17"/>
  <c r="D1859" i="17"/>
  <c r="D1860" i="17"/>
  <c r="D1861" i="17"/>
  <c r="D1862" i="17"/>
  <c r="D1863" i="17"/>
  <c r="D1864" i="17"/>
  <c r="D1865" i="17"/>
  <c r="D1866" i="17"/>
  <c r="D1867" i="17"/>
  <c r="D1868" i="17"/>
  <c r="D1869" i="17"/>
  <c r="D1870" i="17"/>
  <c r="D1871" i="17"/>
  <c r="D1872" i="17"/>
  <c r="D1873" i="17"/>
  <c r="D1874" i="17"/>
  <c r="D1875" i="17"/>
  <c r="D1876" i="17"/>
  <c r="D1877" i="17"/>
  <c r="D1878" i="17"/>
  <c r="D1879" i="17"/>
  <c r="D1880" i="17"/>
  <c r="D1881" i="17"/>
  <c r="D1882" i="17"/>
  <c r="D1883" i="17"/>
  <c r="D1884" i="17"/>
  <c r="D1885" i="17"/>
  <c r="D1886" i="17"/>
  <c r="D1887" i="17"/>
  <c r="D1888" i="17"/>
  <c r="D1889" i="17"/>
  <c r="D1890" i="17"/>
  <c r="D1891" i="17"/>
  <c r="D1892" i="17"/>
  <c r="D1893" i="17"/>
  <c r="D1894" i="17"/>
  <c r="D1895" i="17"/>
  <c r="D1896" i="17"/>
  <c r="D1897" i="17"/>
  <c r="D1898" i="17"/>
  <c r="D1899" i="17"/>
  <c r="D1900" i="17"/>
  <c r="D1901" i="17"/>
  <c r="D1902" i="17"/>
  <c r="D1903" i="17"/>
  <c r="D1904" i="17"/>
  <c r="D1905" i="17"/>
  <c r="D1906" i="17"/>
  <c r="D1907" i="17"/>
  <c r="D1908" i="17"/>
  <c r="D1909" i="17"/>
  <c r="D1910" i="17"/>
  <c r="D1911" i="17"/>
  <c r="D1912" i="17"/>
  <c r="D1913" i="17"/>
  <c r="D1914" i="17"/>
  <c r="D1915" i="17"/>
  <c r="D1916" i="17"/>
  <c r="D1917" i="17"/>
  <c r="D1918" i="17"/>
  <c r="D1919" i="17"/>
  <c r="D1920" i="17"/>
  <c r="D1921" i="17"/>
  <c r="D1922" i="17"/>
  <c r="D1923" i="17"/>
  <c r="D1924" i="17"/>
  <c r="D1925" i="17"/>
  <c r="D1926" i="17"/>
  <c r="D1927" i="17"/>
  <c r="D1928" i="17"/>
  <c r="D1929" i="17"/>
  <c r="D1930" i="17"/>
  <c r="D1931" i="17"/>
  <c r="D1932" i="17"/>
  <c r="D1933" i="17"/>
  <c r="D1934" i="17"/>
  <c r="D1935" i="17"/>
  <c r="D1936" i="17"/>
  <c r="D1937" i="17"/>
  <c r="D1938" i="17"/>
  <c r="D1939" i="17"/>
  <c r="D1940" i="17"/>
  <c r="D1941" i="17"/>
  <c r="D1942" i="17"/>
  <c r="D1943" i="17"/>
  <c r="D1944" i="17"/>
  <c r="D1945" i="17"/>
  <c r="D1946" i="17"/>
  <c r="D1947" i="17"/>
  <c r="D1948" i="17"/>
  <c r="D1949" i="17"/>
  <c r="D1950" i="17"/>
  <c r="D1951" i="17"/>
  <c r="D1952" i="17"/>
  <c r="D1953" i="17"/>
  <c r="D1954" i="17"/>
  <c r="D1955" i="17"/>
  <c r="D1956" i="17"/>
  <c r="D1957" i="17"/>
  <c r="D1958" i="17"/>
  <c r="D1959" i="17"/>
  <c r="D1960" i="17"/>
  <c r="D1961" i="17"/>
  <c r="D1962" i="17"/>
  <c r="D1963" i="17"/>
  <c r="D1964" i="17"/>
  <c r="D1965" i="17"/>
  <c r="D1966" i="17"/>
  <c r="D1967" i="17"/>
  <c r="D1968" i="17"/>
  <c r="D1969" i="17"/>
  <c r="D1970" i="17"/>
  <c r="D1971" i="17"/>
  <c r="D1972" i="17"/>
  <c r="D1973" i="17"/>
  <c r="D1974" i="17"/>
  <c r="D1975" i="17"/>
  <c r="D1976" i="17"/>
  <c r="D1977" i="17"/>
  <c r="D1978" i="17"/>
  <c r="D1979" i="17"/>
  <c r="D1980" i="17"/>
  <c r="D1981" i="17"/>
  <c r="D1982" i="17"/>
  <c r="D1983" i="17"/>
  <c r="D1984" i="17"/>
  <c r="D1985" i="17"/>
  <c r="D1986" i="17"/>
  <c r="D1987" i="17"/>
  <c r="D1988" i="17"/>
  <c r="D1989" i="17"/>
  <c r="D1990" i="17"/>
  <c r="D1991" i="17"/>
  <c r="D1992" i="17"/>
  <c r="D1993" i="17"/>
  <c r="D1994" i="17"/>
  <c r="D1995" i="17"/>
  <c r="D1996" i="17"/>
  <c r="D1997" i="17"/>
  <c r="D1998" i="17"/>
  <c r="D1999" i="17"/>
  <c r="D2000" i="17"/>
  <c r="D2001" i="17"/>
  <c r="D2002" i="17"/>
  <c r="D2003" i="17"/>
  <c r="D2004" i="17"/>
  <c r="D2005" i="17"/>
  <c r="D2006" i="17"/>
  <c r="D2007" i="17"/>
  <c r="D2008" i="17"/>
  <c r="D2009" i="17"/>
  <c r="D2010" i="17"/>
  <c r="D2011" i="17"/>
  <c r="D2012" i="17"/>
  <c r="D2013" i="17"/>
  <c r="D2014" i="17"/>
  <c r="D2015" i="17"/>
  <c r="D2016" i="17"/>
  <c r="D2017" i="17"/>
  <c r="D2018" i="17"/>
  <c r="D2019" i="17"/>
  <c r="D2020" i="17"/>
  <c r="D2021" i="17"/>
  <c r="D2022" i="17"/>
  <c r="D2023" i="17"/>
  <c r="D2024" i="17"/>
  <c r="D2025" i="17"/>
  <c r="D2026" i="17"/>
  <c r="D2027" i="17"/>
  <c r="D2028" i="17"/>
  <c r="D2029" i="17"/>
  <c r="D2030" i="17"/>
  <c r="D2031" i="17"/>
  <c r="D2032" i="17"/>
  <c r="D2033" i="17"/>
  <c r="D2034" i="17"/>
  <c r="D2035" i="17"/>
  <c r="D2036" i="17"/>
  <c r="D2037" i="17"/>
  <c r="D2038" i="17"/>
  <c r="D2039" i="17"/>
  <c r="D2040" i="17"/>
  <c r="D2041" i="17"/>
  <c r="D2042" i="17"/>
  <c r="D2043" i="17"/>
  <c r="D2044" i="17"/>
  <c r="D2045" i="17"/>
  <c r="D2046" i="17"/>
  <c r="D2047" i="17"/>
  <c r="D2048" i="17"/>
  <c r="D2049" i="17"/>
  <c r="D2050" i="17"/>
  <c r="D2051" i="17"/>
  <c r="D2052" i="17"/>
  <c r="D2053" i="17"/>
  <c r="D2054" i="17"/>
  <c r="D2055" i="17"/>
  <c r="D2056" i="17"/>
  <c r="D2057" i="17"/>
  <c r="D2058" i="17"/>
  <c r="D2059" i="17"/>
  <c r="D2060" i="17"/>
  <c r="D2061" i="17"/>
  <c r="D2062" i="17"/>
  <c r="D2063" i="17"/>
  <c r="D2064" i="17"/>
  <c r="D2065" i="17"/>
  <c r="D2066" i="17"/>
  <c r="D2067" i="17"/>
  <c r="D2068" i="17"/>
  <c r="D2069" i="17"/>
  <c r="D2070" i="17"/>
  <c r="D2071" i="17"/>
  <c r="D2072" i="17"/>
  <c r="D2073" i="17"/>
  <c r="D2074" i="17"/>
  <c r="D2075" i="17"/>
  <c r="D2076" i="17"/>
  <c r="D2077" i="17"/>
  <c r="D2078" i="17"/>
  <c r="D2079" i="17"/>
  <c r="D2080" i="17"/>
  <c r="D2081" i="17"/>
  <c r="D2082" i="17"/>
  <c r="D2083" i="17"/>
  <c r="D2084" i="17"/>
  <c r="D2085" i="17"/>
  <c r="D2086" i="17"/>
  <c r="D2087" i="17"/>
  <c r="D2088" i="17"/>
  <c r="D2089" i="17"/>
  <c r="D2090" i="17"/>
  <c r="D2091" i="17"/>
  <c r="D2092" i="17"/>
  <c r="D2093" i="17"/>
  <c r="D2094" i="17"/>
  <c r="D2095" i="17"/>
  <c r="D2096" i="17"/>
  <c r="D2097" i="17"/>
  <c r="D2098" i="17"/>
  <c r="D2099" i="17"/>
  <c r="D2100" i="17"/>
  <c r="D2101" i="17"/>
  <c r="D2102" i="17"/>
  <c r="D2103" i="17"/>
  <c r="D2104" i="17"/>
  <c r="D2105" i="17"/>
  <c r="D2106" i="17"/>
  <c r="D2107" i="17"/>
  <c r="D2108" i="17"/>
  <c r="D2109" i="17"/>
  <c r="D2110" i="17"/>
  <c r="D2111" i="17"/>
  <c r="D2112" i="17"/>
  <c r="D2113" i="17"/>
  <c r="D2114" i="17"/>
  <c r="D2115" i="17"/>
  <c r="D2116" i="17"/>
  <c r="D2117" i="17"/>
  <c r="D2118" i="17"/>
  <c r="D2119" i="17"/>
  <c r="D2120" i="17"/>
  <c r="D2121" i="17"/>
  <c r="D2122" i="17"/>
  <c r="D2123" i="17"/>
  <c r="D2124" i="17"/>
  <c r="D2125" i="17"/>
  <c r="D2126" i="17"/>
  <c r="D2127" i="17"/>
  <c r="D2128" i="17"/>
  <c r="D2129" i="17"/>
  <c r="D2130" i="17"/>
  <c r="D2131" i="17"/>
  <c r="D2132" i="17"/>
  <c r="D2133" i="17"/>
  <c r="D2134" i="17"/>
  <c r="D2135" i="17"/>
  <c r="D2136" i="17"/>
  <c r="D2137" i="17"/>
  <c r="D2138" i="17"/>
  <c r="D2139" i="17"/>
  <c r="D2140" i="17"/>
  <c r="D2141" i="17"/>
  <c r="D2142" i="17"/>
  <c r="D2143" i="17"/>
  <c r="D2144" i="17"/>
  <c r="D2145" i="17"/>
  <c r="D2146" i="17"/>
  <c r="D2147" i="17"/>
  <c r="D2148" i="17"/>
  <c r="D2149" i="17"/>
  <c r="D2150" i="17"/>
  <c r="D2151" i="17"/>
  <c r="D2152" i="17"/>
  <c r="D2153" i="17"/>
  <c r="D2154" i="17"/>
  <c r="D2155" i="17"/>
  <c r="D2156" i="17"/>
  <c r="D2157" i="17"/>
  <c r="D2158" i="17"/>
  <c r="D2159" i="17"/>
  <c r="D2160" i="17"/>
  <c r="D2161" i="17"/>
  <c r="D2162" i="17"/>
  <c r="D2163" i="17"/>
  <c r="D2164" i="17"/>
  <c r="D2165" i="17"/>
  <c r="D2166" i="17"/>
  <c r="D2167" i="17"/>
  <c r="D2168" i="17"/>
  <c r="D2169" i="17"/>
  <c r="D2170" i="17"/>
  <c r="D2171" i="17"/>
  <c r="D2172" i="17"/>
  <c r="D2173" i="17"/>
  <c r="D2174" i="17"/>
  <c r="D2175" i="17"/>
  <c r="D2176" i="17"/>
  <c r="D2177" i="17"/>
  <c r="D2178" i="17"/>
  <c r="D2179" i="17"/>
  <c r="D2180" i="17"/>
  <c r="D2181" i="17"/>
  <c r="D2182" i="17"/>
  <c r="D2183" i="17"/>
  <c r="D2184" i="17"/>
  <c r="D2185" i="17"/>
  <c r="D2186" i="17"/>
  <c r="D2187" i="17"/>
  <c r="D2188" i="17"/>
  <c r="D2189" i="17"/>
  <c r="D2190" i="17"/>
  <c r="D2191" i="17"/>
  <c r="D2192" i="17"/>
  <c r="D2193" i="17"/>
  <c r="D2194" i="17"/>
  <c r="D2195" i="17"/>
  <c r="D2196" i="17"/>
  <c r="D2197" i="17"/>
  <c r="D2198" i="17"/>
  <c r="D2199" i="17"/>
  <c r="D2200" i="17"/>
  <c r="D2201" i="17"/>
  <c r="D2202" i="17"/>
  <c r="D2203" i="17"/>
  <c r="D2204" i="17"/>
  <c r="D2205" i="17"/>
  <c r="D2206" i="17"/>
  <c r="D2207" i="17"/>
  <c r="D2208" i="17"/>
  <c r="D2209" i="17"/>
  <c r="D2210" i="17"/>
  <c r="D2211" i="17"/>
  <c r="D2212" i="17"/>
  <c r="D2213" i="17"/>
  <c r="D2214" i="17"/>
  <c r="D2215" i="17"/>
  <c r="D2216" i="17"/>
  <c r="D2217" i="17"/>
  <c r="D2218" i="17"/>
  <c r="D2219" i="17"/>
  <c r="D2220" i="17"/>
  <c r="D2221" i="17"/>
  <c r="D2222" i="17"/>
  <c r="D2223" i="17"/>
  <c r="D2224" i="17"/>
  <c r="D2225" i="17"/>
  <c r="D2226" i="17"/>
  <c r="D2227" i="17"/>
  <c r="D2228" i="17"/>
  <c r="D2229" i="17"/>
  <c r="D2230" i="17"/>
  <c r="D2231" i="17"/>
  <c r="D2232" i="17"/>
  <c r="D2233" i="17"/>
  <c r="D2234" i="17"/>
  <c r="D2235" i="17"/>
  <c r="D2236" i="17"/>
  <c r="D2237" i="17"/>
  <c r="D2238" i="17"/>
  <c r="D2239" i="17"/>
  <c r="D2240" i="17"/>
  <c r="D2241" i="17"/>
  <c r="D2242" i="17"/>
  <c r="D2243" i="17"/>
  <c r="D2244" i="17"/>
  <c r="D2245" i="17"/>
  <c r="D2246" i="17"/>
  <c r="D2247" i="17"/>
  <c r="D2248" i="17"/>
  <c r="D2249" i="17"/>
  <c r="D2250" i="17"/>
  <c r="D2251" i="17"/>
  <c r="D2252" i="17"/>
  <c r="D2253" i="17"/>
  <c r="D2254" i="17"/>
  <c r="D2255" i="17"/>
  <c r="D2256" i="17"/>
  <c r="D2257" i="17"/>
  <c r="D2258" i="17"/>
  <c r="D2259" i="17"/>
  <c r="D2260" i="17"/>
  <c r="D2261" i="17"/>
  <c r="D2262" i="17"/>
  <c r="D2263" i="17"/>
  <c r="D2264" i="17"/>
  <c r="D2265" i="17"/>
  <c r="D2266" i="17"/>
  <c r="D2267" i="17"/>
  <c r="D2268" i="17"/>
  <c r="D2269" i="17"/>
  <c r="D2270" i="17"/>
  <c r="D2271" i="17"/>
  <c r="D2272" i="17"/>
  <c r="D2273" i="17"/>
  <c r="D2274" i="17"/>
  <c r="D2275" i="17"/>
  <c r="D2276" i="17"/>
  <c r="D2277" i="17"/>
  <c r="D2278" i="17"/>
  <c r="D2279" i="17"/>
  <c r="D2280" i="17"/>
  <c r="D2281" i="17"/>
  <c r="D2282" i="17"/>
  <c r="D2283" i="17"/>
  <c r="D2284" i="17"/>
  <c r="D2285" i="17"/>
  <c r="D2286" i="17"/>
  <c r="D2287" i="17"/>
  <c r="D2288" i="17"/>
  <c r="D2289" i="17"/>
  <c r="D2290" i="17"/>
  <c r="D2291" i="17"/>
  <c r="D2292" i="17"/>
  <c r="D2293" i="17"/>
  <c r="D2294" i="17"/>
  <c r="D2295" i="17"/>
  <c r="D2296" i="17"/>
  <c r="D2297" i="17"/>
  <c r="D2298" i="17"/>
  <c r="D2299" i="17"/>
  <c r="D2300" i="17"/>
  <c r="D2301" i="17"/>
  <c r="D2302" i="17"/>
  <c r="D2303" i="17"/>
  <c r="D2304" i="17"/>
  <c r="D2305" i="17"/>
  <c r="D2306" i="17"/>
  <c r="D2307" i="17"/>
  <c r="D2308" i="17"/>
  <c r="D2309" i="17"/>
  <c r="D2310" i="17"/>
  <c r="D2311" i="17"/>
  <c r="D2312" i="17"/>
  <c r="D2313" i="17"/>
  <c r="D2314" i="17"/>
  <c r="D2315" i="17"/>
  <c r="D2316" i="17"/>
  <c r="D2317" i="17"/>
  <c r="D2318" i="17"/>
  <c r="D2319" i="17"/>
  <c r="D2320" i="17"/>
  <c r="D2321" i="17"/>
  <c r="D2322" i="17"/>
  <c r="D2323" i="17"/>
  <c r="D2324" i="17"/>
  <c r="D2325" i="17"/>
  <c r="D2326" i="17"/>
  <c r="D2327" i="17"/>
  <c r="D2328" i="17"/>
  <c r="D2329" i="17"/>
  <c r="D2330" i="17"/>
  <c r="D2331" i="17"/>
  <c r="D2332" i="17"/>
  <c r="D2333" i="17"/>
  <c r="D2334" i="17"/>
  <c r="D2335" i="17"/>
  <c r="D2336" i="17"/>
  <c r="D2337" i="17"/>
  <c r="D2338" i="17"/>
  <c r="D2339" i="17"/>
  <c r="D2340" i="17"/>
  <c r="D2341" i="17"/>
  <c r="D2342" i="17"/>
  <c r="D2343" i="17"/>
  <c r="D2344" i="17"/>
  <c r="D2345" i="17"/>
  <c r="D2346" i="17"/>
  <c r="D2347" i="17"/>
  <c r="D2348" i="17"/>
  <c r="D2349" i="17"/>
  <c r="D2350" i="17"/>
  <c r="D2351" i="17"/>
  <c r="D2352" i="17"/>
  <c r="D2353" i="17"/>
  <c r="D2354" i="17"/>
  <c r="D2355" i="17"/>
  <c r="D2356" i="17"/>
  <c r="D2357" i="17"/>
  <c r="D2358" i="17"/>
  <c r="D2359" i="17"/>
  <c r="D2360" i="17"/>
  <c r="D2361" i="17"/>
  <c r="D2362" i="17"/>
  <c r="D2363" i="17"/>
  <c r="D2364" i="17"/>
  <c r="D2365" i="17"/>
  <c r="D2366" i="17"/>
  <c r="D2367" i="17"/>
  <c r="D2368" i="17"/>
  <c r="D2369" i="17"/>
  <c r="D2370" i="17"/>
  <c r="D2371" i="17"/>
  <c r="D2372" i="17"/>
  <c r="D2373" i="17"/>
  <c r="D2374" i="17"/>
  <c r="D2375" i="17"/>
  <c r="D2376" i="17"/>
  <c r="D2377" i="17"/>
  <c r="D2378" i="17"/>
  <c r="D2379" i="17"/>
  <c r="D2380" i="17"/>
  <c r="D2381" i="17"/>
  <c r="D2382" i="17"/>
  <c r="D2383" i="17"/>
  <c r="D2384" i="17"/>
  <c r="D2385" i="17"/>
  <c r="D2386" i="17"/>
  <c r="D2387" i="17"/>
  <c r="D2388" i="17"/>
  <c r="D2389" i="17"/>
  <c r="D2390" i="17"/>
  <c r="D2391" i="17"/>
  <c r="D2392" i="17"/>
  <c r="D2393" i="17"/>
  <c r="D2394" i="17"/>
  <c r="D2395" i="17"/>
  <c r="D2396" i="17"/>
  <c r="D2397" i="17"/>
  <c r="D2398" i="17"/>
  <c r="D2399" i="17"/>
  <c r="D2400" i="17"/>
  <c r="D2401" i="17"/>
  <c r="D2402" i="17"/>
  <c r="D2403" i="17"/>
  <c r="D2404" i="17"/>
  <c r="D2405" i="17"/>
  <c r="D2406" i="17"/>
  <c r="D2407" i="17"/>
  <c r="D2408" i="17"/>
  <c r="D2409" i="17"/>
  <c r="D2410" i="17"/>
  <c r="D2411" i="17"/>
  <c r="D2412" i="17"/>
  <c r="D2413" i="17"/>
  <c r="D2414" i="17"/>
  <c r="D2415" i="17"/>
  <c r="D2416" i="17"/>
  <c r="D2417" i="17"/>
  <c r="D2418" i="17"/>
  <c r="D2419" i="17"/>
  <c r="D2420" i="17"/>
  <c r="D2421" i="17"/>
  <c r="D2422" i="17"/>
  <c r="D2423" i="17"/>
  <c r="D2424" i="17"/>
  <c r="D2425" i="17"/>
  <c r="D2426" i="17"/>
  <c r="D2427" i="17"/>
  <c r="D2428" i="17"/>
  <c r="D2429" i="17"/>
  <c r="D2430" i="17"/>
  <c r="D2431" i="17"/>
  <c r="D2432" i="17"/>
  <c r="D2433" i="17"/>
  <c r="D2434" i="17"/>
  <c r="D2435" i="17"/>
  <c r="D2436" i="17"/>
  <c r="D2437" i="17"/>
  <c r="D2438" i="17"/>
  <c r="D2439" i="17"/>
  <c r="D2440" i="17"/>
  <c r="D2441" i="17"/>
  <c r="D2442" i="17"/>
  <c r="D2443" i="17"/>
  <c r="D2444" i="17"/>
  <c r="D2445" i="17"/>
  <c r="D2446" i="17"/>
  <c r="D2447" i="17"/>
  <c r="D2448" i="17"/>
  <c r="D2449" i="17"/>
  <c r="D2450" i="17"/>
  <c r="D2451" i="17"/>
  <c r="D2452" i="17"/>
  <c r="D2453" i="17"/>
  <c r="D2454" i="17"/>
  <c r="D2455" i="17"/>
  <c r="D2456" i="17"/>
  <c r="D2457" i="17"/>
  <c r="D2458" i="17"/>
  <c r="D2459" i="17"/>
  <c r="D2460" i="17"/>
  <c r="D2461" i="17"/>
  <c r="D2462" i="17"/>
  <c r="D2463" i="17"/>
  <c r="D2464" i="17"/>
  <c r="D2465" i="17"/>
  <c r="D2466" i="17"/>
  <c r="D2467" i="17"/>
  <c r="D2468" i="17"/>
  <c r="D2469" i="17"/>
  <c r="D2470" i="17"/>
  <c r="D2471" i="17"/>
  <c r="D2472" i="17"/>
  <c r="D2473" i="17"/>
  <c r="D2474" i="17"/>
  <c r="D2475" i="17"/>
  <c r="D2476" i="17"/>
  <c r="D2477" i="17"/>
  <c r="D2478" i="17"/>
  <c r="D2479" i="17"/>
  <c r="D2480" i="17"/>
  <c r="D2481" i="17"/>
  <c r="D2482" i="17"/>
  <c r="D2483" i="17"/>
  <c r="D2484" i="17"/>
  <c r="D2485" i="17"/>
  <c r="D2486" i="17"/>
  <c r="D2487" i="17"/>
  <c r="D2488" i="17"/>
  <c r="D2489" i="17"/>
  <c r="D2490" i="17"/>
  <c r="D2491" i="17"/>
  <c r="D2492" i="17"/>
  <c r="D2493" i="17"/>
  <c r="D2494" i="17"/>
  <c r="D2495" i="17"/>
  <c r="D2496" i="17"/>
  <c r="D2497" i="17"/>
  <c r="D2498" i="17"/>
  <c r="D2499" i="17"/>
  <c r="D2500" i="17"/>
  <c r="D2501" i="17"/>
  <c r="D2502" i="17"/>
  <c r="D2503" i="17"/>
  <c r="D2504" i="17"/>
  <c r="D2505" i="17"/>
  <c r="D2506" i="17"/>
  <c r="D2507" i="17"/>
  <c r="D2508" i="17"/>
  <c r="D2509" i="17"/>
  <c r="D2510" i="17"/>
  <c r="D2511" i="17"/>
  <c r="D2512" i="17"/>
  <c r="D2513" i="17"/>
  <c r="D2514" i="17"/>
  <c r="D2515" i="17"/>
  <c r="D2516" i="17"/>
  <c r="D2517" i="17"/>
  <c r="D2518" i="17"/>
  <c r="D2519" i="17"/>
  <c r="D2520" i="17"/>
  <c r="D2521" i="17"/>
  <c r="D2522" i="17"/>
  <c r="D2523" i="17"/>
  <c r="D2524" i="17"/>
  <c r="D2525" i="17"/>
  <c r="D2526" i="17"/>
  <c r="D2527" i="17"/>
  <c r="D2528" i="17"/>
  <c r="D2529" i="17"/>
  <c r="D2530" i="17"/>
  <c r="D2531" i="17"/>
  <c r="D2532" i="17"/>
  <c r="D2533" i="17"/>
  <c r="D2534" i="17"/>
  <c r="D2535" i="17"/>
  <c r="D2536" i="17"/>
  <c r="D2537" i="17"/>
  <c r="D2538" i="17"/>
  <c r="D2539" i="17"/>
  <c r="D2540" i="17"/>
  <c r="D2541" i="17"/>
  <c r="D2542" i="17"/>
  <c r="D2543" i="17"/>
  <c r="D2544" i="17"/>
  <c r="D2545" i="17"/>
  <c r="D2546" i="17"/>
  <c r="D2547" i="17"/>
  <c r="D2548" i="17"/>
  <c r="D2549" i="17"/>
  <c r="D2550" i="17"/>
  <c r="D2551" i="17"/>
  <c r="D2552" i="17"/>
  <c r="D2553" i="17"/>
  <c r="D2554" i="17"/>
  <c r="D2555" i="17"/>
  <c r="D2556" i="17"/>
  <c r="D2557" i="17"/>
  <c r="D2558" i="17"/>
  <c r="D2559" i="17"/>
  <c r="D2560" i="17"/>
  <c r="D2561" i="17"/>
  <c r="D2562" i="17"/>
  <c r="D2563" i="17"/>
  <c r="D2564" i="17"/>
  <c r="D2565" i="17"/>
  <c r="D2566" i="17"/>
  <c r="D2567" i="17"/>
  <c r="D2568" i="17"/>
  <c r="D2569" i="17"/>
  <c r="D2570" i="17"/>
  <c r="D2571" i="17"/>
  <c r="D2572" i="17"/>
  <c r="D2573" i="17"/>
  <c r="D2574" i="17"/>
  <c r="D2575" i="17"/>
  <c r="D2576" i="17"/>
  <c r="D2577" i="17"/>
  <c r="D2578" i="17"/>
  <c r="D2579" i="17"/>
  <c r="D2580" i="17"/>
  <c r="D2581" i="17"/>
  <c r="D2582" i="17"/>
  <c r="D2583" i="17"/>
  <c r="D2584" i="17"/>
  <c r="D2585" i="17"/>
  <c r="D2586" i="17"/>
  <c r="D2587" i="17"/>
  <c r="D2588" i="17"/>
  <c r="D2589" i="17"/>
  <c r="D2590" i="17"/>
  <c r="D2591" i="17"/>
  <c r="D2592" i="17"/>
  <c r="D2593" i="17"/>
  <c r="D2594" i="17"/>
  <c r="D2595" i="17"/>
  <c r="D2596" i="17"/>
  <c r="D2597" i="17"/>
  <c r="D2598" i="17"/>
  <c r="D2599" i="17"/>
  <c r="D2600" i="17"/>
  <c r="D2601" i="17"/>
  <c r="D2602" i="17"/>
  <c r="D2603" i="17"/>
  <c r="D2604" i="17"/>
  <c r="D2605" i="17"/>
  <c r="D2606" i="17"/>
  <c r="D2607" i="17"/>
  <c r="D2608" i="17"/>
  <c r="D2609" i="17"/>
  <c r="D2610" i="17"/>
  <c r="D2611" i="17"/>
  <c r="D2612" i="17"/>
  <c r="D2613" i="17"/>
  <c r="D2614" i="17"/>
  <c r="D2615" i="17"/>
  <c r="D2616" i="17"/>
  <c r="D2617" i="17"/>
  <c r="D2618" i="17"/>
  <c r="D2619" i="17"/>
  <c r="D2620" i="17"/>
  <c r="D2621" i="17"/>
  <c r="D2622" i="17"/>
  <c r="D2623" i="17"/>
  <c r="D2624" i="17"/>
  <c r="D2625" i="17"/>
  <c r="D2626" i="17"/>
  <c r="D2627" i="17"/>
  <c r="D2628" i="17"/>
  <c r="D2629" i="17"/>
  <c r="D2630" i="17"/>
  <c r="D2631" i="17"/>
  <c r="D2632" i="17"/>
  <c r="D2633" i="17"/>
  <c r="D2634" i="17"/>
  <c r="D2635" i="17"/>
  <c r="D2636" i="17"/>
  <c r="D2637" i="17"/>
  <c r="D2638" i="17"/>
  <c r="D2639" i="17"/>
  <c r="D2640" i="17"/>
  <c r="D2641" i="17"/>
  <c r="D2642" i="17"/>
  <c r="D2643" i="17"/>
  <c r="D2644" i="17"/>
  <c r="D2645" i="17"/>
  <c r="D2646" i="17"/>
  <c r="D2647" i="17"/>
  <c r="D2648" i="17"/>
  <c r="D2649" i="17"/>
  <c r="D2650" i="17"/>
  <c r="D2651" i="17"/>
  <c r="D2652" i="17"/>
  <c r="D2653" i="17"/>
  <c r="D2654" i="17"/>
  <c r="D2655" i="17"/>
  <c r="D2656" i="17"/>
  <c r="D2657" i="17"/>
  <c r="D2658" i="17"/>
  <c r="D2659" i="17"/>
  <c r="D2660" i="17"/>
  <c r="D2661" i="17"/>
  <c r="D2662" i="17"/>
  <c r="D2663" i="17"/>
  <c r="D2664" i="17"/>
  <c r="D2665" i="17"/>
  <c r="D2666" i="17"/>
  <c r="D2667" i="17"/>
  <c r="D2668" i="17"/>
  <c r="D2669" i="17"/>
  <c r="D2670" i="17"/>
  <c r="D2671" i="17"/>
  <c r="D2672" i="17"/>
  <c r="D2673" i="17"/>
  <c r="D2674" i="17"/>
  <c r="D2675" i="17"/>
  <c r="D2676" i="17"/>
  <c r="D2677" i="17"/>
  <c r="D2678" i="17"/>
  <c r="D2679" i="17"/>
  <c r="D2680" i="17"/>
  <c r="D2681" i="17"/>
  <c r="D2682" i="17"/>
  <c r="D2683" i="17"/>
  <c r="D2684" i="17"/>
  <c r="D2685" i="17"/>
  <c r="D2686" i="17"/>
  <c r="D2687" i="17"/>
  <c r="D2688" i="17"/>
  <c r="D2689" i="17"/>
  <c r="D2690" i="17"/>
  <c r="D2691" i="17"/>
  <c r="D2692" i="17"/>
  <c r="D2693" i="17"/>
  <c r="D2694" i="17"/>
  <c r="D2695" i="17"/>
  <c r="D2696" i="17"/>
  <c r="D2697" i="17"/>
  <c r="D2698" i="17"/>
  <c r="D2699" i="17"/>
  <c r="D2700" i="17"/>
  <c r="D2701" i="17"/>
  <c r="D2702" i="17"/>
  <c r="D2703" i="17"/>
  <c r="D2704" i="17"/>
  <c r="D2705" i="17"/>
  <c r="D2706" i="17"/>
  <c r="D2707" i="17"/>
  <c r="D2708" i="17"/>
  <c r="D2709" i="17"/>
  <c r="D2710" i="17"/>
  <c r="D2711" i="17"/>
  <c r="D2712" i="17"/>
  <c r="D2713" i="17"/>
  <c r="D2714" i="17"/>
  <c r="D2715" i="17"/>
  <c r="D2716" i="17"/>
  <c r="D2717" i="17"/>
  <c r="D2718" i="17"/>
  <c r="D2719" i="17"/>
  <c r="D2720" i="17"/>
  <c r="D2721" i="17"/>
  <c r="D2722" i="17"/>
  <c r="D2723" i="17"/>
  <c r="D2724" i="17"/>
  <c r="D2725" i="17"/>
  <c r="D2726" i="17"/>
  <c r="D2727" i="17"/>
  <c r="D2728" i="17"/>
  <c r="D2729" i="17"/>
  <c r="D2730" i="17"/>
  <c r="D2731" i="17"/>
  <c r="D2732" i="17"/>
  <c r="D2733" i="17"/>
  <c r="D2734" i="17"/>
  <c r="D2735" i="17"/>
  <c r="D2736" i="17"/>
  <c r="D2737" i="17"/>
  <c r="D2738" i="17"/>
  <c r="D2739" i="17"/>
  <c r="D2740" i="17"/>
  <c r="D2741" i="17"/>
  <c r="D2742" i="17"/>
  <c r="D2743" i="17"/>
  <c r="D2744" i="17"/>
  <c r="D2745" i="17"/>
  <c r="D2746" i="17"/>
  <c r="D2747" i="17"/>
  <c r="D2748" i="17"/>
  <c r="D2749" i="17"/>
  <c r="D2750" i="17"/>
  <c r="D2751" i="17"/>
  <c r="D2752" i="17"/>
  <c r="D2753" i="17"/>
  <c r="D2754" i="17"/>
  <c r="D2755" i="17"/>
  <c r="D2756" i="17"/>
  <c r="D2757" i="17"/>
  <c r="D2758" i="17"/>
  <c r="D2759" i="17"/>
  <c r="D2760" i="17"/>
  <c r="D2761" i="17"/>
  <c r="D2762" i="17"/>
  <c r="D2763" i="17"/>
  <c r="D2764" i="17"/>
  <c r="D2765" i="17"/>
  <c r="D2766" i="17"/>
  <c r="D2767" i="17"/>
  <c r="D2768" i="17"/>
  <c r="D2769" i="17"/>
  <c r="D2770" i="17"/>
  <c r="D2771" i="17"/>
  <c r="D2772" i="17"/>
  <c r="D2773" i="17"/>
  <c r="D2774" i="17"/>
  <c r="D2775" i="17"/>
  <c r="D2776" i="17"/>
  <c r="D2777" i="17"/>
  <c r="D2778" i="17"/>
  <c r="D2779" i="17"/>
  <c r="D2780" i="17"/>
  <c r="D2781" i="17"/>
  <c r="D2782" i="17"/>
  <c r="D2783" i="17"/>
  <c r="D2784" i="17"/>
  <c r="D2785" i="17"/>
  <c r="D2786" i="17"/>
  <c r="D2787" i="17"/>
  <c r="D2788" i="17"/>
  <c r="D2789" i="17"/>
  <c r="D2790" i="17"/>
  <c r="D2791" i="17"/>
  <c r="D2792" i="17"/>
  <c r="D2793" i="17"/>
  <c r="D2794" i="17"/>
  <c r="D2795" i="17"/>
  <c r="D2796" i="17"/>
  <c r="D2797" i="17"/>
  <c r="D2798" i="17"/>
  <c r="D2799" i="17"/>
  <c r="D2800" i="17"/>
  <c r="D2801" i="17"/>
  <c r="D2802" i="17"/>
  <c r="D2803" i="17"/>
  <c r="D2804" i="17"/>
  <c r="D2805" i="17"/>
  <c r="D2806" i="17"/>
  <c r="D2807" i="17"/>
  <c r="D2808" i="17"/>
  <c r="D2809" i="17"/>
  <c r="D2810" i="17"/>
  <c r="D2811" i="17"/>
  <c r="D2812" i="17"/>
  <c r="D2813" i="17"/>
  <c r="D2814" i="17"/>
  <c r="D2815" i="17"/>
  <c r="D2816" i="17"/>
  <c r="D2817" i="17"/>
  <c r="D2818" i="17"/>
  <c r="D2819" i="17"/>
  <c r="D2820" i="17"/>
  <c r="D2821" i="17"/>
  <c r="D2822" i="17"/>
  <c r="D2823" i="17"/>
  <c r="D2824" i="17"/>
  <c r="D2825" i="17"/>
  <c r="D2826" i="17"/>
  <c r="D2827" i="17"/>
  <c r="D2828" i="17"/>
  <c r="D2829" i="17"/>
  <c r="D2830" i="17"/>
  <c r="D2831" i="17"/>
  <c r="D2832" i="17"/>
  <c r="D2833" i="17"/>
  <c r="D2834" i="17"/>
  <c r="D2835" i="17"/>
  <c r="D2836" i="17"/>
  <c r="D2837" i="17"/>
  <c r="D2838" i="17"/>
  <c r="D2839" i="17"/>
  <c r="D2840" i="17"/>
  <c r="D2841" i="17"/>
  <c r="D2842" i="17"/>
  <c r="D2843" i="17"/>
  <c r="D2844" i="17"/>
  <c r="D2845" i="17"/>
  <c r="D2846" i="17"/>
  <c r="D2847" i="17"/>
  <c r="D2848" i="17"/>
  <c r="D2849" i="17"/>
  <c r="D2850" i="17"/>
  <c r="D2851" i="17"/>
  <c r="D2852" i="17"/>
  <c r="D2853" i="17"/>
  <c r="D2854" i="17"/>
  <c r="D2855" i="17"/>
  <c r="D2856" i="17"/>
  <c r="D2857" i="17"/>
  <c r="D2858" i="17"/>
  <c r="D2859" i="17"/>
  <c r="D2860" i="17"/>
  <c r="D2861" i="17"/>
  <c r="D2862" i="17"/>
  <c r="D2863" i="17"/>
  <c r="D2864" i="17"/>
  <c r="D2865" i="17"/>
  <c r="D2866" i="17"/>
  <c r="D2867" i="17"/>
  <c r="D2868" i="17"/>
  <c r="D2869" i="17"/>
  <c r="D2870" i="17"/>
  <c r="D2871" i="17"/>
  <c r="D2872" i="17"/>
  <c r="D2873" i="17"/>
  <c r="D2874" i="17"/>
  <c r="D2875" i="17"/>
  <c r="D2876" i="17"/>
  <c r="D2877" i="17"/>
  <c r="D2878" i="17"/>
  <c r="D2879" i="17"/>
  <c r="D2880" i="17"/>
  <c r="D2881" i="17"/>
  <c r="D2882" i="17"/>
  <c r="D2883" i="17"/>
  <c r="D2884" i="17"/>
  <c r="D2885" i="17"/>
  <c r="D2886" i="17"/>
  <c r="D2887" i="17"/>
  <c r="D2888" i="17"/>
  <c r="D2889" i="17"/>
  <c r="D2890" i="17"/>
  <c r="D2891" i="17"/>
  <c r="D2892" i="17"/>
  <c r="D2893" i="17"/>
  <c r="D2894" i="17"/>
  <c r="D2895" i="17"/>
  <c r="D2896" i="17"/>
  <c r="D2897" i="17"/>
  <c r="D2898" i="17"/>
  <c r="D2899" i="17"/>
  <c r="D2900" i="17"/>
  <c r="D2901" i="17"/>
  <c r="D2902" i="17"/>
  <c r="D2903" i="17"/>
  <c r="D2904" i="17"/>
  <c r="D2905" i="17"/>
  <c r="D2906" i="17"/>
  <c r="D2907" i="17"/>
  <c r="D2908" i="17"/>
  <c r="D2909" i="17"/>
  <c r="D2910" i="17"/>
  <c r="D2911" i="17"/>
  <c r="D2912" i="17"/>
  <c r="D2913" i="17"/>
  <c r="D2914" i="17"/>
  <c r="D2915" i="17"/>
  <c r="D2916" i="17"/>
  <c r="D2917" i="17"/>
  <c r="D2918" i="17"/>
  <c r="D2919" i="17"/>
  <c r="D2920" i="17"/>
  <c r="D2921" i="17"/>
  <c r="D2922" i="17"/>
  <c r="D2923" i="17"/>
  <c r="D2924" i="17"/>
  <c r="D2925" i="17"/>
  <c r="D2926" i="17"/>
  <c r="D2927" i="17"/>
  <c r="D2928" i="17"/>
  <c r="D2929" i="17"/>
  <c r="D2930" i="17"/>
  <c r="D2931" i="17"/>
  <c r="D2932" i="17"/>
  <c r="D2933" i="17"/>
  <c r="D2934" i="17"/>
  <c r="D2935" i="17"/>
  <c r="D2936" i="17"/>
  <c r="D2937" i="17"/>
  <c r="D2938" i="17"/>
  <c r="D2939" i="17"/>
  <c r="D2940" i="17"/>
  <c r="D2941" i="17"/>
  <c r="D2942" i="17"/>
  <c r="D2943" i="17"/>
  <c r="D2944" i="17"/>
  <c r="D2945" i="17"/>
  <c r="D2946" i="17"/>
  <c r="D2947" i="17"/>
  <c r="D2948" i="17"/>
  <c r="D2949" i="17"/>
  <c r="D2950" i="17"/>
  <c r="D2951" i="17"/>
  <c r="D2952" i="17"/>
  <c r="D2953" i="17"/>
  <c r="D2954" i="17"/>
  <c r="D2955" i="17"/>
  <c r="D2956" i="17"/>
  <c r="D2957" i="17"/>
  <c r="D2958" i="17"/>
  <c r="D2959" i="17"/>
  <c r="D2960" i="17"/>
  <c r="D2961" i="17"/>
  <c r="D2962" i="17"/>
  <c r="D2963" i="17"/>
  <c r="D2964" i="17"/>
  <c r="D2965" i="17"/>
  <c r="D2966" i="17"/>
  <c r="D2967" i="17"/>
  <c r="D2968" i="17"/>
  <c r="D2969" i="17"/>
  <c r="D2970" i="17"/>
  <c r="D2971" i="17"/>
  <c r="D2972" i="17"/>
  <c r="D2973" i="17"/>
  <c r="D2974" i="17"/>
  <c r="D2975" i="17"/>
  <c r="D2976" i="17"/>
  <c r="D2977" i="17"/>
  <c r="D2978" i="17"/>
  <c r="D2979" i="17"/>
  <c r="D2980" i="17"/>
  <c r="D2981" i="17"/>
  <c r="D2982" i="17"/>
  <c r="D2983" i="17"/>
  <c r="D2984" i="17"/>
  <c r="D2985" i="17"/>
  <c r="D2986" i="17"/>
  <c r="D2987" i="17"/>
  <c r="D2988" i="17"/>
  <c r="D2989" i="17"/>
  <c r="D2990" i="17"/>
  <c r="D2991" i="17"/>
  <c r="D2992" i="17"/>
  <c r="D2993" i="17"/>
  <c r="D2994" i="17"/>
  <c r="D2995" i="17"/>
  <c r="D2996" i="17"/>
  <c r="D2997" i="17"/>
  <c r="D2998" i="17"/>
  <c r="D2999" i="17"/>
  <c r="D3000" i="17"/>
  <c r="D3001" i="17"/>
  <c r="D3002" i="17"/>
  <c r="D3003" i="17"/>
  <c r="E3" i="2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B400" i="4" l="1"/>
  <c r="B401" i="4"/>
  <c r="B402" i="4"/>
  <c r="B403" i="4"/>
  <c r="B404" i="4"/>
  <c r="B405" i="4"/>
  <c r="B406" i="4"/>
  <c r="B407" i="4"/>
  <c r="B408" i="4"/>
  <c r="B409" i="4"/>
  <c r="B410" i="4"/>
  <c r="B411" i="4"/>
  <c r="B412" i="4"/>
  <c r="B413" i="4"/>
  <c r="B414" i="4"/>
  <c r="B415" i="4"/>
  <c r="B416" i="4"/>
  <c r="B417" i="4"/>
  <c r="B418" i="4"/>
  <c r="B419" i="4"/>
  <c r="B420" i="4"/>
  <c r="B421" i="4"/>
  <c r="B422" i="4"/>
  <c r="B423" i="4"/>
  <c r="B424" i="4"/>
  <c r="B425" i="4"/>
  <c r="B426" i="4"/>
  <c r="B427" i="4"/>
  <c r="B428" i="4"/>
  <c r="B429" i="4"/>
  <c r="B399" i="4"/>
  <c r="B364" i="4"/>
  <c r="B365" i="4"/>
  <c r="B366" i="4"/>
  <c r="B367" i="4"/>
  <c r="B368" i="4"/>
  <c r="B369" i="4"/>
  <c r="B370" i="4"/>
  <c r="B371" i="4"/>
  <c r="B372" i="4"/>
  <c r="B373" i="4"/>
  <c r="B374" i="4"/>
  <c r="B375" i="4"/>
  <c r="B376" i="4"/>
  <c r="B377" i="4"/>
  <c r="B378" i="4"/>
  <c r="B379" i="4"/>
  <c r="B380" i="4"/>
  <c r="B381" i="4"/>
  <c r="B382" i="4"/>
  <c r="B383" i="4"/>
  <c r="B384" i="4"/>
  <c r="B385" i="4"/>
  <c r="B386" i="4"/>
  <c r="B387" i="4"/>
  <c r="B388" i="4"/>
  <c r="B389" i="4"/>
  <c r="B390" i="4"/>
  <c r="B391" i="4"/>
  <c r="B392" i="4"/>
  <c r="B363" i="4"/>
  <c r="B328" i="4"/>
  <c r="B329" i="4"/>
  <c r="B330" i="4"/>
  <c r="B331" i="4"/>
  <c r="B332" i="4"/>
  <c r="B333" i="4"/>
  <c r="B334" i="4"/>
  <c r="B335" i="4"/>
  <c r="B336" i="4"/>
  <c r="B337" i="4"/>
  <c r="B338" i="4"/>
  <c r="B339" i="4"/>
  <c r="B340" i="4"/>
  <c r="B341" i="4"/>
  <c r="B342" i="4"/>
  <c r="B343" i="4"/>
  <c r="B344" i="4"/>
  <c r="B345" i="4"/>
  <c r="B346" i="4"/>
  <c r="B347" i="4"/>
  <c r="B348" i="4"/>
  <c r="B349" i="4"/>
  <c r="B350" i="4"/>
  <c r="B351" i="4"/>
  <c r="B352" i="4"/>
  <c r="B353" i="4"/>
  <c r="B354" i="4"/>
  <c r="B355" i="4"/>
  <c r="B356" i="4"/>
  <c r="B357" i="4"/>
  <c r="B327" i="4"/>
  <c r="B292" i="4"/>
  <c r="B293" i="4"/>
  <c r="B294" i="4"/>
  <c r="B295" i="4"/>
  <c r="B296" i="4"/>
  <c r="B297" i="4"/>
  <c r="B298" i="4"/>
  <c r="B299" i="4"/>
  <c r="B300" i="4"/>
  <c r="B301" i="4"/>
  <c r="B302" i="4"/>
  <c r="B303" i="4"/>
  <c r="B304" i="4"/>
  <c r="B305" i="4"/>
  <c r="B306" i="4"/>
  <c r="B307" i="4"/>
  <c r="B308" i="4"/>
  <c r="B309" i="4"/>
  <c r="B310" i="4"/>
  <c r="B311" i="4"/>
  <c r="B312" i="4"/>
  <c r="B313" i="4"/>
  <c r="B314" i="4"/>
  <c r="B315" i="4"/>
  <c r="B316" i="4"/>
  <c r="B317" i="4"/>
  <c r="B318" i="4"/>
  <c r="B319" i="4"/>
  <c r="B320" i="4"/>
  <c r="B291" i="4"/>
  <c r="B256" i="4"/>
  <c r="B257" i="4"/>
  <c r="B258" i="4"/>
  <c r="B259" i="4"/>
  <c r="B260" i="4"/>
  <c r="B261" i="4"/>
  <c r="B262" i="4"/>
  <c r="B263" i="4"/>
  <c r="B264" i="4"/>
  <c r="B265" i="4"/>
  <c r="B266" i="4"/>
  <c r="B267" i="4"/>
  <c r="B268" i="4"/>
  <c r="B269" i="4"/>
  <c r="B270" i="4"/>
  <c r="B271" i="4"/>
  <c r="B272" i="4"/>
  <c r="B273" i="4"/>
  <c r="B274" i="4"/>
  <c r="B275" i="4"/>
  <c r="B276" i="4"/>
  <c r="B277" i="4"/>
  <c r="B278" i="4"/>
  <c r="B279" i="4"/>
  <c r="B280" i="4"/>
  <c r="B281" i="4"/>
  <c r="B282" i="4"/>
  <c r="B283" i="4"/>
  <c r="B284" i="4"/>
  <c r="B285" i="4"/>
  <c r="B255" i="4"/>
  <c r="B220" i="4"/>
  <c r="B221" i="4"/>
  <c r="B222" i="4"/>
  <c r="B223" i="4"/>
  <c r="B224" i="4"/>
  <c r="B225" i="4"/>
  <c r="B226" i="4"/>
  <c r="B227" i="4"/>
  <c r="B228" i="4"/>
  <c r="B229" i="4"/>
  <c r="B230" i="4"/>
  <c r="B231" i="4"/>
  <c r="B232" i="4"/>
  <c r="B233" i="4"/>
  <c r="B234" i="4"/>
  <c r="B235" i="4"/>
  <c r="B236" i="4"/>
  <c r="B237" i="4"/>
  <c r="B238" i="4"/>
  <c r="B239" i="4"/>
  <c r="B240" i="4"/>
  <c r="B241" i="4"/>
  <c r="B242" i="4"/>
  <c r="B243" i="4"/>
  <c r="B244" i="4"/>
  <c r="B245" i="4"/>
  <c r="B246" i="4"/>
  <c r="B247" i="4"/>
  <c r="B248" i="4"/>
  <c r="B249" i="4"/>
  <c r="B219" i="4"/>
  <c r="B184" i="4"/>
  <c r="B185" i="4"/>
  <c r="B186" i="4"/>
  <c r="B187" i="4"/>
  <c r="B188" i="4"/>
  <c r="B189" i="4"/>
  <c r="B190" i="4"/>
  <c r="B191" i="4"/>
  <c r="B192" i="4"/>
  <c r="B193" i="4"/>
  <c r="B194" i="4"/>
  <c r="B195" i="4"/>
  <c r="B196" i="4"/>
  <c r="B197" i="4"/>
  <c r="B198" i="4"/>
  <c r="B199" i="4"/>
  <c r="B200" i="4"/>
  <c r="B201" i="4"/>
  <c r="B202" i="4"/>
  <c r="B203" i="4"/>
  <c r="B204" i="4"/>
  <c r="B205" i="4"/>
  <c r="B206" i="4"/>
  <c r="B207" i="4"/>
  <c r="B208" i="4"/>
  <c r="B209" i="4"/>
  <c r="B210" i="4"/>
  <c r="B211" i="4"/>
  <c r="B212" i="4"/>
  <c r="B183" i="4"/>
  <c r="B148" i="4"/>
  <c r="B149" i="4"/>
  <c r="B150" i="4"/>
  <c r="B151" i="4"/>
  <c r="B152" i="4"/>
  <c r="B153" i="4"/>
  <c r="B154" i="4"/>
  <c r="B155" i="4"/>
  <c r="B156" i="4"/>
  <c r="B157" i="4"/>
  <c r="B158" i="4"/>
  <c r="B159" i="4"/>
  <c r="B160" i="4"/>
  <c r="B161" i="4"/>
  <c r="B162" i="4"/>
  <c r="B163" i="4"/>
  <c r="B164" i="4"/>
  <c r="B165" i="4"/>
  <c r="B166" i="4"/>
  <c r="B167" i="4"/>
  <c r="B168" i="4"/>
  <c r="B169" i="4"/>
  <c r="B170" i="4"/>
  <c r="B171" i="4"/>
  <c r="B172" i="4"/>
  <c r="B173" i="4"/>
  <c r="B174" i="4"/>
  <c r="B175" i="4"/>
  <c r="B176" i="4"/>
  <c r="B177" i="4"/>
  <c r="B147" i="4"/>
  <c r="B112" i="4"/>
  <c r="B113" i="4"/>
  <c r="B114" i="4"/>
  <c r="B115" i="4"/>
  <c r="B116" i="4"/>
  <c r="B117" i="4"/>
  <c r="B118" i="4"/>
  <c r="B119" i="4"/>
  <c r="B120" i="4"/>
  <c r="B121" i="4"/>
  <c r="B122" i="4"/>
  <c r="B123" i="4"/>
  <c r="B124" i="4"/>
  <c r="B125" i="4"/>
  <c r="B126" i="4"/>
  <c r="B127" i="4"/>
  <c r="B128" i="4"/>
  <c r="B129" i="4"/>
  <c r="B130" i="4"/>
  <c r="B131" i="4"/>
  <c r="B132" i="4"/>
  <c r="B133" i="4"/>
  <c r="B134" i="4"/>
  <c r="B135" i="4"/>
  <c r="B136" i="4"/>
  <c r="B137" i="4"/>
  <c r="B138" i="4"/>
  <c r="B139" i="4"/>
  <c r="B140" i="4"/>
  <c r="B111" i="4"/>
  <c r="B76" i="4"/>
  <c r="B77" i="4"/>
  <c r="B78" i="4"/>
  <c r="B79" i="4"/>
  <c r="B80" i="4"/>
  <c r="B81" i="4"/>
  <c r="B82" i="4"/>
  <c r="B83" i="4"/>
  <c r="B84" i="4"/>
  <c r="B85" i="4"/>
  <c r="B86" i="4"/>
  <c r="B87" i="4"/>
  <c r="B88" i="4"/>
  <c r="B89" i="4"/>
  <c r="B90" i="4"/>
  <c r="B91" i="4"/>
  <c r="B92" i="4"/>
  <c r="B93" i="4"/>
  <c r="B94" i="4"/>
  <c r="B95" i="4"/>
  <c r="B96" i="4"/>
  <c r="B97" i="4"/>
  <c r="B98" i="4"/>
  <c r="B99" i="4"/>
  <c r="B100" i="4"/>
  <c r="B101" i="4"/>
  <c r="B102" i="4"/>
  <c r="B103" i="4"/>
  <c r="B104" i="4"/>
  <c r="B105" i="4"/>
  <c r="B75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B54" i="4"/>
  <c r="B55" i="4"/>
  <c r="B56" i="4"/>
  <c r="B57" i="4"/>
  <c r="B58" i="4"/>
  <c r="B59" i="4"/>
  <c r="B60" i="4"/>
  <c r="B61" i="4"/>
  <c r="B62" i="4"/>
  <c r="B63" i="4"/>
  <c r="B64" i="4"/>
  <c r="B65" i="4"/>
  <c r="B66" i="4"/>
  <c r="B67" i="4"/>
  <c r="B39" i="4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4" i="4"/>
  <c r="B5" i="4"/>
  <c r="B6" i="4"/>
  <c r="B7" i="4"/>
  <c r="B8" i="4"/>
  <c r="B9" i="4"/>
  <c r="B3" i="4"/>
  <c r="H201" i="17" l="1"/>
  <c r="H202" i="17"/>
  <c r="H203" i="17"/>
  <c r="H204" i="17"/>
  <c r="H205" i="17"/>
  <c r="H206" i="17"/>
  <c r="H207" i="17"/>
  <c r="H208" i="17"/>
  <c r="H209" i="17"/>
  <c r="H210" i="17"/>
  <c r="H211" i="17"/>
  <c r="H212" i="17"/>
  <c r="H213" i="17"/>
  <c r="H214" i="17"/>
  <c r="H215" i="17"/>
  <c r="H216" i="17"/>
  <c r="H217" i="17"/>
  <c r="H218" i="17"/>
  <c r="H219" i="17"/>
  <c r="H220" i="17"/>
  <c r="H221" i="17"/>
  <c r="H222" i="17"/>
  <c r="H223" i="17"/>
  <c r="H224" i="17"/>
  <c r="H225" i="17"/>
  <c r="H226" i="17"/>
  <c r="H227" i="17"/>
  <c r="H228" i="17"/>
  <c r="H229" i="17"/>
  <c r="H230" i="17"/>
  <c r="H231" i="17"/>
  <c r="H232" i="17"/>
  <c r="H233" i="17"/>
  <c r="H234" i="17"/>
  <c r="H235" i="17"/>
  <c r="H236" i="17"/>
  <c r="H237" i="17"/>
  <c r="H238" i="17"/>
  <c r="H239" i="17"/>
  <c r="H240" i="17"/>
  <c r="H241" i="17"/>
  <c r="H242" i="17"/>
  <c r="H243" i="17"/>
  <c r="H244" i="17"/>
  <c r="H245" i="17"/>
  <c r="H246" i="17"/>
  <c r="H247" i="17"/>
  <c r="H248" i="17"/>
  <c r="H249" i="17"/>
  <c r="H250" i="17"/>
  <c r="H251" i="17"/>
  <c r="H252" i="17"/>
  <c r="H253" i="17"/>
  <c r="H254" i="17"/>
  <c r="H255" i="17"/>
  <c r="H256" i="17"/>
  <c r="H257" i="17"/>
  <c r="H258" i="17"/>
  <c r="H259" i="17"/>
  <c r="H260" i="17"/>
  <c r="H261" i="17"/>
  <c r="H262" i="17"/>
  <c r="H263" i="17"/>
  <c r="H264" i="17"/>
  <c r="H265" i="17"/>
  <c r="H266" i="17"/>
  <c r="H267" i="17"/>
  <c r="H268" i="17"/>
  <c r="H269" i="17"/>
  <c r="H270" i="17"/>
  <c r="H271" i="17"/>
  <c r="H272" i="17"/>
  <c r="H273" i="17"/>
  <c r="H274" i="17"/>
  <c r="H275" i="17"/>
  <c r="H276" i="17"/>
  <c r="H277" i="17"/>
  <c r="H278" i="17"/>
  <c r="H279" i="17"/>
  <c r="H280" i="17"/>
  <c r="H281" i="17"/>
  <c r="H282" i="17"/>
  <c r="H283" i="17"/>
  <c r="H284" i="17"/>
  <c r="H285" i="17"/>
  <c r="H286" i="17"/>
  <c r="H287" i="17"/>
  <c r="H288" i="17"/>
  <c r="H289" i="17"/>
  <c r="H290" i="17"/>
  <c r="H291" i="17"/>
  <c r="H292" i="17"/>
  <c r="H293" i="17"/>
  <c r="H294" i="17"/>
  <c r="H295" i="17"/>
  <c r="H296" i="17"/>
  <c r="H297" i="17"/>
  <c r="H298" i="17"/>
  <c r="H299" i="17"/>
  <c r="H300" i="17"/>
  <c r="H301" i="17"/>
  <c r="H302" i="17"/>
  <c r="H303" i="17"/>
  <c r="H304" i="17"/>
  <c r="H305" i="17"/>
  <c r="H306" i="17"/>
  <c r="H307" i="17"/>
  <c r="H308" i="17"/>
  <c r="H309" i="17"/>
  <c r="H310" i="17"/>
  <c r="H311" i="17"/>
  <c r="H312" i="17"/>
  <c r="H313" i="17"/>
  <c r="H314" i="17"/>
  <c r="H315" i="17"/>
  <c r="H316" i="17"/>
  <c r="H317" i="17"/>
  <c r="H318" i="17"/>
  <c r="H319" i="17"/>
  <c r="H320" i="17"/>
  <c r="H321" i="17"/>
  <c r="H322" i="17"/>
  <c r="H323" i="17"/>
  <c r="H324" i="17"/>
  <c r="H325" i="17"/>
  <c r="H326" i="17"/>
  <c r="H327" i="17"/>
  <c r="H328" i="17"/>
  <c r="H329" i="17"/>
  <c r="H330" i="17"/>
  <c r="H331" i="17"/>
  <c r="H332" i="17"/>
  <c r="H333" i="17"/>
  <c r="H334" i="17"/>
  <c r="H335" i="17"/>
  <c r="H336" i="17"/>
  <c r="H337" i="17"/>
  <c r="H338" i="17"/>
  <c r="H339" i="17"/>
  <c r="H340" i="17"/>
  <c r="H341" i="17"/>
  <c r="H342" i="17"/>
  <c r="H343" i="17"/>
  <c r="H344" i="17"/>
  <c r="H345" i="17"/>
  <c r="H346" i="17"/>
  <c r="H347" i="17"/>
  <c r="H348" i="17"/>
  <c r="H349" i="17"/>
  <c r="H350" i="17"/>
  <c r="H351" i="17"/>
  <c r="H352" i="17"/>
  <c r="H353" i="17"/>
  <c r="H354" i="17"/>
  <c r="H355" i="17"/>
  <c r="H356" i="17"/>
  <c r="H357" i="17"/>
  <c r="H358" i="17"/>
  <c r="H359" i="17"/>
  <c r="H360" i="17"/>
  <c r="H361" i="17"/>
  <c r="H362" i="17"/>
  <c r="H363" i="17"/>
  <c r="H364" i="17"/>
  <c r="H365" i="17"/>
  <c r="H366" i="17"/>
  <c r="H367" i="17"/>
  <c r="H368" i="17"/>
  <c r="H369" i="17"/>
  <c r="H370" i="17"/>
  <c r="H371" i="17"/>
  <c r="H372" i="17"/>
  <c r="H373" i="17"/>
  <c r="H374" i="17"/>
  <c r="H375" i="17"/>
  <c r="H376" i="17"/>
  <c r="H377" i="17"/>
  <c r="H378" i="17"/>
  <c r="H379" i="17"/>
  <c r="H380" i="17"/>
  <c r="H381" i="17"/>
  <c r="H382" i="17"/>
  <c r="H383" i="17"/>
  <c r="H384" i="17"/>
  <c r="H385" i="17"/>
  <c r="H386" i="17"/>
  <c r="H387" i="17"/>
  <c r="H388" i="17"/>
  <c r="H389" i="17"/>
  <c r="H390" i="17"/>
  <c r="H391" i="17"/>
  <c r="H392" i="17"/>
  <c r="H393" i="17"/>
  <c r="H394" i="17"/>
  <c r="H395" i="17"/>
  <c r="H396" i="17"/>
  <c r="H397" i="17"/>
  <c r="H398" i="17"/>
  <c r="H399" i="17"/>
  <c r="H400" i="17"/>
  <c r="H401" i="17"/>
  <c r="H402" i="17"/>
  <c r="H403" i="17"/>
  <c r="H404" i="17"/>
  <c r="H405" i="17"/>
  <c r="H406" i="17"/>
  <c r="H407" i="17"/>
  <c r="H408" i="17"/>
  <c r="H409" i="17"/>
  <c r="H410" i="17"/>
  <c r="H411" i="17"/>
  <c r="H412" i="17"/>
  <c r="H413" i="17"/>
  <c r="H414" i="17"/>
  <c r="H415" i="17"/>
  <c r="H416" i="17"/>
  <c r="H417" i="17"/>
  <c r="H418" i="17"/>
  <c r="H419" i="17"/>
  <c r="H420" i="17"/>
  <c r="H421" i="17"/>
  <c r="H422" i="17"/>
  <c r="H423" i="17"/>
  <c r="H424" i="17"/>
  <c r="H425" i="17"/>
  <c r="H426" i="17"/>
  <c r="H427" i="17"/>
  <c r="H428" i="17"/>
  <c r="H429" i="17"/>
  <c r="H430" i="17"/>
  <c r="H431" i="17"/>
  <c r="H432" i="17"/>
  <c r="H433" i="17"/>
  <c r="H434" i="17"/>
  <c r="H435" i="17"/>
  <c r="H436" i="17"/>
  <c r="H437" i="17"/>
  <c r="H438" i="17"/>
  <c r="H439" i="17"/>
  <c r="H440" i="17"/>
  <c r="H441" i="17"/>
  <c r="H442" i="17"/>
  <c r="H443" i="17"/>
  <c r="H444" i="17"/>
  <c r="H445" i="17"/>
  <c r="H446" i="17"/>
  <c r="H447" i="17"/>
  <c r="H448" i="17"/>
  <c r="H449" i="17"/>
  <c r="H450" i="17"/>
  <c r="H451" i="17"/>
  <c r="H452" i="17"/>
  <c r="H453" i="17"/>
  <c r="H454" i="17"/>
  <c r="H455" i="17"/>
  <c r="H456" i="17"/>
  <c r="H457" i="17"/>
  <c r="H458" i="17"/>
  <c r="H459" i="17"/>
  <c r="H460" i="17"/>
  <c r="H461" i="17"/>
  <c r="H462" i="17"/>
  <c r="H463" i="17"/>
  <c r="H464" i="17"/>
  <c r="H465" i="17"/>
  <c r="H466" i="17"/>
  <c r="H467" i="17"/>
  <c r="H468" i="17"/>
  <c r="H469" i="17"/>
  <c r="H470" i="17"/>
  <c r="H471" i="17"/>
  <c r="H472" i="17"/>
  <c r="H473" i="17"/>
  <c r="H474" i="17"/>
  <c r="H475" i="17"/>
  <c r="H476" i="17"/>
  <c r="H477" i="17"/>
  <c r="H478" i="17"/>
  <c r="H479" i="17"/>
  <c r="H480" i="17"/>
  <c r="H481" i="17"/>
  <c r="H482" i="17"/>
  <c r="H483" i="17"/>
  <c r="H484" i="17"/>
  <c r="H485" i="17"/>
  <c r="H486" i="17"/>
  <c r="H487" i="17"/>
  <c r="H488" i="17"/>
  <c r="H489" i="17"/>
  <c r="H490" i="17"/>
  <c r="H491" i="17"/>
  <c r="H492" i="17"/>
  <c r="H493" i="17"/>
  <c r="H494" i="17"/>
  <c r="H495" i="17"/>
  <c r="H496" i="17"/>
  <c r="H497" i="17"/>
  <c r="H498" i="17"/>
  <c r="H499" i="17"/>
  <c r="H500" i="17"/>
  <c r="H501" i="17"/>
  <c r="H502" i="17"/>
  <c r="L6543" i="17" l="1"/>
  <c r="L6544" i="17"/>
  <c r="L6545" i="17"/>
  <c r="L6546" i="17"/>
  <c r="L6547" i="17"/>
  <c r="L6548" i="17"/>
  <c r="L6549" i="17"/>
  <c r="L6550" i="17"/>
  <c r="L6551" i="17"/>
  <c r="L6552" i="17"/>
  <c r="L6553" i="17"/>
  <c r="L6554" i="17"/>
  <c r="L6555" i="17"/>
  <c r="L6556" i="17"/>
  <c r="L6557" i="17"/>
  <c r="L6558" i="17"/>
  <c r="L6559" i="17"/>
  <c r="L6560" i="17"/>
  <c r="L6561" i="17"/>
  <c r="L6562" i="17"/>
  <c r="L6563" i="17"/>
  <c r="L6564" i="17"/>
  <c r="L6565" i="17"/>
  <c r="L6566" i="17"/>
  <c r="L6567" i="17"/>
  <c r="L6568" i="17"/>
  <c r="L6569" i="17"/>
  <c r="L6570" i="17"/>
  <c r="L6571" i="17"/>
  <c r="L6572" i="17"/>
  <c r="L6573" i="17"/>
  <c r="L6574" i="17"/>
  <c r="L6575" i="17"/>
  <c r="L6576" i="17"/>
  <c r="L6577" i="17"/>
  <c r="L6578" i="17"/>
  <c r="L6579" i="17"/>
  <c r="L6580" i="17"/>
  <c r="L6581" i="17"/>
  <c r="L6582" i="17"/>
  <c r="L6583" i="17"/>
  <c r="L6584" i="17"/>
  <c r="L6585" i="17"/>
  <c r="L6586" i="17"/>
  <c r="L6587" i="17"/>
  <c r="L6588" i="17"/>
  <c r="L6589" i="17"/>
  <c r="L6590" i="17"/>
  <c r="L6591" i="17"/>
  <c r="L6592" i="17"/>
  <c r="L6593" i="17"/>
  <c r="L6594" i="17"/>
  <c r="L6595" i="17"/>
  <c r="L6596" i="17"/>
  <c r="L6597" i="17"/>
  <c r="L6598" i="17"/>
  <c r="L6599" i="17"/>
  <c r="L6600" i="17"/>
  <c r="L6601" i="17"/>
  <c r="L6602" i="17"/>
  <c r="L6603" i="17"/>
  <c r="L6604" i="17"/>
  <c r="L6605" i="17"/>
  <c r="L6606" i="17"/>
  <c r="L6607" i="17"/>
  <c r="L6608" i="17"/>
  <c r="L6609" i="17"/>
  <c r="L6610" i="17"/>
  <c r="L6611" i="17"/>
  <c r="L6612" i="17"/>
  <c r="L6613" i="17"/>
  <c r="L6614" i="17"/>
  <c r="L6615" i="17"/>
  <c r="L6616" i="17"/>
  <c r="L6617" i="17"/>
  <c r="L6618" i="17"/>
  <c r="L6619" i="17"/>
  <c r="L6620" i="17"/>
  <c r="L6621" i="17"/>
  <c r="L6622" i="17"/>
  <c r="L6623" i="17"/>
  <c r="L6624" i="17"/>
  <c r="L6625" i="17"/>
  <c r="L6626" i="17"/>
  <c r="L6627" i="17"/>
  <c r="L6628" i="17"/>
  <c r="L6629" i="17"/>
  <c r="L6630" i="17"/>
  <c r="L6631" i="17"/>
  <c r="L6632" i="17"/>
  <c r="L6633" i="17"/>
  <c r="L6634" i="17"/>
  <c r="L6635" i="17"/>
  <c r="L6636" i="17"/>
  <c r="L6637" i="17"/>
  <c r="L6638" i="17"/>
  <c r="L6639" i="17"/>
  <c r="L6640" i="17"/>
  <c r="L6641" i="17"/>
  <c r="L6642" i="17"/>
  <c r="L6643" i="17"/>
  <c r="L6644" i="17"/>
  <c r="L6645" i="17"/>
  <c r="L6646" i="17"/>
  <c r="L6647" i="17"/>
  <c r="L6648" i="17"/>
  <c r="L6649" i="17"/>
  <c r="L6650" i="17"/>
  <c r="L6651" i="17"/>
  <c r="L6652" i="17"/>
  <c r="L6653" i="17"/>
  <c r="L6654" i="17"/>
  <c r="L6655" i="17"/>
  <c r="L6656" i="17"/>
  <c r="L6657" i="17"/>
  <c r="L6658" i="17"/>
  <c r="L6659" i="17"/>
  <c r="L6660" i="17"/>
  <c r="L6661" i="17"/>
  <c r="L6662" i="17"/>
  <c r="L6663" i="17"/>
  <c r="L6664" i="17"/>
  <c r="L6665" i="17"/>
  <c r="L6666" i="17"/>
  <c r="L6667" i="17"/>
  <c r="L6668" i="17"/>
  <c r="L6669" i="17"/>
  <c r="L6670" i="17"/>
  <c r="L6671" i="17"/>
  <c r="L6672" i="17"/>
  <c r="L6673" i="17"/>
  <c r="L6674" i="17"/>
  <c r="L6675" i="17"/>
  <c r="L6676" i="17"/>
  <c r="L6677" i="17"/>
  <c r="L6678" i="17"/>
  <c r="L6679" i="17"/>
  <c r="L6680" i="17"/>
  <c r="L6681" i="17"/>
  <c r="L6682" i="17"/>
  <c r="L6683" i="17"/>
  <c r="L6684" i="17"/>
  <c r="L6685" i="17"/>
  <c r="L6686" i="17"/>
  <c r="L6687" i="17"/>
  <c r="L6688" i="17"/>
  <c r="L6689" i="17"/>
  <c r="L6690" i="17"/>
  <c r="L6691" i="17"/>
  <c r="L6692" i="17"/>
  <c r="L6693" i="17"/>
  <c r="L6694" i="17"/>
  <c r="L6695" i="17"/>
  <c r="L6696" i="17"/>
  <c r="L6697" i="17"/>
  <c r="L6698" i="17"/>
  <c r="L6699" i="17"/>
  <c r="L6700" i="17"/>
  <c r="L6701" i="17"/>
  <c r="L6702" i="17"/>
  <c r="L6703" i="17"/>
  <c r="L6704" i="17"/>
  <c r="L6705" i="17"/>
  <c r="L6706" i="17"/>
  <c r="L6707" i="17"/>
  <c r="L6708" i="17"/>
  <c r="L6709" i="17"/>
  <c r="L6710" i="17"/>
  <c r="L6711" i="17"/>
  <c r="L6712" i="17"/>
  <c r="L6713" i="17"/>
  <c r="L6714" i="17"/>
  <c r="L6715" i="17"/>
  <c r="L6716" i="17"/>
  <c r="L6717" i="17"/>
  <c r="L6718" i="17"/>
  <c r="L6719" i="17"/>
  <c r="L6720" i="17"/>
  <c r="L6721" i="17"/>
  <c r="L6722" i="17"/>
  <c r="L6723" i="17"/>
  <c r="L6724" i="17"/>
  <c r="L6725" i="17"/>
  <c r="L6726" i="17"/>
  <c r="L6727" i="17"/>
  <c r="L6728" i="17"/>
  <c r="L6729" i="17"/>
  <c r="L6730" i="17"/>
  <c r="L6731" i="17"/>
  <c r="L6732" i="17"/>
  <c r="L6733" i="17"/>
  <c r="L6734" i="17"/>
  <c r="L6735" i="17"/>
  <c r="L6736" i="17"/>
  <c r="L6737" i="17"/>
  <c r="L6738" i="17"/>
  <c r="L6739" i="17"/>
  <c r="L6740" i="17"/>
  <c r="L6741" i="17"/>
  <c r="L6742" i="17"/>
  <c r="L6743" i="17"/>
  <c r="L6744" i="17"/>
  <c r="L6745" i="17"/>
  <c r="L6746" i="17"/>
  <c r="L6747" i="17"/>
  <c r="L6748" i="17"/>
  <c r="L6749" i="17"/>
  <c r="L6750" i="17"/>
  <c r="L6751" i="17"/>
  <c r="L6752" i="17"/>
  <c r="L6753" i="17"/>
  <c r="L6754" i="17"/>
  <c r="L6755" i="17"/>
  <c r="L6756" i="17"/>
  <c r="L6757" i="17"/>
  <c r="L6758" i="17"/>
  <c r="L6759" i="17"/>
  <c r="L6760" i="17"/>
  <c r="L6761" i="17"/>
  <c r="L6762" i="17"/>
  <c r="L6763" i="17"/>
  <c r="L6764" i="17"/>
  <c r="L6765" i="17"/>
  <c r="L6766" i="17"/>
  <c r="L6767" i="17"/>
  <c r="L6768" i="17"/>
  <c r="L6769" i="17"/>
  <c r="L6770" i="17"/>
  <c r="L6771" i="17"/>
  <c r="L6772" i="17"/>
  <c r="L6773" i="17"/>
  <c r="L6774" i="17"/>
  <c r="L6775" i="17"/>
  <c r="L6776" i="17"/>
  <c r="L6777" i="17"/>
  <c r="L6778" i="17"/>
  <c r="L6779" i="17"/>
  <c r="L6780" i="17"/>
  <c r="L6781" i="17"/>
  <c r="L6782" i="17"/>
  <c r="L6783" i="17"/>
  <c r="L6784" i="17"/>
  <c r="L6785" i="17"/>
  <c r="L6786" i="17"/>
  <c r="L6787" i="17"/>
  <c r="L6788" i="17"/>
  <c r="L6789" i="17"/>
  <c r="L6790" i="17"/>
  <c r="L6791" i="17"/>
  <c r="L6792" i="17"/>
  <c r="L6793" i="17"/>
  <c r="L6794" i="17"/>
  <c r="L6795" i="17"/>
  <c r="L6796" i="17"/>
  <c r="L6797" i="17"/>
  <c r="L6798" i="17"/>
  <c r="L6799" i="17"/>
  <c r="L6800" i="17"/>
  <c r="L6801" i="17"/>
  <c r="L6802" i="17"/>
  <c r="L6803" i="17"/>
  <c r="L6804" i="17"/>
  <c r="L6805" i="17"/>
  <c r="L6806" i="17"/>
  <c r="L6807" i="17"/>
  <c r="L6808" i="17"/>
  <c r="L6809" i="17"/>
  <c r="L6810" i="17"/>
  <c r="L6811" i="17"/>
  <c r="L6812" i="17"/>
  <c r="L6813" i="17"/>
  <c r="L6814" i="17"/>
  <c r="L6815" i="17"/>
  <c r="L6816" i="17"/>
  <c r="L6817" i="17"/>
  <c r="L6818" i="17"/>
  <c r="L6819" i="17"/>
  <c r="L6820" i="17"/>
  <c r="L6821" i="17"/>
  <c r="L6822" i="17"/>
  <c r="L6823" i="17"/>
  <c r="L6824" i="17"/>
  <c r="L6825" i="17"/>
  <c r="L6826" i="17"/>
  <c r="L6827" i="17"/>
  <c r="L6828" i="17"/>
  <c r="L6829" i="17"/>
  <c r="L6830" i="17"/>
  <c r="L6831" i="17"/>
  <c r="L6832" i="17"/>
  <c r="L6833" i="17"/>
  <c r="L6834" i="17"/>
  <c r="L6835" i="17"/>
  <c r="L6836" i="17"/>
  <c r="L6837" i="17"/>
  <c r="L6838" i="17"/>
  <c r="L6839" i="17"/>
  <c r="L6840" i="17"/>
  <c r="L6841" i="17"/>
  <c r="L6842" i="17"/>
  <c r="L6843" i="17"/>
  <c r="L6844" i="17"/>
  <c r="L6845" i="17"/>
  <c r="L6846" i="17"/>
  <c r="L6847" i="17"/>
  <c r="L6848" i="17"/>
  <c r="L6849" i="17"/>
  <c r="L6850" i="17"/>
  <c r="L6851" i="17"/>
  <c r="L6852" i="17"/>
  <c r="L6853" i="17"/>
  <c r="L6854" i="17"/>
  <c r="L6855" i="17"/>
  <c r="L6856" i="17"/>
  <c r="L6857" i="17"/>
  <c r="L6858" i="17"/>
  <c r="L6859" i="17"/>
  <c r="L6860" i="17"/>
  <c r="L6861" i="17"/>
  <c r="L6862" i="17"/>
  <c r="L6863" i="17"/>
  <c r="L6864" i="17"/>
  <c r="L6865" i="17"/>
  <c r="L6866" i="17"/>
  <c r="L6867" i="17"/>
  <c r="L6868" i="17"/>
  <c r="L6869" i="17"/>
  <c r="L6870" i="17"/>
  <c r="L6871" i="17"/>
  <c r="L6872" i="17"/>
  <c r="L6873" i="17"/>
  <c r="L6874" i="17"/>
  <c r="L6875" i="17"/>
  <c r="L6876" i="17"/>
  <c r="L6877" i="17"/>
  <c r="L6878" i="17"/>
  <c r="L6879" i="17"/>
  <c r="L6880" i="17"/>
  <c r="L6881" i="17"/>
  <c r="L6882" i="17"/>
  <c r="L6883" i="17"/>
  <c r="L6884" i="17"/>
  <c r="L6885" i="17"/>
  <c r="L6886" i="17"/>
  <c r="L6887" i="17"/>
  <c r="L6888" i="17"/>
  <c r="L6889" i="17"/>
  <c r="L6890" i="17"/>
  <c r="L6891" i="17"/>
  <c r="L6892" i="17"/>
  <c r="L6893" i="17"/>
  <c r="L6894" i="17"/>
  <c r="L6895" i="17"/>
  <c r="L6896" i="17"/>
  <c r="L6897" i="17"/>
  <c r="L6898" i="17"/>
  <c r="L6899" i="17"/>
  <c r="L6900" i="17"/>
  <c r="L6901" i="17"/>
  <c r="L6902" i="17"/>
  <c r="L6903" i="17"/>
  <c r="L6904" i="17"/>
  <c r="L6905" i="17"/>
  <c r="L6906" i="17"/>
  <c r="L6907" i="17"/>
  <c r="L6908" i="17"/>
  <c r="L6909" i="17"/>
  <c r="L6910" i="17"/>
  <c r="L6911" i="17"/>
  <c r="L6912" i="17"/>
  <c r="L6913" i="17"/>
  <c r="L6914" i="17"/>
  <c r="L6915" i="17"/>
  <c r="L6916" i="17"/>
  <c r="L6917" i="17"/>
  <c r="L6918" i="17"/>
  <c r="L6919" i="17"/>
  <c r="L6920" i="17"/>
  <c r="L6921" i="17"/>
  <c r="L6922" i="17"/>
  <c r="L6923" i="17"/>
  <c r="L6924" i="17"/>
  <c r="L6925" i="17"/>
  <c r="L6926" i="17"/>
  <c r="L6927" i="17"/>
  <c r="L6928" i="17"/>
  <c r="L6929" i="17"/>
  <c r="L6930" i="17"/>
  <c r="L6931" i="17"/>
  <c r="L6932" i="17"/>
  <c r="L6933" i="17"/>
  <c r="L6934" i="17"/>
  <c r="L6935" i="17"/>
  <c r="L6936" i="17"/>
  <c r="L6937" i="17"/>
  <c r="L6938" i="17"/>
  <c r="L6939" i="17"/>
  <c r="L6940" i="17"/>
  <c r="L6941" i="17"/>
  <c r="L6942" i="17"/>
  <c r="L6943" i="17"/>
  <c r="L6944" i="17"/>
  <c r="L6945" i="17"/>
  <c r="L6946" i="17"/>
  <c r="L6947" i="17"/>
  <c r="L6948" i="17"/>
  <c r="L6949" i="17"/>
  <c r="L6950" i="17"/>
  <c r="L6951" i="17"/>
  <c r="L6952" i="17"/>
  <c r="L6953" i="17"/>
  <c r="L6954" i="17"/>
  <c r="L6955" i="17"/>
  <c r="L6956" i="17"/>
  <c r="L6957" i="17"/>
  <c r="L6958" i="17"/>
  <c r="L6959" i="17"/>
  <c r="L6960" i="17"/>
  <c r="L6961" i="17"/>
  <c r="L6962" i="17"/>
  <c r="L6963" i="17"/>
  <c r="L6964" i="17"/>
  <c r="L6965" i="17"/>
  <c r="L6966" i="17"/>
  <c r="L6967" i="17"/>
  <c r="L6968" i="17"/>
  <c r="L6969" i="17"/>
  <c r="L6970" i="17"/>
  <c r="L6971" i="17"/>
  <c r="L6972" i="17"/>
  <c r="L6973" i="17"/>
  <c r="L6974" i="17"/>
  <c r="L6975" i="17"/>
  <c r="L6976" i="17"/>
  <c r="L6977" i="17"/>
  <c r="L6978" i="17"/>
  <c r="L6979" i="17"/>
  <c r="L6980" i="17"/>
  <c r="L6981" i="17"/>
  <c r="L6982" i="17"/>
  <c r="L6983" i="17"/>
  <c r="L6984" i="17"/>
  <c r="L6985" i="17"/>
  <c r="L6986" i="17"/>
  <c r="L6987" i="17"/>
  <c r="L6988" i="17"/>
  <c r="L6989" i="17"/>
  <c r="L6990" i="17"/>
  <c r="L6991" i="17"/>
  <c r="L6992" i="17"/>
  <c r="L6993" i="17"/>
  <c r="L6994" i="17"/>
  <c r="L6995" i="17"/>
  <c r="L6996" i="17"/>
  <c r="L6997" i="17"/>
  <c r="L6998" i="17"/>
  <c r="L6999" i="17"/>
  <c r="L7000" i="17"/>
  <c r="L7001" i="17"/>
  <c r="L7002" i="17"/>
  <c r="L7003" i="17"/>
  <c r="L7004" i="17"/>
  <c r="L7005" i="17"/>
  <c r="L7006" i="17"/>
  <c r="L7007" i="17"/>
  <c r="L7008" i="17"/>
  <c r="L7009" i="17"/>
  <c r="L7010" i="17"/>
  <c r="L7011" i="17"/>
  <c r="L7012" i="17"/>
  <c r="L7013" i="17"/>
  <c r="L7014" i="17"/>
  <c r="L7015" i="17"/>
  <c r="L7016" i="17"/>
  <c r="L7017" i="17"/>
  <c r="L7018" i="17"/>
  <c r="L7019" i="17"/>
  <c r="L7020" i="17"/>
  <c r="L7021" i="17"/>
  <c r="L7022" i="17"/>
  <c r="L7023" i="17"/>
  <c r="L7024" i="17"/>
  <c r="L7025" i="17"/>
  <c r="L7026" i="17"/>
  <c r="L7027" i="17"/>
  <c r="L7028" i="17"/>
  <c r="L7029" i="17"/>
  <c r="L7030" i="17"/>
  <c r="L7031" i="17"/>
  <c r="L7032" i="17"/>
  <c r="L7033" i="17"/>
  <c r="L7034" i="17"/>
  <c r="L7035" i="17"/>
  <c r="L7036" i="17"/>
  <c r="L7037" i="17"/>
  <c r="L7038" i="17"/>
  <c r="L7039" i="17"/>
  <c r="L7040" i="17"/>
  <c r="L7041" i="17"/>
  <c r="L7042" i="17"/>
  <c r="L7043" i="17"/>
  <c r="L7044" i="17"/>
  <c r="L7045" i="17"/>
  <c r="L7046" i="17"/>
  <c r="L7047" i="17"/>
  <c r="L7048" i="17"/>
  <c r="L7049" i="17"/>
  <c r="L7050" i="17"/>
  <c r="L7051" i="17"/>
  <c r="L7052" i="17"/>
  <c r="L7053" i="17"/>
  <c r="L7054" i="17"/>
  <c r="L7055" i="17"/>
  <c r="L7056" i="17"/>
  <c r="L7057" i="17"/>
  <c r="L7058" i="17"/>
  <c r="L7059" i="17"/>
  <c r="L7060" i="17"/>
  <c r="L7061" i="17"/>
  <c r="L7062" i="17"/>
  <c r="L7063" i="17"/>
  <c r="L7064" i="17"/>
  <c r="L7065" i="17"/>
  <c r="L7066" i="17"/>
  <c r="L7067" i="17"/>
  <c r="L7068" i="17"/>
  <c r="L7069" i="17"/>
  <c r="L7070" i="17"/>
  <c r="L7071" i="17"/>
  <c r="L7072" i="17"/>
  <c r="L7073" i="17"/>
  <c r="L7074" i="17"/>
  <c r="L7075" i="17"/>
  <c r="L7076" i="17"/>
  <c r="L7077" i="17"/>
  <c r="L7078" i="17"/>
  <c r="L7079" i="17"/>
  <c r="L7080" i="17"/>
  <c r="L7081" i="17"/>
  <c r="L7082" i="17"/>
  <c r="L7083" i="17"/>
  <c r="L7084" i="17"/>
  <c r="L7085" i="17"/>
  <c r="L7086" i="17"/>
  <c r="L7087" i="17"/>
  <c r="L7088" i="17"/>
  <c r="L7089" i="17"/>
  <c r="L7090" i="17"/>
  <c r="L7091" i="17"/>
  <c r="L7092" i="17"/>
  <c r="L7093" i="17"/>
  <c r="L7094" i="17"/>
  <c r="L7095" i="17"/>
  <c r="L7096" i="17"/>
  <c r="L7097" i="17"/>
  <c r="L7098" i="17"/>
  <c r="L7099" i="17"/>
  <c r="L7100" i="17"/>
  <c r="L7101" i="17"/>
  <c r="L7102" i="17"/>
  <c r="L7103" i="17"/>
  <c r="L7104" i="17"/>
  <c r="L7105" i="17"/>
  <c r="L7106" i="17"/>
  <c r="L7107" i="17"/>
  <c r="L7108" i="17"/>
  <c r="L7109" i="17"/>
  <c r="L7110" i="17"/>
  <c r="L7111" i="17"/>
  <c r="L7112" i="17"/>
  <c r="L7113" i="17"/>
  <c r="L7114" i="17"/>
  <c r="L7115" i="17"/>
  <c r="L7116" i="17"/>
  <c r="L7117" i="17"/>
  <c r="L7118" i="17"/>
  <c r="L7119" i="17"/>
  <c r="L7120" i="17"/>
  <c r="L7121" i="17"/>
  <c r="L7122" i="17"/>
  <c r="L7123" i="17"/>
  <c r="L7124" i="17"/>
  <c r="L7125" i="17"/>
  <c r="L7126" i="17"/>
  <c r="L7127" i="17"/>
  <c r="L7128" i="17"/>
  <c r="L7129" i="17"/>
  <c r="L7130" i="17"/>
  <c r="L7131" i="17"/>
  <c r="L7132" i="17"/>
  <c r="L7133" i="17"/>
  <c r="L7134" i="17"/>
  <c r="L7135" i="17"/>
  <c r="L7136" i="17"/>
  <c r="L7137" i="17"/>
  <c r="L7138" i="17"/>
  <c r="L7139" i="17"/>
  <c r="L7140" i="17"/>
  <c r="L7141" i="17"/>
  <c r="L7142" i="17"/>
  <c r="L7143" i="17"/>
  <c r="L7144" i="17"/>
  <c r="L7145" i="17"/>
  <c r="L7146" i="17"/>
  <c r="L7147" i="17"/>
  <c r="L7148" i="17"/>
  <c r="L7149" i="17"/>
  <c r="L7150" i="17"/>
  <c r="L7151" i="17"/>
  <c r="L7152" i="17"/>
  <c r="L7153" i="17"/>
  <c r="L7154" i="17"/>
  <c r="L7155" i="17"/>
  <c r="L7156" i="17"/>
  <c r="L7157" i="17"/>
  <c r="L7158" i="17"/>
  <c r="L7159" i="17"/>
  <c r="L7160" i="17"/>
  <c r="L7161" i="17"/>
  <c r="L7162" i="17"/>
  <c r="L7163" i="17"/>
  <c r="L7164" i="17"/>
  <c r="L7165" i="17"/>
  <c r="L7166" i="17"/>
  <c r="L7167" i="17"/>
  <c r="L7168" i="17"/>
  <c r="L7169" i="17"/>
  <c r="L7170" i="17"/>
  <c r="L7171" i="17"/>
  <c r="L7172" i="17"/>
  <c r="L7173" i="17"/>
  <c r="L7174" i="17"/>
  <c r="L7175" i="17"/>
  <c r="L7176" i="17"/>
  <c r="L7177" i="17"/>
  <c r="L7178" i="17"/>
  <c r="L7179" i="17"/>
  <c r="L7180" i="17"/>
  <c r="L7181" i="17"/>
  <c r="L7182" i="17"/>
  <c r="L7183" i="17"/>
  <c r="L7184" i="17"/>
  <c r="L7185" i="17"/>
  <c r="L7186" i="17"/>
  <c r="L7187" i="17"/>
  <c r="L7188" i="17"/>
  <c r="L7189" i="17"/>
  <c r="L7190" i="17"/>
  <c r="L7191" i="17"/>
  <c r="L7192" i="17"/>
  <c r="L7193" i="17"/>
  <c r="L7194" i="17"/>
  <c r="L7195" i="17"/>
  <c r="L7196" i="17"/>
  <c r="L7197" i="17"/>
  <c r="L7198" i="17"/>
  <c r="L7199" i="17"/>
  <c r="L7200" i="17"/>
  <c r="L7201" i="17"/>
  <c r="L7202" i="17"/>
  <c r="L7203" i="17"/>
  <c r="L7204" i="17"/>
  <c r="L7205" i="17"/>
  <c r="L7206" i="17"/>
  <c r="L7207" i="17"/>
  <c r="L7208" i="17"/>
  <c r="L7209" i="17"/>
  <c r="L7210" i="17"/>
  <c r="L7211" i="17"/>
  <c r="L7212" i="17"/>
  <c r="L7213" i="17"/>
  <c r="L7214" i="17"/>
  <c r="L7215" i="17"/>
  <c r="L7216" i="17"/>
  <c r="L7217" i="17"/>
  <c r="L7218" i="17"/>
  <c r="L7219" i="17"/>
  <c r="L7220" i="17"/>
  <c r="L7221" i="17"/>
  <c r="L7222" i="17"/>
  <c r="L7223" i="17"/>
  <c r="L7224" i="17"/>
  <c r="L7225" i="17"/>
  <c r="L7226" i="17"/>
  <c r="L7227" i="17"/>
  <c r="L7228" i="17"/>
  <c r="L7229" i="17"/>
  <c r="L7230" i="17"/>
  <c r="L7231" i="17"/>
  <c r="L7232" i="17"/>
  <c r="L7233" i="17"/>
  <c r="L7234" i="17"/>
  <c r="L7235" i="17"/>
  <c r="L7236" i="17"/>
  <c r="L7237" i="17"/>
  <c r="L7238" i="17"/>
  <c r="L7239" i="17"/>
  <c r="L7240" i="17"/>
  <c r="L7241" i="17"/>
  <c r="L7242" i="17"/>
  <c r="L7243" i="17"/>
  <c r="L7244" i="17"/>
  <c r="L7245" i="17"/>
  <c r="L7246" i="17"/>
  <c r="L7247" i="17"/>
  <c r="L7248" i="17"/>
  <c r="L7249" i="17"/>
  <c r="L7250" i="17"/>
  <c r="L7251" i="17"/>
  <c r="L7252" i="17"/>
  <c r="L7253" i="17"/>
  <c r="L7254" i="17"/>
  <c r="L7255" i="17"/>
  <c r="L7256" i="17"/>
  <c r="L7257" i="17"/>
  <c r="L7258" i="17"/>
  <c r="L7259" i="17"/>
  <c r="L7260" i="17"/>
  <c r="L7261" i="17"/>
  <c r="L7262" i="17"/>
  <c r="L7263" i="17"/>
  <c r="L7264" i="17"/>
  <c r="L7265" i="17"/>
  <c r="L7266" i="17"/>
  <c r="L7267" i="17"/>
  <c r="L7268" i="17"/>
  <c r="L7269" i="17"/>
  <c r="L7270" i="17"/>
  <c r="L7271" i="17"/>
  <c r="L7272" i="17"/>
  <c r="L7273" i="17"/>
  <c r="L7274" i="17"/>
  <c r="L7275" i="17"/>
  <c r="L7276" i="17"/>
  <c r="L7277" i="17"/>
  <c r="L7278" i="17"/>
  <c r="L7279" i="17"/>
  <c r="L7280" i="17"/>
  <c r="L7281" i="17"/>
  <c r="L7282" i="17"/>
  <c r="L7283" i="17"/>
  <c r="L7284" i="17"/>
  <c r="L7285" i="17"/>
  <c r="L7286" i="17"/>
  <c r="L7287" i="17"/>
  <c r="L7288" i="17"/>
  <c r="L7289" i="17"/>
  <c r="L7290" i="17"/>
  <c r="L7291" i="17"/>
  <c r="L7292" i="17"/>
  <c r="L7293" i="17"/>
  <c r="L7294" i="17"/>
  <c r="L7295" i="17"/>
  <c r="L7296" i="17"/>
  <c r="L7297" i="17"/>
  <c r="L7298" i="17"/>
  <c r="L7299" i="17"/>
  <c r="L7300" i="17"/>
  <c r="L7301" i="17"/>
  <c r="L7302" i="17"/>
  <c r="L7303" i="17"/>
  <c r="L7304" i="17"/>
  <c r="L7305" i="17"/>
  <c r="L7306" i="17"/>
  <c r="L7307" i="17"/>
  <c r="L7308" i="17"/>
  <c r="L7309" i="17"/>
  <c r="L7310" i="17"/>
  <c r="L7311" i="17"/>
  <c r="L7312" i="17"/>
  <c r="L7313" i="17"/>
  <c r="L7314" i="17"/>
  <c r="L7315" i="17"/>
  <c r="L7316" i="17"/>
  <c r="L7317" i="17"/>
  <c r="L7318" i="17"/>
  <c r="L7319" i="17"/>
  <c r="L7320" i="17"/>
  <c r="L7321" i="17"/>
  <c r="L7322" i="17"/>
  <c r="L7323" i="17"/>
  <c r="L7324" i="17"/>
  <c r="L7325" i="17"/>
  <c r="L7326" i="17"/>
  <c r="L7327" i="17"/>
  <c r="L7328" i="17"/>
  <c r="L7329" i="17"/>
  <c r="L7330" i="17"/>
  <c r="L7331" i="17"/>
  <c r="L7332" i="17"/>
  <c r="L7333" i="17"/>
  <c r="L7334" i="17"/>
  <c r="L7335" i="17"/>
  <c r="L7336" i="17"/>
  <c r="L7337" i="17"/>
  <c r="L7338" i="17"/>
  <c r="L7339" i="17"/>
  <c r="L7340" i="17"/>
  <c r="L7341" i="17"/>
  <c r="L7342" i="17"/>
  <c r="L7343" i="17"/>
  <c r="L7344" i="17"/>
  <c r="L7345" i="17"/>
  <c r="L7346" i="17"/>
  <c r="L7347" i="17"/>
  <c r="L7348" i="17"/>
  <c r="L7349" i="17"/>
  <c r="L7350" i="17"/>
  <c r="L7351" i="17"/>
  <c r="L7352" i="17"/>
  <c r="L7353" i="17"/>
  <c r="L7354" i="17"/>
  <c r="L7355" i="17"/>
  <c r="L7356" i="17"/>
  <c r="L7357" i="17"/>
  <c r="L7358" i="17"/>
  <c r="L7359" i="17"/>
  <c r="L7360" i="17"/>
  <c r="L7361" i="17"/>
  <c r="L7362" i="17"/>
  <c r="L7363" i="17"/>
  <c r="L7364" i="17"/>
  <c r="L7365" i="17"/>
  <c r="L7366" i="17"/>
  <c r="L7367" i="17"/>
  <c r="L7368" i="17"/>
  <c r="L7369" i="17"/>
  <c r="L7370" i="17"/>
  <c r="L7371" i="17"/>
  <c r="L7372" i="17"/>
  <c r="L7373" i="17"/>
  <c r="L7374" i="17"/>
  <c r="L7375" i="17"/>
  <c r="L7376" i="17"/>
  <c r="L7377" i="17"/>
  <c r="L7378" i="17"/>
  <c r="L7379" i="17"/>
  <c r="L7380" i="17"/>
  <c r="L7381" i="17"/>
  <c r="L7382" i="17"/>
  <c r="L7383" i="17"/>
  <c r="L7384" i="17"/>
  <c r="L7385" i="17"/>
  <c r="L7386" i="17"/>
  <c r="L7387" i="17"/>
  <c r="L7388" i="17"/>
  <c r="L7389" i="17"/>
  <c r="L7390" i="17"/>
  <c r="L7391" i="17"/>
  <c r="L7392" i="17"/>
  <c r="L7393" i="17"/>
  <c r="L7394" i="17"/>
  <c r="L7395" i="17"/>
  <c r="L7396" i="17"/>
  <c r="L7397" i="17"/>
  <c r="L7398" i="17"/>
  <c r="L7399" i="17"/>
  <c r="L7400" i="17"/>
  <c r="L7401" i="17"/>
  <c r="L7402" i="17"/>
  <c r="L7403" i="17"/>
  <c r="L7404" i="17"/>
  <c r="L7405" i="17"/>
  <c r="L7406" i="17"/>
  <c r="L7407" i="17"/>
  <c r="L7408" i="17"/>
  <c r="L7409" i="17"/>
  <c r="L7410" i="17"/>
  <c r="L7411" i="17"/>
  <c r="L7412" i="17"/>
  <c r="L7413" i="17"/>
  <c r="L7414" i="17"/>
  <c r="L7415" i="17"/>
  <c r="L7416" i="17"/>
  <c r="L7417" i="17"/>
  <c r="L7418" i="17"/>
  <c r="L7419" i="17"/>
  <c r="L7420" i="17"/>
  <c r="L7421" i="17"/>
  <c r="L7422" i="17"/>
  <c r="L7423" i="17"/>
  <c r="L7424" i="17"/>
  <c r="L7425" i="17"/>
  <c r="L7426" i="17"/>
  <c r="L7427" i="17"/>
  <c r="L7428" i="17"/>
  <c r="L7429" i="17"/>
  <c r="L7430" i="17"/>
  <c r="L7431" i="17"/>
  <c r="L7432" i="17"/>
  <c r="L7433" i="17"/>
  <c r="L7434" i="17"/>
  <c r="L7435" i="17"/>
  <c r="L7436" i="17"/>
  <c r="L7437" i="17"/>
  <c r="L7438" i="17"/>
  <c r="L7439" i="17"/>
  <c r="L7440" i="17"/>
  <c r="L7441" i="17"/>
  <c r="L7442" i="17"/>
  <c r="L7443" i="17"/>
  <c r="L7444" i="17"/>
  <c r="L7445" i="17"/>
  <c r="L7446" i="17"/>
  <c r="L7447" i="17"/>
  <c r="L7448" i="17"/>
  <c r="L7449" i="17"/>
  <c r="L7450" i="17"/>
  <c r="L7451" i="17"/>
  <c r="L7452" i="17"/>
  <c r="L7453" i="17"/>
  <c r="L7454" i="17"/>
  <c r="L7455" i="17"/>
  <c r="L7456" i="17"/>
  <c r="L7457" i="17"/>
  <c r="L7458" i="17"/>
  <c r="L7459" i="17"/>
  <c r="L7460" i="17"/>
  <c r="L7461" i="17"/>
  <c r="L7462" i="17"/>
  <c r="L7463" i="17"/>
  <c r="L7464" i="17"/>
  <c r="L7465" i="17"/>
  <c r="L7466" i="17"/>
  <c r="L7467" i="17"/>
  <c r="L7468" i="17"/>
  <c r="L7469" i="17"/>
  <c r="L7470" i="17"/>
  <c r="L7471" i="17"/>
  <c r="L7472" i="17"/>
  <c r="L7473" i="17"/>
  <c r="L7474" i="17"/>
  <c r="L7475" i="17"/>
  <c r="L7476" i="17"/>
  <c r="L7477" i="17"/>
  <c r="L7478" i="17"/>
  <c r="L7479" i="17"/>
  <c r="L7480" i="17"/>
  <c r="L7481" i="17"/>
  <c r="L7482" i="17"/>
  <c r="L7483" i="17"/>
  <c r="L7484" i="17"/>
  <c r="L7485" i="17"/>
  <c r="L7486" i="17"/>
  <c r="L7487" i="17"/>
  <c r="L7488" i="17"/>
  <c r="L7489" i="17"/>
  <c r="L7490" i="17"/>
  <c r="L7491" i="17"/>
  <c r="L7492" i="17"/>
  <c r="L7493" i="17"/>
  <c r="L7494" i="17"/>
  <c r="L7495" i="17"/>
  <c r="L7496" i="17"/>
  <c r="L7497" i="17"/>
  <c r="L7498" i="17"/>
  <c r="L7499" i="17"/>
  <c r="L7500" i="17"/>
  <c r="L7501" i="17"/>
  <c r="L7502" i="17"/>
  <c r="L7503" i="17"/>
  <c r="L7504" i="17"/>
  <c r="L7505" i="17"/>
  <c r="L7506" i="17"/>
  <c r="L7507" i="17"/>
  <c r="L7508" i="17"/>
  <c r="L7509" i="17"/>
  <c r="L7510" i="17"/>
  <c r="L7511" i="17"/>
  <c r="L7512" i="17"/>
  <c r="L7513" i="17"/>
  <c r="L7514" i="17"/>
  <c r="L7515" i="17"/>
  <c r="L7516" i="17"/>
  <c r="L7517" i="17"/>
  <c r="L7518" i="17"/>
  <c r="L7519" i="17"/>
  <c r="L7520" i="17"/>
  <c r="L7521" i="17"/>
  <c r="L7522" i="17"/>
  <c r="L7523" i="17"/>
  <c r="L7524" i="17"/>
  <c r="L7525" i="17"/>
  <c r="L7526" i="17"/>
  <c r="L7527" i="17"/>
  <c r="L7528" i="17"/>
  <c r="L7529" i="17"/>
  <c r="L7530" i="17"/>
  <c r="L7531" i="17"/>
  <c r="L7532" i="17"/>
  <c r="L7533" i="17"/>
  <c r="L7534" i="17"/>
  <c r="L7535" i="17"/>
  <c r="L7536" i="17"/>
  <c r="L7537" i="17"/>
  <c r="L7538" i="17"/>
  <c r="L7539" i="17"/>
  <c r="L7540" i="17"/>
  <c r="L7541" i="17"/>
  <c r="L7542" i="17"/>
  <c r="L7543" i="17"/>
  <c r="L7544" i="17"/>
  <c r="L7545" i="17"/>
  <c r="L7546" i="17"/>
  <c r="L7547" i="17"/>
  <c r="L7548" i="17"/>
  <c r="L7549" i="17"/>
  <c r="L7550" i="17"/>
  <c r="L7551" i="17"/>
  <c r="L7552" i="17"/>
  <c r="L7553" i="17"/>
  <c r="L7554" i="17"/>
  <c r="L7555" i="17"/>
  <c r="L7556" i="17"/>
  <c r="L7557" i="17"/>
  <c r="L7558" i="17"/>
  <c r="L7559" i="17"/>
  <c r="L7560" i="17"/>
  <c r="L7561" i="17"/>
  <c r="L7562" i="17"/>
  <c r="L7563" i="17"/>
  <c r="L7564" i="17"/>
  <c r="L7565" i="17"/>
  <c r="L7566" i="17"/>
  <c r="L7567" i="17"/>
  <c r="L7568" i="17"/>
  <c r="L7569" i="17"/>
  <c r="L7570" i="17"/>
  <c r="L7571" i="17"/>
  <c r="L7572" i="17"/>
  <c r="L7573" i="17"/>
  <c r="L7574" i="17"/>
  <c r="L7575" i="17"/>
  <c r="L7576" i="17"/>
  <c r="L7577" i="17"/>
  <c r="L7578" i="17"/>
  <c r="L7579" i="17"/>
  <c r="L7580" i="17"/>
  <c r="L7581" i="17"/>
  <c r="L7582" i="17"/>
  <c r="L7583" i="17"/>
  <c r="L7584" i="17"/>
  <c r="L7585" i="17"/>
  <c r="L7586" i="17"/>
  <c r="L7587" i="17"/>
  <c r="L7588" i="17"/>
  <c r="L7589" i="17"/>
  <c r="L7590" i="17"/>
  <c r="L7591" i="17"/>
  <c r="L7592" i="17"/>
  <c r="L7593" i="17"/>
  <c r="L7594" i="17"/>
  <c r="L7595" i="17"/>
  <c r="L7596" i="17"/>
  <c r="L7597" i="17"/>
  <c r="L7598" i="17"/>
  <c r="L7599" i="17"/>
  <c r="L7600" i="17"/>
  <c r="L7601" i="17"/>
  <c r="L7602" i="17"/>
  <c r="L7603" i="17"/>
  <c r="L7604" i="17"/>
  <c r="L7605" i="17"/>
  <c r="L7606" i="17"/>
  <c r="L7607" i="17"/>
  <c r="L7608" i="17"/>
  <c r="L7609" i="17"/>
  <c r="L7610" i="17"/>
  <c r="L7611" i="17"/>
  <c r="L7612" i="17"/>
  <c r="L7613" i="17"/>
  <c r="L7614" i="17"/>
  <c r="L7615" i="17"/>
  <c r="L7616" i="17"/>
  <c r="L7617" i="17"/>
  <c r="L7618" i="17"/>
  <c r="L7619" i="17"/>
  <c r="L7620" i="17"/>
  <c r="L7621" i="17"/>
  <c r="L7622" i="17"/>
  <c r="L7623" i="17"/>
  <c r="L7624" i="17"/>
  <c r="L7625" i="17"/>
  <c r="L7626" i="17"/>
  <c r="L7627" i="17"/>
  <c r="L7628" i="17"/>
  <c r="L7629" i="17"/>
  <c r="L7630" i="17"/>
  <c r="L7631" i="17"/>
  <c r="L7632" i="17"/>
  <c r="L7633" i="17"/>
  <c r="L7634" i="17"/>
  <c r="L7635" i="17"/>
  <c r="L7636" i="17"/>
  <c r="L7637" i="17"/>
  <c r="L7638" i="17"/>
  <c r="L7639" i="17"/>
  <c r="L7640" i="17"/>
  <c r="L7641" i="17"/>
  <c r="L7642" i="17"/>
  <c r="L7643" i="17"/>
  <c r="L7644" i="17"/>
  <c r="L7645" i="17"/>
  <c r="L7646" i="17"/>
  <c r="L7647" i="17"/>
  <c r="L7648" i="17"/>
  <c r="L7649" i="17"/>
  <c r="L7650" i="17"/>
  <c r="L7651" i="17"/>
  <c r="L7652" i="17"/>
  <c r="L7653" i="17"/>
  <c r="L7654" i="17"/>
  <c r="L7655" i="17"/>
  <c r="L7656" i="17"/>
  <c r="L7657" i="17"/>
  <c r="L7658" i="17"/>
  <c r="L7659" i="17"/>
  <c r="L7660" i="17"/>
  <c r="L7661" i="17"/>
  <c r="L7662" i="17"/>
  <c r="L7663" i="17"/>
  <c r="L7664" i="17"/>
  <c r="L7665" i="17"/>
  <c r="L7666" i="17"/>
  <c r="L7667" i="17"/>
  <c r="L7668" i="17"/>
  <c r="L7669" i="17"/>
  <c r="L7670" i="17"/>
  <c r="L7671" i="17"/>
  <c r="L7672" i="17"/>
  <c r="L7673" i="17"/>
  <c r="L7674" i="17"/>
  <c r="L7675" i="17"/>
  <c r="L7676" i="17"/>
  <c r="L7677" i="17"/>
  <c r="L7678" i="17"/>
  <c r="L7679" i="17"/>
  <c r="L7680" i="17"/>
  <c r="L7681" i="17"/>
  <c r="L7682" i="17"/>
  <c r="L7683" i="17"/>
  <c r="L7684" i="17"/>
  <c r="L7685" i="17"/>
  <c r="L7686" i="17"/>
  <c r="L7687" i="17"/>
  <c r="L7688" i="17"/>
  <c r="L7689" i="17"/>
  <c r="L7690" i="17"/>
  <c r="L7691" i="17"/>
  <c r="L7692" i="17"/>
  <c r="L7693" i="17"/>
  <c r="L7694" i="17"/>
  <c r="L7695" i="17"/>
  <c r="L7696" i="17"/>
  <c r="L7697" i="17"/>
  <c r="L7698" i="17"/>
  <c r="L7699" i="17"/>
  <c r="L7700" i="17"/>
  <c r="L7701" i="17"/>
  <c r="L7702" i="17"/>
  <c r="L7703" i="17"/>
  <c r="L7704" i="17"/>
  <c r="L7705" i="17"/>
  <c r="L7706" i="17"/>
  <c r="L7707" i="17"/>
  <c r="L7708" i="17"/>
  <c r="L7709" i="17"/>
  <c r="L7710" i="17"/>
  <c r="L7711" i="17"/>
  <c r="L7712" i="17"/>
  <c r="L7713" i="17"/>
  <c r="L7714" i="17"/>
  <c r="L7715" i="17"/>
  <c r="L7716" i="17"/>
  <c r="L7717" i="17"/>
  <c r="L7718" i="17"/>
  <c r="L7719" i="17"/>
  <c r="L7720" i="17"/>
  <c r="L7721" i="17"/>
  <c r="L7722" i="17"/>
  <c r="L7723" i="17"/>
  <c r="L7724" i="17"/>
  <c r="L7725" i="17"/>
  <c r="L7726" i="17"/>
  <c r="L7727" i="17"/>
  <c r="L7728" i="17"/>
  <c r="L7729" i="17"/>
  <c r="L7730" i="17"/>
  <c r="L7731" i="17"/>
  <c r="L7732" i="17"/>
  <c r="L7733" i="17"/>
  <c r="L7734" i="17"/>
  <c r="L7735" i="17"/>
  <c r="L7736" i="17"/>
  <c r="L7737" i="17"/>
  <c r="L7738" i="17"/>
  <c r="L7739" i="17"/>
  <c r="L7740" i="17"/>
  <c r="L7741" i="17"/>
  <c r="L7742" i="17"/>
  <c r="L7743" i="17"/>
  <c r="L7744" i="17"/>
  <c r="L7745" i="17"/>
  <c r="L7746" i="17"/>
  <c r="L7747" i="17"/>
  <c r="L7748" i="17"/>
  <c r="L7749" i="17"/>
  <c r="L7750" i="17"/>
  <c r="L7751" i="17"/>
  <c r="L7752" i="17"/>
  <c r="L7753" i="17"/>
  <c r="L7754" i="17"/>
  <c r="L7755" i="17"/>
  <c r="L7756" i="17"/>
  <c r="L7757" i="17"/>
  <c r="L7758" i="17"/>
  <c r="L7759" i="17"/>
  <c r="L7760" i="17"/>
  <c r="L7761" i="17"/>
  <c r="L7762" i="17"/>
  <c r="L7763" i="17"/>
  <c r="L7764" i="17"/>
  <c r="L7765" i="17"/>
  <c r="L7766" i="17"/>
  <c r="L7767" i="17"/>
  <c r="L7768" i="17"/>
  <c r="L7769" i="17"/>
  <c r="L7770" i="17"/>
  <c r="L7771" i="17"/>
  <c r="L7772" i="17"/>
  <c r="L7773" i="17"/>
  <c r="L7774" i="17"/>
  <c r="L7775" i="17"/>
  <c r="L7776" i="17"/>
  <c r="L7777" i="17"/>
  <c r="L7778" i="17"/>
  <c r="L7779" i="17"/>
  <c r="L7780" i="17"/>
  <c r="L7781" i="17"/>
  <c r="L7782" i="17"/>
  <c r="L7783" i="17"/>
  <c r="L7784" i="17"/>
  <c r="L7785" i="17"/>
  <c r="L7786" i="17"/>
  <c r="L7787" i="17"/>
  <c r="L7788" i="17"/>
  <c r="L7789" i="17"/>
  <c r="L7790" i="17"/>
  <c r="L7791" i="17"/>
  <c r="L7792" i="17"/>
  <c r="L7793" i="17"/>
  <c r="L7794" i="17"/>
  <c r="L7795" i="17"/>
  <c r="L7796" i="17"/>
  <c r="L7797" i="17"/>
  <c r="L7798" i="17"/>
  <c r="L7799" i="17"/>
  <c r="L7800" i="17"/>
  <c r="L7801" i="17"/>
  <c r="L7802" i="17"/>
  <c r="L7803" i="17"/>
  <c r="L7804" i="17"/>
  <c r="L7805" i="17"/>
  <c r="L7806" i="17"/>
  <c r="L7807" i="17"/>
  <c r="L7808" i="17"/>
  <c r="L7809" i="17"/>
  <c r="L7810" i="17"/>
  <c r="L7811" i="17"/>
  <c r="L7812" i="17"/>
  <c r="L7813" i="17"/>
  <c r="L7814" i="17"/>
  <c r="L7815" i="17"/>
  <c r="L7816" i="17"/>
  <c r="L7817" i="17"/>
  <c r="L7818" i="17"/>
  <c r="L7819" i="17"/>
  <c r="L7820" i="17"/>
  <c r="L7821" i="17"/>
  <c r="L7822" i="17"/>
  <c r="L7823" i="17"/>
  <c r="L7824" i="17"/>
  <c r="L7825" i="17"/>
  <c r="L7826" i="17"/>
  <c r="L7827" i="17"/>
  <c r="L7828" i="17"/>
  <c r="L7829" i="17"/>
  <c r="L7830" i="17"/>
  <c r="L7831" i="17"/>
  <c r="L7832" i="17"/>
  <c r="L7833" i="17"/>
  <c r="L7834" i="17"/>
  <c r="L7835" i="17"/>
  <c r="L7836" i="17"/>
  <c r="L7837" i="17"/>
  <c r="L7838" i="17"/>
  <c r="L7839" i="17"/>
  <c r="L7840" i="17"/>
  <c r="L7841" i="17"/>
  <c r="L7842" i="17"/>
  <c r="L7843" i="17"/>
  <c r="L7844" i="17"/>
  <c r="L7845" i="17"/>
  <c r="L7846" i="17"/>
  <c r="L7847" i="17"/>
  <c r="L7848" i="17"/>
  <c r="L7849" i="17"/>
  <c r="L7850" i="17"/>
  <c r="L7851" i="17"/>
  <c r="L7852" i="17"/>
  <c r="L7853" i="17"/>
  <c r="L7854" i="17"/>
  <c r="L7855" i="17"/>
  <c r="L7856" i="17"/>
  <c r="L7857" i="17"/>
  <c r="L7858" i="17"/>
  <c r="L7859" i="17"/>
  <c r="L7860" i="17"/>
  <c r="L7861" i="17"/>
  <c r="L7862" i="17"/>
  <c r="L7863" i="17"/>
  <c r="L7864" i="17"/>
  <c r="L7865" i="17"/>
  <c r="L7866" i="17"/>
  <c r="L7867" i="17"/>
  <c r="L7868" i="17"/>
  <c r="L7869" i="17"/>
  <c r="L7870" i="17"/>
  <c r="L7871" i="17"/>
  <c r="L7872" i="17"/>
  <c r="L7873" i="17"/>
  <c r="L7874" i="17"/>
  <c r="L7875" i="17"/>
  <c r="L7876" i="17"/>
  <c r="L7877" i="17"/>
  <c r="L7878" i="17"/>
  <c r="L7879" i="17"/>
  <c r="L7880" i="17"/>
  <c r="L7881" i="17"/>
  <c r="L7882" i="17"/>
  <c r="L7883" i="17"/>
  <c r="L7884" i="17"/>
  <c r="L7885" i="17"/>
  <c r="L7886" i="17"/>
  <c r="L7887" i="17"/>
  <c r="L7888" i="17"/>
  <c r="L7889" i="17"/>
  <c r="L7890" i="17"/>
  <c r="L7891" i="17"/>
  <c r="L7892" i="17"/>
  <c r="L7893" i="17"/>
  <c r="L7894" i="17"/>
  <c r="L7895" i="17"/>
  <c r="L7896" i="17"/>
  <c r="L7897" i="17"/>
  <c r="L7898" i="17"/>
  <c r="L7899" i="17"/>
  <c r="L7900" i="17"/>
  <c r="L7901" i="17"/>
  <c r="L7902" i="17"/>
  <c r="L7903" i="17"/>
  <c r="L7904" i="17"/>
  <c r="L7905" i="17"/>
  <c r="L7906" i="17"/>
  <c r="L7907" i="17"/>
  <c r="L7908" i="17"/>
  <c r="L7909" i="17"/>
  <c r="L7910" i="17"/>
  <c r="L7911" i="17"/>
  <c r="L7912" i="17"/>
  <c r="L7913" i="17"/>
  <c r="L7914" i="17"/>
  <c r="L7915" i="17"/>
  <c r="L7916" i="17"/>
  <c r="L7917" i="17"/>
  <c r="L7918" i="17"/>
  <c r="L7919" i="17"/>
  <c r="L7920" i="17"/>
  <c r="L7921" i="17"/>
  <c r="L7922" i="17"/>
  <c r="L7923" i="17"/>
  <c r="L7924" i="17"/>
  <c r="L7925" i="17"/>
  <c r="L7926" i="17"/>
  <c r="L7927" i="17"/>
  <c r="L7928" i="17"/>
  <c r="L7929" i="17"/>
  <c r="L7930" i="17"/>
  <c r="L7931" i="17"/>
  <c r="L7932" i="17"/>
  <c r="L7933" i="17"/>
  <c r="L7934" i="17"/>
  <c r="L7935" i="17"/>
  <c r="L7936" i="17"/>
  <c r="L7937" i="17"/>
  <c r="L7938" i="17"/>
  <c r="L7939" i="17"/>
  <c r="L7940" i="17"/>
  <c r="L7941" i="17"/>
  <c r="L7942" i="17"/>
  <c r="L7943" i="17"/>
  <c r="L7944" i="17"/>
  <c r="L7945" i="17"/>
  <c r="L7946" i="17"/>
  <c r="L7947" i="17"/>
  <c r="L7948" i="17"/>
  <c r="L7949" i="17"/>
  <c r="L7950" i="17"/>
  <c r="L7951" i="17"/>
  <c r="L7952" i="17"/>
  <c r="L7953" i="17"/>
  <c r="L7954" i="17"/>
  <c r="L7955" i="17"/>
  <c r="L7956" i="17"/>
  <c r="L7957" i="17"/>
  <c r="L7958" i="17"/>
  <c r="L7959" i="17"/>
  <c r="L7960" i="17"/>
  <c r="L7961" i="17"/>
  <c r="L7962" i="17"/>
  <c r="L7963" i="17"/>
  <c r="L7964" i="17"/>
  <c r="L7965" i="17"/>
  <c r="L7966" i="17"/>
  <c r="L7967" i="17"/>
  <c r="L7968" i="17"/>
  <c r="L7969" i="17"/>
  <c r="L7970" i="17"/>
  <c r="L7971" i="17"/>
  <c r="L7972" i="17"/>
  <c r="L7973" i="17"/>
  <c r="L7974" i="17"/>
  <c r="L7975" i="17"/>
  <c r="L7976" i="17"/>
  <c r="L7977" i="17"/>
  <c r="L7978" i="17"/>
  <c r="L7979" i="17"/>
  <c r="L7980" i="17"/>
  <c r="L7981" i="17"/>
  <c r="L7982" i="17"/>
  <c r="L7983" i="17"/>
  <c r="L7984" i="17"/>
  <c r="L7985" i="17"/>
  <c r="L7986" i="17"/>
  <c r="L7987" i="17"/>
  <c r="L7988" i="17"/>
  <c r="L7989" i="17"/>
  <c r="L7990" i="17"/>
  <c r="L7991" i="17"/>
  <c r="L7992" i="17"/>
  <c r="L7993" i="17"/>
  <c r="L7994" i="17"/>
  <c r="L7995" i="17"/>
  <c r="L7996" i="17"/>
  <c r="L7997" i="17"/>
  <c r="L7998" i="17"/>
  <c r="L7999" i="17"/>
  <c r="L8000" i="17"/>
  <c r="L8001" i="17"/>
  <c r="L8002" i="17"/>
  <c r="L8003" i="17"/>
  <c r="L8004" i="17"/>
  <c r="L8005" i="17"/>
  <c r="L8006" i="17"/>
  <c r="L8007" i="17"/>
  <c r="L8008" i="17"/>
  <c r="L8009" i="17"/>
  <c r="L8010" i="17"/>
  <c r="L8011" i="17"/>
  <c r="L8012" i="17"/>
  <c r="L8013" i="17"/>
  <c r="L8014" i="17"/>
  <c r="L8015" i="17"/>
  <c r="L8016" i="17"/>
  <c r="L8017" i="17"/>
  <c r="L8018" i="17"/>
  <c r="L8019" i="17"/>
  <c r="L8020" i="17"/>
  <c r="L8021" i="17"/>
  <c r="L8022" i="17"/>
  <c r="L8023" i="17"/>
  <c r="L8024" i="17"/>
  <c r="L8025" i="17"/>
  <c r="L8026" i="17"/>
  <c r="L8027" i="17"/>
  <c r="L8028" i="17"/>
  <c r="L8029" i="17"/>
  <c r="L8030" i="17"/>
  <c r="L8031" i="17"/>
  <c r="L8032" i="17"/>
  <c r="L8033" i="17"/>
  <c r="L8034" i="17"/>
  <c r="L8035" i="17"/>
  <c r="L8036" i="17"/>
  <c r="L8037" i="17"/>
  <c r="L8038" i="17"/>
  <c r="L8039" i="17"/>
  <c r="L8040" i="17"/>
  <c r="L8041" i="17"/>
  <c r="L8042" i="17"/>
  <c r="L8043" i="17"/>
  <c r="L8044" i="17"/>
  <c r="L8045" i="17"/>
  <c r="L8046" i="17"/>
  <c r="L8047" i="17"/>
  <c r="L8048" i="17"/>
  <c r="L8049" i="17"/>
  <c r="L8050" i="17"/>
  <c r="L8051" i="17"/>
  <c r="L8052" i="17"/>
  <c r="L8053" i="17"/>
  <c r="L8054" i="17"/>
  <c r="L8055" i="17"/>
  <c r="L8056" i="17"/>
  <c r="L8057" i="17"/>
  <c r="L8058" i="17"/>
  <c r="L8059" i="17"/>
  <c r="L8060" i="17"/>
  <c r="L8061" i="17"/>
  <c r="L8062" i="17"/>
  <c r="L8063" i="17"/>
  <c r="L8064" i="17"/>
  <c r="L8065" i="17"/>
  <c r="L8066" i="17"/>
  <c r="L8067" i="17"/>
  <c r="L8068" i="17"/>
  <c r="L8069" i="17"/>
  <c r="L8070" i="17"/>
  <c r="L8071" i="17"/>
  <c r="L8072" i="17"/>
  <c r="L8073" i="17"/>
  <c r="L8074" i="17"/>
  <c r="L8075" i="17"/>
  <c r="L8076" i="17"/>
  <c r="L8077" i="17"/>
  <c r="L8078" i="17"/>
  <c r="L8079" i="17"/>
  <c r="L8080" i="17"/>
  <c r="L8081" i="17"/>
  <c r="L8082" i="17"/>
  <c r="L8083" i="17"/>
  <c r="L8084" i="17"/>
  <c r="L8085" i="17"/>
  <c r="L8086" i="17"/>
  <c r="L8087" i="17"/>
  <c r="L8088" i="17"/>
  <c r="L8089" i="17"/>
  <c r="L8090" i="17"/>
  <c r="L8091" i="17"/>
  <c r="L8092" i="17"/>
  <c r="L8093" i="17"/>
  <c r="L8094" i="17"/>
  <c r="L8095" i="17"/>
  <c r="L8096" i="17"/>
  <c r="L8097" i="17"/>
  <c r="L8098" i="17"/>
  <c r="L8099" i="17"/>
  <c r="L8100" i="17"/>
  <c r="L8101" i="17"/>
  <c r="L8102" i="17"/>
  <c r="L8103" i="17"/>
  <c r="L8104" i="17"/>
  <c r="L8105" i="17"/>
  <c r="L8106" i="17"/>
  <c r="L8107" i="17"/>
  <c r="L8108" i="17"/>
  <c r="L8109" i="17"/>
  <c r="L8110" i="17"/>
  <c r="L8111" i="17"/>
  <c r="L8112" i="17"/>
  <c r="L8113" i="17"/>
  <c r="L8114" i="17"/>
  <c r="L8115" i="17"/>
  <c r="L8116" i="17"/>
  <c r="L8117" i="17"/>
  <c r="L8118" i="17"/>
  <c r="L8119" i="17"/>
  <c r="L8120" i="17"/>
  <c r="L8121" i="17"/>
  <c r="L8122" i="17"/>
  <c r="L8123" i="17"/>
  <c r="L8124" i="17"/>
  <c r="L8125" i="17"/>
  <c r="L8126" i="17"/>
  <c r="L8127" i="17"/>
  <c r="L8128" i="17"/>
  <c r="L8129" i="17"/>
  <c r="L8130" i="17"/>
  <c r="L8131" i="17"/>
  <c r="L8132" i="17"/>
  <c r="L8133" i="17"/>
  <c r="L8134" i="17"/>
  <c r="L8135" i="17"/>
  <c r="L8136" i="17"/>
  <c r="L8137" i="17"/>
  <c r="L8138" i="17"/>
  <c r="L8139" i="17"/>
  <c r="L8140" i="17"/>
  <c r="L8141" i="17"/>
  <c r="L8142" i="17"/>
  <c r="L8143" i="17"/>
  <c r="L8144" i="17"/>
  <c r="L8145" i="17"/>
  <c r="L8146" i="17"/>
  <c r="L8147" i="17"/>
  <c r="L8148" i="17"/>
  <c r="L8149" i="17"/>
  <c r="L8150" i="17"/>
  <c r="L8151" i="17"/>
  <c r="L8152" i="17"/>
  <c r="L8153" i="17"/>
  <c r="L8154" i="17"/>
  <c r="L8155" i="17"/>
  <c r="L8156" i="17"/>
  <c r="L8157" i="17"/>
  <c r="L8158" i="17"/>
  <c r="L8159" i="17"/>
  <c r="L8160" i="17"/>
  <c r="L8161" i="17"/>
  <c r="L8162" i="17"/>
  <c r="L8163" i="17"/>
  <c r="L8164" i="17"/>
  <c r="L8165" i="17"/>
  <c r="L8166" i="17"/>
  <c r="L8167" i="17"/>
  <c r="L8168" i="17"/>
  <c r="L8169" i="17"/>
  <c r="L8170" i="17"/>
  <c r="L8171" i="17"/>
  <c r="L8172" i="17"/>
  <c r="L8173" i="17"/>
  <c r="L8174" i="17"/>
  <c r="L8175" i="17"/>
  <c r="L8176" i="17"/>
  <c r="L8177" i="17"/>
  <c r="L8178" i="17"/>
  <c r="L8179" i="17"/>
  <c r="L8180" i="17"/>
  <c r="L8181" i="17"/>
  <c r="L8182" i="17"/>
  <c r="L8183" i="17"/>
  <c r="L8184" i="17"/>
  <c r="L8185" i="17"/>
  <c r="L8186" i="17"/>
  <c r="L8187" i="17"/>
  <c r="L8188" i="17"/>
  <c r="L8189" i="17"/>
  <c r="L8190" i="17"/>
  <c r="L8191" i="17"/>
  <c r="L8192" i="17"/>
  <c r="L8193" i="17"/>
  <c r="L8194" i="17"/>
  <c r="L8195" i="17"/>
  <c r="L8196" i="17"/>
  <c r="L8197" i="17"/>
  <c r="L8198" i="17"/>
  <c r="L8199" i="17"/>
  <c r="L8200" i="17"/>
  <c r="L8201" i="17"/>
  <c r="L8202" i="17"/>
  <c r="L8203" i="17"/>
  <c r="L8204" i="17"/>
  <c r="L8205" i="17"/>
  <c r="L8206" i="17"/>
  <c r="L8207" i="17"/>
  <c r="L8208" i="17"/>
  <c r="L8209" i="17"/>
  <c r="L8210" i="17"/>
  <c r="L8211" i="17"/>
  <c r="L8212" i="17"/>
  <c r="L8213" i="17"/>
  <c r="L8214" i="17"/>
  <c r="L8215" i="17"/>
  <c r="L8216" i="17"/>
  <c r="L8217" i="17"/>
  <c r="L8218" i="17"/>
  <c r="L8219" i="17"/>
  <c r="L8220" i="17"/>
  <c r="L8221" i="17"/>
  <c r="L8222" i="17"/>
  <c r="L8223" i="17"/>
  <c r="L8224" i="17"/>
  <c r="L8225" i="17"/>
  <c r="L8226" i="17"/>
  <c r="L8227" i="17"/>
  <c r="L8228" i="17"/>
  <c r="L8229" i="17"/>
  <c r="L8230" i="17"/>
  <c r="L8231" i="17"/>
  <c r="L8232" i="17"/>
  <c r="L8233" i="17"/>
  <c r="L8234" i="17"/>
  <c r="L8235" i="17"/>
  <c r="L8236" i="17"/>
  <c r="L8237" i="17"/>
  <c r="L8238" i="17"/>
  <c r="L8239" i="17"/>
  <c r="L8240" i="17"/>
  <c r="L8241" i="17"/>
  <c r="L8242" i="17"/>
  <c r="L8243" i="17"/>
  <c r="L8244" i="17"/>
  <c r="L8245" i="17"/>
  <c r="L8246" i="17"/>
  <c r="L8247" i="17"/>
  <c r="L8248" i="17"/>
  <c r="L8249" i="17"/>
  <c r="L8250" i="17"/>
  <c r="L8251" i="17"/>
  <c r="L8252" i="17"/>
  <c r="L8253" i="17"/>
  <c r="L8254" i="17"/>
  <c r="L8255" i="17"/>
  <c r="L8256" i="17"/>
  <c r="L8257" i="17"/>
  <c r="L8258" i="17"/>
  <c r="L8259" i="17"/>
  <c r="L8260" i="17"/>
  <c r="L8261" i="17"/>
  <c r="L8262" i="17"/>
  <c r="L8263" i="17"/>
  <c r="L8264" i="17"/>
  <c r="L8265" i="17"/>
  <c r="L8266" i="17"/>
  <c r="L8267" i="17"/>
  <c r="L8268" i="17"/>
  <c r="L8269" i="17"/>
  <c r="L8270" i="17"/>
  <c r="L8271" i="17"/>
  <c r="L8272" i="17"/>
  <c r="L8273" i="17"/>
  <c r="L8274" i="17"/>
  <c r="L8275" i="17"/>
  <c r="L8276" i="17"/>
  <c r="L8277" i="17"/>
  <c r="L8278" i="17"/>
  <c r="L8279" i="17"/>
  <c r="L8280" i="17"/>
  <c r="L8281" i="17"/>
  <c r="L8282" i="17"/>
  <c r="L8283" i="17"/>
  <c r="L8284" i="17"/>
  <c r="L8285" i="17"/>
  <c r="L8286" i="17"/>
  <c r="L8287" i="17"/>
  <c r="L8288" i="17"/>
  <c r="L8289" i="17"/>
  <c r="L8290" i="17"/>
  <c r="L8291" i="17"/>
  <c r="L8292" i="17"/>
  <c r="L8293" i="17"/>
  <c r="L8294" i="17"/>
  <c r="L8295" i="17"/>
  <c r="L8296" i="17"/>
  <c r="L8297" i="17"/>
  <c r="L8298" i="17"/>
  <c r="L8299" i="17"/>
  <c r="L8300" i="17"/>
  <c r="L8301" i="17"/>
  <c r="L8302" i="17"/>
  <c r="L8303" i="17"/>
  <c r="L8304" i="17"/>
  <c r="L8305" i="17"/>
  <c r="L8306" i="17"/>
  <c r="L8307" i="17"/>
  <c r="L8308" i="17"/>
  <c r="L8309" i="17"/>
  <c r="L8310" i="17"/>
  <c r="L8311" i="17"/>
  <c r="L8312" i="17"/>
  <c r="L8313" i="17"/>
  <c r="L8314" i="17"/>
  <c r="L8315" i="17"/>
  <c r="L8316" i="17"/>
  <c r="L8317" i="17"/>
  <c r="L8318" i="17"/>
  <c r="L8319" i="17"/>
  <c r="L8320" i="17"/>
  <c r="L8321" i="17"/>
  <c r="L8322" i="17"/>
  <c r="L8323" i="17"/>
  <c r="L8324" i="17"/>
  <c r="L8325" i="17"/>
  <c r="L8326" i="17"/>
  <c r="L8327" i="17"/>
  <c r="L8328" i="17"/>
  <c r="L8329" i="17"/>
  <c r="L8330" i="17"/>
  <c r="L8331" i="17"/>
  <c r="L8332" i="17"/>
  <c r="L8333" i="17"/>
  <c r="L8334" i="17"/>
  <c r="L8335" i="17"/>
  <c r="L8336" i="17"/>
  <c r="L8337" i="17"/>
  <c r="L8338" i="17"/>
  <c r="L8339" i="17"/>
  <c r="L8340" i="17"/>
  <c r="L8341" i="17"/>
  <c r="L8342" i="17"/>
  <c r="L8343" i="17"/>
  <c r="L8344" i="17"/>
  <c r="L8345" i="17"/>
  <c r="L8346" i="17"/>
  <c r="L8347" i="17"/>
  <c r="L8348" i="17"/>
  <c r="L8349" i="17"/>
  <c r="L8350" i="17"/>
  <c r="L8351" i="17"/>
  <c r="L8352" i="17"/>
  <c r="L8353" i="17"/>
  <c r="L8354" i="17"/>
  <c r="L8355" i="17"/>
  <c r="L8356" i="17"/>
  <c r="L8357" i="17"/>
  <c r="L8358" i="17"/>
  <c r="L8359" i="17"/>
  <c r="L8360" i="17"/>
  <c r="L8361" i="17"/>
  <c r="L8362" i="17"/>
  <c r="L8363" i="17"/>
  <c r="L8364" i="17"/>
  <c r="L8365" i="17"/>
  <c r="L8366" i="17"/>
  <c r="L8367" i="17"/>
  <c r="L8368" i="17"/>
  <c r="L8369" i="17"/>
  <c r="L8370" i="17"/>
  <c r="L8371" i="17"/>
  <c r="L8372" i="17"/>
  <c r="L8373" i="17"/>
  <c r="L8374" i="17"/>
  <c r="L8375" i="17"/>
  <c r="L8376" i="17"/>
  <c r="L8377" i="17"/>
  <c r="L8378" i="17"/>
  <c r="L8379" i="17"/>
  <c r="L8380" i="17"/>
  <c r="L8381" i="17"/>
  <c r="L8382" i="17"/>
  <c r="L8383" i="17"/>
  <c r="L8384" i="17"/>
  <c r="L8385" i="17"/>
  <c r="L8386" i="17"/>
  <c r="L8387" i="17"/>
  <c r="L8388" i="17"/>
  <c r="L8389" i="17"/>
  <c r="L8390" i="17"/>
  <c r="L8391" i="17"/>
  <c r="L8392" i="17"/>
  <c r="L8393" i="17"/>
  <c r="L8394" i="17"/>
  <c r="L8395" i="17"/>
  <c r="L8396" i="17"/>
  <c r="L8397" i="17"/>
  <c r="L8398" i="17"/>
  <c r="L8399" i="17"/>
  <c r="L8400" i="17"/>
  <c r="L8401" i="17"/>
  <c r="L8402" i="17"/>
  <c r="L8403" i="17"/>
  <c r="L8404" i="17"/>
  <c r="L8405" i="17"/>
  <c r="L8406" i="17"/>
  <c r="L8407" i="17"/>
  <c r="L8408" i="17"/>
  <c r="L8409" i="17"/>
  <c r="L8410" i="17"/>
  <c r="L8411" i="17"/>
  <c r="L8412" i="17"/>
  <c r="L8413" i="17"/>
  <c r="L8414" i="17"/>
  <c r="L8415" i="17"/>
  <c r="L8416" i="17"/>
  <c r="L8417" i="17"/>
  <c r="L8418" i="17"/>
  <c r="L8419" i="17"/>
  <c r="L8420" i="17"/>
  <c r="L8421" i="17"/>
  <c r="L8422" i="17"/>
  <c r="L8423" i="17"/>
  <c r="L8424" i="17"/>
  <c r="L8425" i="17"/>
  <c r="L8426" i="17"/>
  <c r="L8427" i="17"/>
  <c r="L8428" i="17"/>
  <c r="L8429" i="17"/>
  <c r="L8430" i="17"/>
  <c r="L8431" i="17"/>
  <c r="L8432" i="17"/>
  <c r="L8433" i="17"/>
  <c r="L8434" i="17"/>
  <c r="L8435" i="17"/>
  <c r="L8436" i="17"/>
  <c r="L8437" i="17"/>
  <c r="L8438" i="17"/>
  <c r="L8439" i="17"/>
  <c r="L8440" i="17"/>
  <c r="L8441" i="17"/>
  <c r="L8442" i="17"/>
  <c r="L8443" i="17"/>
  <c r="L8444" i="17"/>
  <c r="L8445" i="17"/>
  <c r="L8446" i="17"/>
  <c r="L8447" i="17"/>
  <c r="L8448" i="17"/>
  <c r="L8449" i="17"/>
  <c r="L8450" i="17"/>
  <c r="L8451" i="17"/>
  <c r="L8452" i="17"/>
  <c r="L8453" i="17"/>
  <c r="L8454" i="17"/>
  <c r="L8455" i="17"/>
  <c r="L8456" i="17"/>
  <c r="L8457" i="17"/>
  <c r="L8458" i="17"/>
  <c r="L8459" i="17"/>
  <c r="L8460" i="17"/>
  <c r="L8461" i="17"/>
  <c r="L8462" i="17"/>
  <c r="L8463" i="17"/>
  <c r="L8464" i="17"/>
  <c r="L8465" i="17"/>
  <c r="L8466" i="17"/>
  <c r="L8467" i="17"/>
  <c r="L8468" i="17"/>
  <c r="L8469" i="17"/>
  <c r="L8470" i="17"/>
  <c r="L8471" i="17"/>
  <c r="L8472" i="17"/>
  <c r="L8473" i="17"/>
  <c r="L8474" i="17"/>
  <c r="L8475" i="17"/>
  <c r="L8476" i="17"/>
  <c r="L8477" i="17"/>
  <c r="L8478" i="17"/>
  <c r="L8479" i="17"/>
  <c r="L8480" i="17"/>
  <c r="L8481" i="17"/>
  <c r="L8482" i="17"/>
  <c r="L8483" i="17"/>
  <c r="L8484" i="17"/>
  <c r="L8485" i="17"/>
  <c r="L8486" i="17"/>
  <c r="L8487" i="17"/>
  <c r="L8488" i="17"/>
  <c r="L8489" i="17"/>
  <c r="L8490" i="17"/>
  <c r="L8491" i="17"/>
  <c r="L8492" i="17"/>
  <c r="L8493" i="17"/>
  <c r="L8494" i="17"/>
  <c r="L8495" i="17"/>
  <c r="L8496" i="17"/>
  <c r="L8497" i="17"/>
  <c r="L8498" i="17"/>
  <c r="L8499" i="17"/>
  <c r="L8500" i="17"/>
  <c r="L8501" i="17"/>
  <c r="L8502" i="17"/>
  <c r="L8503" i="17"/>
  <c r="L8504" i="17"/>
  <c r="L8505" i="17"/>
  <c r="L8506" i="17"/>
  <c r="L8507" i="17"/>
  <c r="L8508" i="17"/>
  <c r="L8509" i="17"/>
  <c r="L8510" i="17"/>
  <c r="L8511" i="17"/>
  <c r="L8512" i="17"/>
  <c r="L8513" i="17"/>
  <c r="L8514" i="17"/>
  <c r="L8515" i="17"/>
  <c r="L8516" i="17"/>
  <c r="L8517" i="17"/>
  <c r="L8518" i="17"/>
  <c r="L8519" i="17"/>
  <c r="L8520" i="17"/>
  <c r="L8521" i="17"/>
  <c r="L8522" i="17"/>
  <c r="L8523" i="17"/>
  <c r="L8524" i="17"/>
  <c r="L8525" i="17"/>
  <c r="L8526" i="17"/>
  <c r="L8527" i="17"/>
  <c r="L8528" i="17"/>
  <c r="L8529" i="17"/>
  <c r="L8530" i="17"/>
  <c r="L8531" i="17"/>
  <c r="L8532" i="17"/>
  <c r="L8533" i="17"/>
  <c r="L8534" i="17"/>
  <c r="L8535" i="17"/>
  <c r="L8536" i="17"/>
  <c r="L8537" i="17"/>
  <c r="L8538" i="17"/>
  <c r="L8539" i="17"/>
  <c r="L8540" i="17"/>
  <c r="L8541" i="17"/>
  <c r="L8542" i="17"/>
  <c r="L8543" i="17"/>
  <c r="L8544" i="17"/>
  <c r="L8545" i="17"/>
  <c r="L8546" i="17"/>
  <c r="L8547" i="17"/>
  <c r="L8548" i="17"/>
  <c r="L8549" i="17"/>
  <c r="L8550" i="17"/>
  <c r="L8551" i="17"/>
  <c r="L8552" i="17"/>
  <c r="L8553" i="17"/>
  <c r="L8554" i="17"/>
  <c r="L8555" i="17"/>
  <c r="L8556" i="17"/>
  <c r="L8557" i="17"/>
  <c r="L8558" i="17"/>
  <c r="L8559" i="17"/>
  <c r="L8560" i="17"/>
  <c r="L8561" i="17"/>
  <c r="L8562" i="17"/>
  <c r="L8563" i="17"/>
  <c r="L8564" i="17"/>
  <c r="L8565" i="17"/>
  <c r="L8566" i="17"/>
  <c r="L8567" i="17"/>
  <c r="L8568" i="17"/>
  <c r="L8569" i="17"/>
  <c r="L8570" i="17"/>
  <c r="L8571" i="17"/>
  <c r="L8572" i="17"/>
  <c r="L8573" i="17"/>
  <c r="L8574" i="17"/>
  <c r="L8575" i="17"/>
  <c r="L8576" i="17"/>
  <c r="L8577" i="17"/>
  <c r="L8578" i="17"/>
  <c r="L8579" i="17"/>
  <c r="L8580" i="17"/>
  <c r="L8581" i="17"/>
  <c r="L8582" i="17"/>
  <c r="L8583" i="17"/>
  <c r="L8584" i="17"/>
  <c r="L8585" i="17"/>
  <c r="L8586" i="17"/>
  <c r="L8587" i="17"/>
  <c r="L8588" i="17"/>
  <c r="L8589" i="17"/>
  <c r="L8590" i="17"/>
  <c r="L8591" i="17"/>
  <c r="L8592" i="17"/>
  <c r="L8593" i="17"/>
  <c r="L8594" i="17"/>
  <c r="L8595" i="17"/>
  <c r="L8596" i="17"/>
  <c r="L8597" i="17"/>
  <c r="L8598" i="17"/>
  <c r="L8599" i="17"/>
  <c r="L8600" i="17"/>
  <c r="L8601" i="17"/>
  <c r="L8602" i="17"/>
  <c r="L8603" i="17"/>
  <c r="L8604" i="17"/>
  <c r="L8605" i="17"/>
  <c r="L8606" i="17"/>
  <c r="L8607" i="17"/>
  <c r="L8608" i="17"/>
  <c r="L8609" i="17"/>
  <c r="L8610" i="17"/>
  <c r="L8611" i="17"/>
  <c r="L8612" i="17"/>
  <c r="L8613" i="17"/>
  <c r="L8614" i="17"/>
  <c r="L8615" i="17"/>
  <c r="L8616" i="17"/>
  <c r="L8617" i="17"/>
  <c r="L8618" i="17"/>
  <c r="L8619" i="17"/>
  <c r="L8620" i="17"/>
  <c r="L8621" i="17"/>
  <c r="L8622" i="17"/>
  <c r="L8623" i="17"/>
  <c r="L8624" i="17"/>
  <c r="L8625" i="17"/>
  <c r="L8626" i="17"/>
  <c r="L8627" i="17"/>
  <c r="L8628" i="17"/>
  <c r="L8629" i="17"/>
  <c r="L8630" i="17"/>
  <c r="L8631" i="17"/>
  <c r="L8632" i="17"/>
  <c r="L8633" i="17"/>
  <c r="L8634" i="17"/>
  <c r="L8635" i="17"/>
  <c r="L8636" i="17"/>
  <c r="L8637" i="17"/>
  <c r="L8638" i="17"/>
  <c r="L8639" i="17"/>
  <c r="L8640" i="17"/>
  <c r="L8641" i="17"/>
  <c r="L8642" i="17"/>
  <c r="L8643" i="17"/>
  <c r="L8644" i="17"/>
  <c r="L8645" i="17"/>
  <c r="L8646" i="17"/>
  <c r="L8647" i="17"/>
  <c r="L8648" i="17"/>
  <c r="L8649" i="17"/>
  <c r="L8650" i="17"/>
  <c r="L8651" i="17"/>
  <c r="L8652" i="17"/>
  <c r="L8653" i="17"/>
  <c r="L8654" i="17"/>
  <c r="L8655" i="17"/>
  <c r="L8656" i="17"/>
  <c r="L8657" i="17"/>
  <c r="L8658" i="17"/>
  <c r="L8659" i="17"/>
  <c r="L8660" i="17"/>
  <c r="L8661" i="17"/>
  <c r="L8662" i="17"/>
  <c r="L8663" i="17"/>
  <c r="L8664" i="17"/>
  <c r="L8665" i="17"/>
  <c r="L8666" i="17"/>
  <c r="L8667" i="17"/>
  <c r="L8668" i="17"/>
  <c r="L8669" i="17"/>
  <c r="L8670" i="17"/>
  <c r="L8671" i="17"/>
  <c r="L8672" i="17"/>
  <c r="L8673" i="17"/>
  <c r="L8674" i="17"/>
  <c r="L8675" i="17"/>
  <c r="L8676" i="17"/>
  <c r="L8677" i="17"/>
  <c r="L8678" i="17"/>
  <c r="L8679" i="17"/>
  <c r="L8680" i="17"/>
  <c r="L8681" i="17"/>
  <c r="L8682" i="17"/>
  <c r="L8683" i="17"/>
  <c r="L8684" i="17"/>
  <c r="L8685" i="17"/>
  <c r="L8686" i="17"/>
  <c r="L8687" i="17"/>
  <c r="L8688" i="17"/>
  <c r="L8689" i="17"/>
  <c r="L8690" i="17"/>
  <c r="L8691" i="17"/>
  <c r="L8692" i="17"/>
  <c r="L8693" i="17"/>
  <c r="L8694" i="17"/>
  <c r="L8695" i="17"/>
  <c r="L8696" i="17"/>
  <c r="L8697" i="17"/>
  <c r="L8698" i="17"/>
  <c r="L8699" i="17"/>
  <c r="L8700" i="17"/>
  <c r="L8701" i="17"/>
  <c r="L8702" i="17"/>
  <c r="L8703" i="17"/>
  <c r="L8704" i="17"/>
  <c r="L8705" i="17"/>
  <c r="L8706" i="17"/>
  <c r="L8707" i="17"/>
  <c r="L8708" i="17"/>
  <c r="L8709" i="17"/>
  <c r="L8710" i="17"/>
  <c r="L8711" i="17"/>
  <c r="L8712" i="17"/>
  <c r="L8713" i="17"/>
  <c r="L8714" i="17"/>
  <c r="L8715" i="17"/>
  <c r="L8716" i="17"/>
  <c r="L8717" i="17"/>
  <c r="L8718" i="17"/>
  <c r="L8719" i="17"/>
  <c r="L8720" i="17"/>
  <c r="L8721" i="17"/>
  <c r="L8722" i="17"/>
  <c r="L8723" i="17"/>
  <c r="L8724" i="17"/>
  <c r="L8725" i="17"/>
  <c r="L8726" i="17"/>
  <c r="L8727" i="17"/>
  <c r="L8728" i="17"/>
  <c r="L8729" i="17"/>
  <c r="L8730" i="17"/>
  <c r="L8731" i="17"/>
  <c r="L8732" i="17"/>
  <c r="L8733" i="17"/>
  <c r="L8734" i="17"/>
  <c r="L8735" i="17"/>
  <c r="L8736" i="17"/>
  <c r="L8737" i="17"/>
  <c r="L8738" i="17"/>
  <c r="L8739" i="17"/>
  <c r="L8740" i="17"/>
  <c r="L8741" i="17"/>
  <c r="L8742" i="17"/>
  <c r="L8743" i="17"/>
  <c r="L8744" i="17"/>
  <c r="L8745" i="17"/>
  <c r="L8746" i="17"/>
  <c r="L8747" i="17"/>
  <c r="L8748" i="17"/>
  <c r="L8749" i="17"/>
  <c r="L8750" i="17"/>
  <c r="L8751" i="17"/>
  <c r="L8752" i="17"/>
  <c r="L8753" i="17"/>
  <c r="L8754" i="17"/>
  <c r="L8755" i="17"/>
  <c r="L8756" i="17"/>
  <c r="L8757" i="17"/>
  <c r="L8758" i="17"/>
  <c r="L8759" i="17"/>
  <c r="L8760" i="17"/>
  <c r="L8761" i="17"/>
  <c r="L8762" i="17"/>
  <c r="L8763" i="17"/>
  <c r="L8764" i="17"/>
  <c r="L8765" i="17"/>
  <c r="L8766" i="17"/>
  <c r="L8767" i="17"/>
  <c r="L8768" i="17"/>
  <c r="L8769" i="17"/>
  <c r="L8770" i="17"/>
  <c r="L8771" i="17"/>
  <c r="L8772" i="17"/>
  <c r="L8773" i="17"/>
  <c r="L8774" i="17"/>
  <c r="L8775" i="17"/>
  <c r="L8776" i="17"/>
  <c r="L8777" i="17"/>
  <c r="L8778" i="17"/>
  <c r="L8779" i="17"/>
  <c r="L8780" i="17"/>
  <c r="L8781" i="17"/>
  <c r="L8782" i="17"/>
  <c r="L8783" i="17"/>
  <c r="L8784" i="17"/>
  <c r="L8785" i="17"/>
  <c r="L8786" i="17"/>
  <c r="L8787" i="17"/>
  <c r="L8788" i="17"/>
  <c r="L8789" i="17"/>
  <c r="L8790" i="17"/>
  <c r="L8791" i="17"/>
  <c r="L8792" i="17"/>
  <c r="L8793" i="17"/>
  <c r="L8794" i="17"/>
  <c r="L8795" i="17"/>
  <c r="L8796" i="17"/>
  <c r="L8797" i="17"/>
  <c r="L8798" i="17"/>
  <c r="L8799" i="17"/>
  <c r="L8800" i="17"/>
  <c r="L8801" i="17"/>
  <c r="L8802" i="17"/>
  <c r="L8803" i="17"/>
  <c r="L8804" i="17"/>
  <c r="L8805" i="17"/>
  <c r="L8806" i="17"/>
  <c r="L8807" i="17"/>
  <c r="L8808" i="17"/>
  <c r="L8809" i="17"/>
  <c r="L8810" i="17"/>
  <c r="L8811" i="17"/>
  <c r="L8812" i="17"/>
  <c r="L8813" i="17"/>
  <c r="L8814" i="17"/>
  <c r="L8815" i="17"/>
  <c r="L8816" i="17"/>
  <c r="L8817" i="17"/>
  <c r="L8818" i="17"/>
  <c r="L8819" i="17"/>
  <c r="L8820" i="17"/>
  <c r="L8821" i="17"/>
  <c r="L8822" i="17"/>
  <c r="L8823" i="17"/>
  <c r="L8824" i="17"/>
  <c r="L8825" i="17"/>
  <c r="L8826" i="17"/>
  <c r="L8827" i="17"/>
  <c r="L8828" i="17"/>
  <c r="L8829" i="17"/>
  <c r="L8830" i="17"/>
  <c r="L8831" i="17"/>
  <c r="L8832" i="17"/>
  <c r="L8833" i="17"/>
  <c r="L8834" i="17"/>
  <c r="L8835" i="17"/>
  <c r="L8836" i="17"/>
  <c r="L8837" i="17"/>
  <c r="L8838" i="17"/>
  <c r="L8839" i="17"/>
  <c r="L8840" i="17"/>
  <c r="L8841" i="17"/>
  <c r="L8842" i="17"/>
  <c r="L8843" i="17"/>
  <c r="L8844" i="17"/>
  <c r="L8845" i="17"/>
  <c r="L8846" i="17"/>
  <c r="L8847" i="17"/>
  <c r="L8848" i="17"/>
  <c r="L8849" i="17"/>
  <c r="L8850" i="17"/>
  <c r="L8851" i="17"/>
  <c r="L8852" i="17"/>
  <c r="L8853" i="17"/>
  <c r="L8854" i="17"/>
  <c r="L8855" i="17"/>
  <c r="L8856" i="17"/>
  <c r="L8857" i="17"/>
  <c r="L8858" i="17"/>
  <c r="L8859" i="17"/>
  <c r="L8860" i="17"/>
  <c r="L8861" i="17"/>
  <c r="L8862" i="17"/>
  <c r="L8863" i="17"/>
  <c r="L8864" i="17"/>
  <c r="L8865" i="17"/>
  <c r="L8866" i="17"/>
  <c r="L8867" i="17"/>
  <c r="L8868" i="17"/>
  <c r="L8869" i="17"/>
  <c r="L8870" i="17"/>
  <c r="L8871" i="17"/>
  <c r="L8872" i="17"/>
  <c r="L8873" i="17"/>
  <c r="L8874" i="17"/>
  <c r="L8875" i="17"/>
  <c r="L8876" i="17"/>
  <c r="L8877" i="17"/>
  <c r="L8878" i="17"/>
  <c r="L8879" i="17"/>
  <c r="L8880" i="17"/>
  <c r="L8881" i="17"/>
  <c r="L8882" i="17"/>
  <c r="L8883" i="17"/>
  <c r="L8884" i="17"/>
  <c r="L8885" i="17"/>
  <c r="L8886" i="17"/>
  <c r="L8887" i="17"/>
  <c r="L8888" i="17"/>
  <c r="L8889" i="17"/>
  <c r="L8890" i="17"/>
  <c r="L8891" i="17"/>
  <c r="L8892" i="17"/>
  <c r="L8893" i="17"/>
  <c r="L8894" i="17"/>
  <c r="L8895" i="17"/>
  <c r="L8896" i="17"/>
  <c r="L8897" i="17"/>
  <c r="L8898" i="17"/>
  <c r="L8899" i="17"/>
  <c r="L8900" i="17"/>
  <c r="L8901" i="17"/>
  <c r="L8902" i="17"/>
  <c r="L8903" i="17"/>
  <c r="L8904" i="17"/>
  <c r="L8905" i="17"/>
  <c r="L8906" i="17"/>
  <c r="L8907" i="17"/>
  <c r="L8908" i="17"/>
  <c r="L8909" i="17"/>
  <c r="L8910" i="17"/>
  <c r="L8911" i="17"/>
  <c r="L8912" i="17"/>
  <c r="L8913" i="17"/>
  <c r="L8914" i="17"/>
  <c r="L8915" i="17"/>
  <c r="L8916" i="17"/>
  <c r="L8917" i="17"/>
  <c r="L8918" i="17"/>
  <c r="L8919" i="17"/>
  <c r="L8920" i="17"/>
  <c r="L8921" i="17"/>
  <c r="L8922" i="17"/>
  <c r="L8923" i="17"/>
  <c r="L8924" i="17"/>
  <c r="L8925" i="17"/>
  <c r="L8926" i="17"/>
  <c r="L8927" i="17"/>
  <c r="L8928" i="17"/>
  <c r="L8929" i="17"/>
  <c r="L8930" i="17"/>
  <c r="L8931" i="17"/>
  <c r="L8932" i="17"/>
  <c r="L8933" i="17"/>
  <c r="L8934" i="17"/>
  <c r="L8935" i="17"/>
  <c r="L8936" i="17"/>
  <c r="L8937" i="17"/>
  <c r="L8938" i="17"/>
  <c r="L8939" i="17"/>
  <c r="L8940" i="17"/>
  <c r="L8941" i="17"/>
  <c r="L8942" i="17"/>
  <c r="L8943" i="17"/>
  <c r="L8944" i="17"/>
  <c r="L8945" i="17"/>
  <c r="L8946" i="17"/>
  <c r="L8947" i="17"/>
  <c r="L8948" i="17"/>
  <c r="L8949" i="17"/>
  <c r="L8950" i="17"/>
  <c r="L8951" i="17"/>
  <c r="L8952" i="17"/>
  <c r="L8953" i="17"/>
  <c r="L8954" i="17"/>
  <c r="L8955" i="17"/>
  <c r="L8956" i="17"/>
  <c r="L8957" i="17"/>
  <c r="L8958" i="17"/>
  <c r="L8959" i="17"/>
  <c r="L8960" i="17"/>
  <c r="L8961" i="17"/>
  <c r="L8962" i="17"/>
  <c r="L8963" i="17"/>
  <c r="L8964" i="17"/>
  <c r="L8965" i="17"/>
  <c r="L8966" i="17"/>
  <c r="L8967" i="17"/>
  <c r="L8968" i="17"/>
  <c r="L8969" i="17"/>
  <c r="L8970" i="17"/>
  <c r="L8971" i="17"/>
  <c r="L8972" i="17"/>
  <c r="L8973" i="17"/>
  <c r="L8974" i="17"/>
  <c r="L8975" i="17"/>
  <c r="L8976" i="17"/>
  <c r="L8977" i="17"/>
  <c r="L8978" i="17"/>
  <c r="L8979" i="17"/>
  <c r="L8980" i="17"/>
  <c r="L8981" i="17"/>
  <c r="L8982" i="17"/>
  <c r="L8983" i="17"/>
  <c r="L8984" i="17"/>
  <c r="L8985" i="17"/>
  <c r="L8986" i="17"/>
  <c r="L8987" i="17"/>
  <c r="L8988" i="17"/>
  <c r="L8989" i="17"/>
  <c r="L8990" i="17"/>
  <c r="L8991" i="17"/>
  <c r="L8992" i="17"/>
  <c r="L8993" i="17"/>
  <c r="L8994" i="17"/>
  <c r="L8995" i="17"/>
  <c r="L8996" i="17"/>
  <c r="L8997" i="17"/>
  <c r="L8998" i="17"/>
  <c r="L8999" i="17"/>
  <c r="L9000" i="17"/>
  <c r="L9001" i="17"/>
  <c r="L9002" i="17"/>
  <c r="L9003" i="17"/>
  <c r="L9004" i="17"/>
  <c r="L9005" i="17"/>
  <c r="L9006" i="17"/>
  <c r="L9007" i="17"/>
  <c r="L9008" i="17"/>
  <c r="L9009" i="17"/>
  <c r="L9010" i="17"/>
  <c r="L9011" i="17"/>
  <c r="L9012" i="17"/>
  <c r="L9013" i="17"/>
  <c r="L9014" i="17"/>
  <c r="L9015" i="17"/>
  <c r="L9016" i="17"/>
  <c r="L9017" i="17"/>
  <c r="L9018" i="17"/>
  <c r="L9019" i="17"/>
  <c r="L9020" i="17"/>
  <c r="L9021" i="17"/>
  <c r="L9022" i="17"/>
  <c r="L9023" i="17"/>
  <c r="L9024" i="17"/>
  <c r="L9025" i="17"/>
  <c r="L9026" i="17"/>
  <c r="L9027" i="17"/>
  <c r="L9028" i="17"/>
  <c r="L9029" i="17"/>
  <c r="L9030" i="17"/>
  <c r="L9031" i="17"/>
  <c r="L9032" i="17"/>
  <c r="L9033" i="17"/>
  <c r="L9034" i="17"/>
  <c r="L9035" i="17"/>
  <c r="L9036" i="17"/>
  <c r="L9037" i="17"/>
  <c r="L9038" i="17"/>
  <c r="L9039" i="17"/>
  <c r="L9040" i="17"/>
  <c r="L9041" i="17"/>
  <c r="L9042" i="17"/>
  <c r="L9043" i="17"/>
  <c r="L9044" i="17"/>
  <c r="L9045" i="17"/>
  <c r="L9046" i="17"/>
  <c r="L9047" i="17"/>
  <c r="L9048" i="17"/>
  <c r="L9049" i="17"/>
  <c r="L9050" i="17"/>
  <c r="L9051" i="17"/>
  <c r="L9052" i="17"/>
  <c r="L9053" i="17"/>
  <c r="L9054" i="17"/>
  <c r="L9055" i="17"/>
  <c r="L9056" i="17"/>
  <c r="L9057" i="17"/>
  <c r="L9058" i="17"/>
  <c r="L9059" i="17"/>
  <c r="L9060" i="17"/>
  <c r="L9061" i="17"/>
  <c r="L9062" i="17"/>
  <c r="L9063" i="17"/>
  <c r="L9064" i="17"/>
  <c r="L9065" i="17"/>
  <c r="L9066" i="17"/>
  <c r="L9067" i="17"/>
  <c r="L9068" i="17"/>
  <c r="L9069" i="17"/>
  <c r="L9070" i="17"/>
  <c r="L9071" i="17"/>
  <c r="L9072" i="17"/>
  <c r="L9073" i="17"/>
  <c r="L9074" i="17"/>
  <c r="L9075" i="17"/>
  <c r="L9076" i="17"/>
  <c r="L9077" i="17"/>
  <c r="L9078" i="17"/>
  <c r="L9079" i="17"/>
  <c r="L9080" i="17"/>
  <c r="L9081" i="17"/>
  <c r="L9082" i="17"/>
  <c r="L9083" i="17"/>
  <c r="L9084" i="17"/>
  <c r="L9085" i="17"/>
  <c r="L9086" i="17"/>
  <c r="L9087" i="17"/>
  <c r="L9088" i="17"/>
  <c r="L9089" i="17"/>
  <c r="L9090" i="17"/>
  <c r="L9091" i="17"/>
  <c r="L9092" i="17"/>
  <c r="L9093" i="17"/>
  <c r="L9094" i="17"/>
  <c r="L9095" i="17"/>
  <c r="L9096" i="17"/>
  <c r="L9097" i="17"/>
  <c r="L9098" i="17"/>
  <c r="L9099" i="17"/>
  <c r="L9100" i="17"/>
  <c r="L9101" i="17"/>
  <c r="L9102" i="17"/>
  <c r="L9103" i="17"/>
  <c r="L9104" i="17"/>
  <c r="L9105" i="17"/>
  <c r="L9106" i="17"/>
  <c r="L9107" i="17"/>
  <c r="L9108" i="17"/>
  <c r="L9109" i="17"/>
  <c r="L9110" i="17"/>
  <c r="L9111" i="17"/>
  <c r="L9112" i="17"/>
  <c r="L9113" i="17"/>
  <c r="L9114" i="17"/>
  <c r="L9115" i="17"/>
  <c r="L9116" i="17"/>
  <c r="L9117" i="17"/>
  <c r="L9118" i="17"/>
  <c r="L9119" i="17"/>
  <c r="L9120" i="17"/>
  <c r="L9121" i="17"/>
  <c r="L9122" i="17"/>
  <c r="L9123" i="17"/>
  <c r="L9124" i="17"/>
  <c r="L9125" i="17"/>
  <c r="L9126" i="17"/>
  <c r="L9127" i="17"/>
  <c r="L9128" i="17"/>
  <c r="L9129" i="17"/>
  <c r="L9130" i="17"/>
  <c r="L9131" i="17"/>
  <c r="L9132" i="17"/>
  <c r="L9133" i="17"/>
  <c r="L9134" i="17"/>
  <c r="L9135" i="17"/>
  <c r="L9136" i="17"/>
  <c r="L9137" i="17"/>
  <c r="L9138" i="17"/>
  <c r="L9139" i="17"/>
  <c r="L9140" i="17"/>
  <c r="L9141" i="17"/>
  <c r="L9142" i="17"/>
  <c r="L9143" i="17"/>
  <c r="L9144" i="17"/>
  <c r="L9145" i="17"/>
  <c r="L9146" i="17"/>
  <c r="L9147" i="17"/>
  <c r="L9148" i="17"/>
  <c r="L9149" i="17"/>
  <c r="L9150" i="17"/>
  <c r="L9151" i="17"/>
  <c r="L9152" i="17"/>
  <c r="L9153" i="17"/>
  <c r="L9154" i="17"/>
  <c r="L9155" i="17"/>
  <c r="L9156" i="17"/>
  <c r="L9157" i="17"/>
  <c r="L9158" i="17"/>
  <c r="L9159" i="17"/>
  <c r="L9160" i="17"/>
  <c r="L9161" i="17"/>
  <c r="L9162" i="17"/>
  <c r="L9163" i="17"/>
  <c r="L9164" i="17"/>
  <c r="L9165" i="17"/>
  <c r="L9166" i="17"/>
  <c r="L9167" i="17"/>
  <c r="L9168" i="17"/>
  <c r="L9169" i="17"/>
  <c r="L9170" i="17"/>
  <c r="L9171" i="17"/>
  <c r="L9172" i="17"/>
  <c r="L9173" i="17"/>
  <c r="L9174" i="17"/>
  <c r="L9175" i="17"/>
  <c r="L9176" i="17"/>
  <c r="L9177" i="17"/>
  <c r="L9178" i="17"/>
  <c r="L9179" i="17"/>
  <c r="L9180" i="17"/>
  <c r="L9181" i="17"/>
  <c r="L9182" i="17"/>
  <c r="L9183" i="17"/>
  <c r="L9184" i="17"/>
  <c r="L9185" i="17"/>
  <c r="L9186" i="17"/>
  <c r="L9187" i="17"/>
  <c r="L9188" i="17"/>
  <c r="L9189" i="17"/>
  <c r="L9190" i="17"/>
  <c r="L9191" i="17"/>
  <c r="L9192" i="17"/>
  <c r="L9193" i="17"/>
  <c r="L9194" i="17"/>
  <c r="L9195" i="17"/>
  <c r="L9196" i="17"/>
  <c r="L9197" i="17"/>
  <c r="L9198" i="17"/>
  <c r="L9199" i="17"/>
  <c r="L9200" i="17"/>
  <c r="L9201" i="17"/>
  <c r="L9202" i="17"/>
  <c r="L9203" i="17"/>
  <c r="L9204" i="17"/>
  <c r="L9205" i="17"/>
  <c r="L9206" i="17"/>
  <c r="L9207" i="17"/>
  <c r="L9208" i="17"/>
  <c r="L9209" i="17"/>
  <c r="L9210" i="17"/>
  <c r="L9211" i="17"/>
  <c r="L9212" i="17"/>
  <c r="L9213" i="17"/>
  <c r="L9214" i="17"/>
  <c r="L9215" i="17"/>
  <c r="L9216" i="17"/>
  <c r="L9217" i="17"/>
  <c r="L9218" i="17"/>
  <c r="L9219" i="17"/>
  <c r="L9220" i="17"/>
  <c r="L9221" i="17"/>
  <c r="L9222" i="17"/>
  <c r="L9223" i="17"/>
  <c r="L9224" i="17"/>
  <c r="L9225" i="17"/>
  <c r="L9226" i="17"/>
  <c r="L9227" i="17"/>
  <c r="L9228" i="17"/>
  <c r="L9229" i="17"/>
  <c r="L9230" i="17"/>
  <c r="L9231" i="17"/>
  <c r="L9232" i="17"/>
  <c r="L9233" i="17"/>
  <c r="L9234" i="17"/>
  <c r="L9235" i="17"/>
  <c r="L9236" i="17"/>
  <c r="L9237" i="17"/>
  <c r="L9238" i="17"/>
  <c r="L9239" i="17"/>
  <c r="L9240" i="17"/>
  <c r="L9241" i="17"/>
  <c r="L9242" i="17"/>
  <c r="L9243" i="17"/>
  <c r="L9244" i="17"/>
  <c r="L9245" i="17"/>
  <c r="L9246" i="17"/>
  <c r="L9247" i="17"/>
  <c r="L9248" i="17"/>
  <c r="L9249" i="17"/>
  <c r="L9250" i="17"/>
  <c r="L9251" i="17"/>
  <c r="L9252" i="17"/>
  <c r="L9253" i="17"/>
  <c r="L9254" i="17"/>
  <c r="L9255" i="17"/>
  <c r="L9256" i="17"/>
  <c r="L9257" i="17"/>
  <c r="L9258" i="17"/>
  <c r="L9259" i="17"/>
  <c r="L9260" i="17"/>
  <c r="L9261" i="17"/>
  <c r="L9262" i="17"/>
  <c r="L9263" i="17"/>
  <c r="L9264" i="17"/>
  <c r="L9265" i="17"/>
  <c r="L9266" i="17"/>
  <c r="L9267" i="17"/>
  <c r="L9268" i="17"/>
  <c r="L9269" i="17"/>
  <c r="L9270" i="17"/>
  <c r="L9271" i="17"/>
  <c r="L9272" i="17"/>
  <c r="L9273" i="17"/>
  <c r="L9274" i="17"/>
  <c r="L9275" i="17"/>
  <c r="L9276" i="17"/>
  <c r="L9277" i="17"/>
  <c r="L9278" i="17"/>
  <c r="L9279" i="17"/>
  <c r="L9280" i="17"/>
  <c r="L9281" i="17"/>
  <c r="L9282" i="17"/>
  <c r="L9283" i="17"/>
  <c r="L9284" i="17"/>
  <c r="L9285" i="17"/>
  <c r="L9286" i="17"/>
  <c r="L9287" i="17"/>
  <c r="L9288" i="17"/>
  <c r="L9289" i="17"/>
  <c r="L9290" i="17"/>
  <c r="L9291" i="17"/>
  <c r="L9292" i="17"/>
  <c r="L9293" i="17"/>
  <c r="L9294" i="17"/>
  <c r="L9295" i="17"/>
  <c r="L9296" i="17"/>
  <c r="L9297" i="17"/>
  <c r="L9298" i="17"/>
  <c r="L9299" i="17"/>
  <c r="L9300" i="17"/>
  <c r="L9301" i="17"/>
  <c r="L9302" i="17"/>
  <c r="L9303" i="17"/>
  <c r="L9304" i="17"/>
  <c r="L9305" i="17"/>
  <c r="L9306" i="17"/>
  <c r="L9307" i="17"/>
  <c r="L9308" i="17"/>
  <c r="L9309" i="17"/>
  <c r="L9310" i="17"/>
  <c r="L9311" i="17"/>
  <c r="L9312" i="17"/>
  <c r="L9313" i="17"/>
  <c r="L9314" i="17"/>
  <c r="L9315" i="17"/>
  <c r="L9316" i="17"/>
  <c r="L9317" i="17"/>
  <c r="L9318" i="17"/>
  <c r="L9319" i="17"/>
  <c r="L9320" i="17"/>
  <c r="L9321" i="17"/>
  <c r="L9322" i="17"/>
  <c r="L9323" i="17"/>
  <c r="L9324" i="17"/>
  <c r="L9325" i="17"/>
  <c r="L9326" i="17"/>
  <c r="L9327" i="17"/>
  <c r="L9328" i="17"/>
  <c r="L9329" i="17"/>
  <c r="L9330" i="17"/>
  <c r="L9331" i="17"/>
  <c r="L9332" i="17"/>
  <c r="L9333" i="17"/>
  <c r="L9334" i="17"/>
  <c r="L9335" i="17"/>
  <c r="L9336" i="17"/>
  <c r="L9337" i="17"/>
  <c r="L9338" i="17"/>
  <c r="L9339" i="17"/>
  <c r="L9340" i="17"/>
  <c r="L9341" i="17"/>
  <c r="L9342" i="17"/>
  <c r="L9343" i="17"/>
  <c r="L9344" i="17"/>
  <c r="L9345" i="17"/>
  <c r="L9346" i="17"/>
  <c r="L9347" i="17"/>
  <c r="L9348" i="17"/>
  <c r="L9349" i="17"/>
  <c r="L9350" i="17"/>
  <c r="L9351" i="17"/>
  <c r="L9352" i="17"/>
  <c r="L9353" i="17"/>
  <c r="L9354" i="17"/>
  <c r="L9355" i="17"/>
  <c r="L9356" i="17"/>
  <c r="L9357" i="17"/>
  <c r="L9358" i="17"/>
  <c r="L9359" i="17"/>
  <c r="L9360" i="17"/>
  <c r="L9361" i="17"/>
  <c r="L9362" i="17"/>
  <c r="L9363" i="17"/>
  <c r="L9364" i="17"/>
  <c r="L9365" i="17"/>
  <c r="L9366" i="17"/>
  <c r="L9367" i="17"/>
  <c r="L9368" i="17"/>
  <c r="L9369" i="17"/>
  <c r="L9370" i="17"/>
  <c r="L9371" i="17"/>
  <c r="L9372" i="17"/>
  <c r="L9373" i="17"/>
  <c r="L9374" i="17"/>
  <c r="L9375" i="17"/>
  <c r="L9376" i="17"/>
  <c r="L9377" i="17"/>
  <c r="L9378" i="17"/>
  <c r="L9379" i="17"/>
  <c r="L9380" i="17"/>
  <c r="L9381" i="17"/>
  <c r="L9382" i="17"/>
  <c r="L9383" i="17"/>
  <c r="L9384" i="17"/>
  <c r="L9385" i="17"/>
  <c r="L9386" i="17"/>
  <c r="L9387" i="17"/>
  <c r="L9388" i="17"/>
  <c r="L9389" i="17"/>
  <c r="L9390" i="17"/>
  <c r="L9391" i="17"/>
  <c r="L9392" i="17"/>
  <c r="L9393" i="17"/>
  <c r="L9394" i="17"/>
  <c r="L9395" i="17"/>
  <c r="L9396" i="17"/>
  <c r="L9397" i="17"/>
  <c r="L9398" i="17"/>
  <c r="L9399" i="17"/>
  <c r="L9400" i="17"/>
  <c r="L9401" i="17"/>
  <c r="L9402" i="17"/>
  <c r="L9403" i="17"/>
  <c r="L9404" i="17"/>
  <c r="L9405" i="17"/>
  <c r="L9406" i="17"/>
  <c r="L9407" i="17"/>
  <c r="L9408" i="17"/>
  <c r="L9409" i="17"/>
  <c r="L9410" i="17"/>
  <c r="L9411" i="17"/>
  <c r="L9412" i="17"/>
  <c r="L9413" i="17"/>
  <c r="L9414" i="17"/>
  <c r="L9415" i="17"/>
  <c r="L9416" i="17"/>
  <c r="L9417" i="17"/>
  <c r="L9418" i="17"/>
  <c r="L9419" i="17"/>
  <c r="L9420" i="17"/>
  <c r="L9421" i="17"/>
  <c r="L9422" i="17"/>
  <c r="L9423" i="17"/>
  <c r="L9424" i="17"/>
  <c r="L9425" i="17"/>
  <c r="L9426" i="17"/>
  <c r="L9427" i="17"/>
  <c r="L9428" i="17"/>
  <c r="L9429" i="17"/>
  <c r="L9430" i="17"/>
  <c r="L9431" i="17"/>
  <c r="L9432" i="17"/>
  <c r="L9433" i="17"/>
  <c r="L9434" i="17"/>
  <c r="L9435" i="17"/>
  <c r="L9436" i="17"/>
  <c r="L9437" i="17"/>
  <c r="L9438" i="17"/>
  <c r="L9439" i="17"/>
  <c r="L9440" i="17"/>
  <c r="L9441" i="17"/>
  <c r="L9442" i="17"/>
  <c r="L9443" i="17"/>
  <c r="L9444" i="17"/>
  <c r="L9445" i="17"/>
  <c r="L9446" i="17"/>
  <c r="L9447" i="17"/>
  <c r="L9448" i="17"/>
  <c r="L9449" i="17"/>
  <c r="L9450" i="17"/>
  <c r="L9451" i="17"/>
  <c r="L9452" i="17"/>
  <c r="L9453" i="17"/>
  <c r="L9454" i="17"/>
  <c r="L9455" i="17"/>
  <c r="L9456" i="17"/>
  <c r="L9457" i="17"/>
  <c r="L9458" i="17"/>
  <c r="L9459" i="17"/>
  <c r="L9460" i="17"/>
  <c r="L9461" i="17"/>
  <c r="L9462" i="17"/>
  <c r="L9463" i="17"/>
  <c r="L9464" i="17"/>
  <c r="L9465" i="17"/>
  <c r="L9466" i="17"/>
  <c r="L9467" i="17"/>
  <c r="L9468" i="17"/>
  <c r="L9469" i="17"/>
  <c r="L9470" i="17"/>
  <c r="L9471" i="17"/>
  <c r="L9472" i="17"/>
  <c r="L9473" i="17"/>
  <c r="L9474" i="17"/>
  <c r="L9475" i="17"/>
  <c r="L9476" i="17"/>
  <c r="L9477" i="17"/>
  <c r="L9478" i="17"/>
  <c r="L9479" i="17"/>
  <c r="L9480" i="17"/>
  <c r="L9481" i="17"/>
  <c r="L9482" i="17"/>
  <c r="L9483" i="17"/>
  <c r="L9484" i="17"/>
  <c r="L9485" i="17"/>
  <c r="L9486" i="17"/>
  <c r="L9487" i="17"/>
  <c r="L9488" i="17"/>
  <c r="L9489" i="17"/>
  <c r="L9490" i="17"/>
  <c r="L9491" i="17"/>
  <c r="L9492" i="17"/>
  <c r="L9493" i="17"/>
  <c r="L9494" i="17"/>
  <c r="L9495" i="17"/>
  <c r="L9496" i="17"/>
  <c r="L9497" i="17"/>
  <c r="L9498" i="17"/>
  <c r="L9499" i="17"/>
  <c r="L9500" i="17"/>
  <c r="L9501" i="17"/>
  <c r="L9502" i="17"/>
  <c r="L9503" i="17"/>
  <c r="L9504" i="17"/>
  <c r="L9505" i="17"/>
  <c r="L9506" i="17"/>
  <c r="L9507" i="17"/>
  <c r="L9508" i="17"/>
  <c r="L9509" i="17"/>
  <c r="L9510" i="17"/>
  <c r="L9511" i="17"/>
  <c r="L9512" i="17"/>
  <c r="L9513" i="17"/>
  <c r="L9514" i="17"/>
  <c r="L9515" i="17"/>
  <c r="L9516" i="17"/>
  <c r="L9517" i="17"/>
  <c r="L9518" i="17"/>
  <c r="L9519" i="17"/>
  <c r="L9520" i="17"/>
  <c r="L9521" i="17"/>
  <c r="L9522" i="17"/>
  <c r="L9523" i="17"/>
  <c r="L9524" i="17"/>
  <c r="L9525" i="17"/>
  <c r="L9526" i="17"/>
  <c r="L9527" i="17"/>
  <c r="L9528" i="17"/>
  <c r="L9529" i="17"/>
  <c r="L9530" i="17"/>
  <c r="L9531" i="17"/>
  <c r="L9532" i="17"/>
  <c r="L9533" i="17"/>
  <c r="L9534" i="17"/>
  <c r="L9535" i="17"/>
  <c r="L9536" i="17"/>
  <c r="L9537" i="17"/>
  <c r="L9538" i="17"/>
  <c r="L9539" i="17"/>
  <c r="L9540" i="17"/>
  <c r="L9541" i="17"/>
  <c r="L9542" i="17"/>
  <c r="L9543" i="17"/>
  <c r="L9544" i="17"/>
  <c r="L9545" i="17"/>
  <c r="L9546" i="17"/>
  <c r="L9547" i="17"/>
  <c r="L9548" i="17"/>
  <c r="L9549" i="17"/>
  <c r="L9550" i="17"/>
  <c r="L9551" i="17"/>
  <c r="L9552" i="17"/>
  <c r="L9553" i="17"/>
  <c r="L9554" i="17"/>
  <c r="L9555" i="17"/>
  <c r="L9556" i="17"/>
  <c r="L9557" i="17"/>
  <c r="L9558" i="17"/>
  <c r="L9559" i="17"/>
  <c r="L9560" i="17"/>
  <c r="L9561" i="17"/>
  <c r="L9562" i="17"/>
  <c r="L9563" i="17"/>
  <c r="L9564" i="17"/>
  <c r="L9565" i="17"/>
  <c r="L9566" i="17"/>
  <c r="L9567" i="17"/>
  <c r="L9568" i="17"/>
  <c r="L9569" i="17"/>
  <c r="L9570" i="17"/>
  <c r="L9571" i="17"/>
  <c r="L9572" i="17"/>
  <c r="L9573" i="17"/>
  <c r="L9574" i="17"/>
  <c r="L9575" i="17"/>
  <c r="L9576" i="17"/>
  <c r="L9577" i="17"/>
  <c r="L9578" i="17"/>
  <c r="L9579" i="17"/>
  <c r="L9580" i="17"/>
  <c r="L9581" i="17"/>
  <c r="L9582" i="17"/>
  <c r="L9583" i="17"/>
  <c r="L9584" i="17"/>
  <c r="L9585" i="17"/>
  <c r="L9586" i="17"/>
  <c r="L9587" i="17"/>
  <c r="L9588" i="17"/>
  <c r="L9589" i="17"/>
  <c r="L9590" i="17"/>
  <c r="L9591" i="17"/>
  <c r="L9592" i="17"/>
  <c r="L9593" i="17"/>
  <c r="L9594" i="17"/>
  <c r="L9595" i="17"/>
  <c r="L9596" i="17"/>
  <c r="L9597" i="17"/>
  <c r="L9598" i="17"/>
  <c r="L9599" i="17"/>
  <c r="L9600" i="17"/>
  <c r="L9601" i="17"/>
  <c r="L9602" i="17"/>
  <c r="L9603" i="17"/>
  <c r="L9604" i="17"/>
  <c r="L9605" i="17"/>
  <c r="L9606" i="17"/>
  <c r="L9607" i="17"/>
  <c r="L9608" i="17"/>
  <c r="L9609" i="17"/>
  <c r="L9610" i="17"/>
  <c r="L9611" i="17"/>
  <c r="L9612" i="17"/>
  <c r="L9613" i="17"/>
  <c r="L9614" i="17"/>
  <c r="L9615" i="17"/>
  <c r="L9616" i="17"/>
  <c r="L9617" i="17"/>
  <c r="L9618" i="17"/>
  <c r="L9619" i="17"/>
  <c r="L9620" i="17"/>
  <c r="L9621" i="17"/>
  <c r="L9622" i="17"/>
  <c r="L9623" i="17"/>
  <c r="L9624" i="17"/>
  <c r="L9625" i="17"/>
  <c r="L9626" i="17"/>
  <c r="L9627" i="17"/>
  <c r="L9628" i="17"/>
  <c r="L9629" i="17"/>
  <c r="L9630" i="17"/>
  <c r="L9631" i="17"/>
  <c r="L9632" i="17"/>
  <c r="L9633" i="17"/>
  <c r="L9634" i="17"/>
  <c r="L9635" i="17"/>
  <c r="L9636" i="17"/>
  <c r="L9637" i="17"/>
  <c r="L9638" i="17"/>
  <c r="L9639" i="17"/>
  <c r="L9640" i="17"/>
  <c r="L9641" i="17"/>
  <c r="L9642" i="17"/>
  <c r="L9643" i="17"/>
  <c r="L9644" i="17"/>
  <c r="L9645" i="17"/>
  <c r="L9646" i="17"/>
  <c r="L9647" i="17"/>
  <c r="L9648" i="17"/>
  <c r="L9649" i="17"/>
  <c r="L9650" i="17"/>
  <c r="L9651" i="17"/>
  <c r="L9652" i="17"/>
  <c r="L9653" i="17"/>
  <c r="L9654" i="17"/>
  <c r="L9655" i="17"/>
  <c r="L9656" i="17"/>
  <c r="L9657" i="17"/>
  <c r="L9658" i="17"/>
  <c r="L9659" i="17"/>
  <c r="L9660" i="17"/>
  <c r="L9661" i="17"/>
  <c r="L9662" i="17"/>
  <c r="L9663" i="17"/>
  <c r="L9664" i="17"/>
  <c r="L9665" i="17"/>
  <c r="L9666" i="17"/>
  <c r="L9667" i="17"/>
  <c r="L9668" i="17"/>
  <c r="L9669" i="17"/>
  <c r="L9670" i="17"/>
  <c r="L9671" i="17"/>
  <c r="L9672" i="17"/>
  <c r="L9673" i="17"/>
  <c r="L9674" i="17"/>
  <c r="L9675" i="17"/>
  <c r="L9676" i="17"/>
  <c r="L9677" i="17"/>
  <c r="L9678" i="17"/>
  <c r="L9679" i="17"/>
  <c r="L9680" i="17"/>
  <c r="L9681" i="17"/>
  <c r="L9682" i="17"/>
  <c r="L9683" i="17"/>
  <c r="L9684" i="17"/>
  <c r="L9685" i="17"/>
  <c r="L9686" i="17"/>
  <c r="L9687" i="17"/>
  <c r="L9688" i="17"/>
  <c r="L9689" i="17"/>
  <c r="L9690" i="17"/>
  <c r="L9691" i="17"/>
  <c r="L9692" i="17"/>
  <c r="L9693" i="17"/>
  <c r="L9694" i="17"/>
  <c r="L9695" i="17"/>
  <c r="L9696" i="17"/>
  <c r="L9697" i="17"/>
  <c r="L9698" i="17"/>
  <c r="L9699" i="17"/>
  <c r="L9700" i="17"/>
  <c r="L9701" i="17"/>
  <c r="L9702" i="17"/>
  <c r="L9703" i="17"/>
  <c r="L9704" i="17"/>
  <c r="L9705" i="17"/>
  <c r="L9706" i="17"/>
  <c r="L9707" i="17"/>
  <c r="L9708" i="17"/>
  <c r="L9709" i="17"/>
  <c r="L9710" i="17"/>
  <c r="L9711" i="17"/>
  <c r="L9712" i="17"/>
  <c r="L9713" i="17"/>
  <c r="L9714" i="17"/>
  <c r="L9715" i="17"/>
  <c r="L9716" i="17"/>
  <c r="L9717" i="17"/>
  <c r="L9718" i="17"/>
  <c r="L9719" i="17"/>
  <c r="L9720" i="17"/>
  <c r="L9721" i="17"/>
  <c r="L9722" i="17"/>
  <c r="L9723" i="17"/>
  <c r="L9724" i="17"/>
  <c r="L9725" i="17"/>
  <c r="L9726" i="17"/>
  <c r="L9727" i="17"/>
  <c r="L9728" i="17"/>
  <c r="L9729" i="17"/>
  <c r="L9730" i="17"/>
  <c r="L9731" i="17"/>
  <c r="L9732" i="17"/>
  <c r="L9733" i="17"/>
  <c r="L9734" i="17"/>
  <c r="L9735" i="17"/>
  <c r="L9736" i="17"/>
  <c r="L9737" i="17"/>
  <c r="L9738" i="17"/>
  <c r="L9739" i="17"/>
  <c r="L9740" i="17"/>
  <c r="L9741" i="17"/>
  <c r="L9742" i="17"/>
  <c r="L9743" i="17"/>
  <c r="L9744" i="17"/>
  <c r="L9745" i="17"/>
  <c r="L9746" i="17"/>
  <c r="L9747" i="17"/>
  <c r="L9748" i="17"/>
  <c r="L9749" i="17"/>
  <c r="L9750" i="17"/>
  <c r="L9751" i="17"/>
  <c r="L9752" i="17"/>
  <c r="L9753" i="17"/>
  <c r="L9754" i="17"/>
  <c r="L9755" i="17"/>
  <c r="L9756" i="17"/>
  <c r="L9757" i="17"/>
  <c r="L9758" i="17"/>
  <c r="L9759" i="17"/>
  <c r="L9760" i="17"/>
  <c r="L9761" i="17"/>
  <c r="L9762" i="17"/>
  <c r="L9763" i="17"/>
  <c r="L9764" i="17"/>
  <c r="L9765" i="17"/>
  <c r="L9766" i="17"/>
  <c r="L9767" i="17"/>
  <c r="L9768" i="17"/>
  <c r="L9769" i="17"/>
  <c r="L9770" i="17"/>
  <c r="L9771" i="17"/>
  <c r="L9772" i="17"/>
  <c r="L9773" i="17"/>
  <c r="L9774" i="17"/>
  <c r="L9775" i="17"/>
  <c r="L9776" i="17"/>
  <c r="L9777" i="17"/>
  <c r="L9778" i="17"/>
  <c r="L9779" i="17"/>
  <c r="L9780" i="17"/>
  <c r="L9781" i="17"/>
  <c r="L9782" i="17"/>
  <c r="L9783" i="17"/>
  <c r="L9784" i="17"/>
  <c r="L9785" i="17"/>
  <c r="L9786" i="17"/>
  <c r="L9787" i="17"/>
  <c r="L9788" i="17"/>
  <c r="L9789" i="17"/>
  <c r="L9790" i="17"/>
  <c r="L9791" i="17"/>
  <c r="L9792" i="17"/>
  <c r="L9793" i="17"/>
  <c r="L9794" i="17"/>
  <c r="L9795" i="17"/>
  <c r="L9796" i="17"/>
  <c r="L9797" i="17"/>
  <c r="L9798" i="17"/>
  <c r="L9799" i="17"/>
  <c r="L9800" i="17"/>
  <c r="L9801" i="17"/>
  <c r="L9802" i="17"/>
  <c r="L9803" i="17"/>
  <c r="L9804" i="17"/>
  <c r="L9805" i="17"/>
  <c r="L9806" i="17"/>
  <c r="L9807" i="17"/>
  <c r="L9808" i="17"/>
  <c r="L9809" i="17"/>
  <c r="L9810" i="17"/>
  <c r="L9811" i="17"/>
  <c r="L9812" i="17"/>
  <c r="L9813" i="17"/>
  <c r="L9814" i="17"/>
  <c r="L9815" i="17"/>
  <c r="L9816" i="17"/>
  <c r="L9817" i="17"/>
  <c r="L9818" i="17"/>
  <c r="L9819" i="17"/>
  <c r="L9820" i="17"/>
  <c r="L9821" i="17"/>
  <c r="L9822" i="17"/>
  <c r="L9823" i="17"/>
  <c r="L9824" i="17"/>
  <c r="L9825" i="17"/>
  <c r="L9826" i="17"/>
  <c r="L9827" i="17"/>
  <c r="L9828" i="17"/>
  <c r="L9829" i="17"/>
  <c r="L9830" i="17"/>
  <c r="L9831" i="17"/>
  <c r="L9832" i="17"/>
  <c r="L9833" i="17"/>
  <c r="L9834" i="17"/>
  <c r="L9835" i="17"/>
  <c r="L9836" i="17"/>
  <c r="L9837" i="17"/>
  <c r="L9838" i="17"/>
  <c r="L9839" i="17"/>
  <c r="L9840" i="17"/>
  <c r="L9841" i="17"/>
  <c r="L9842" i="17"/>
  <c r="L9843" i="17"/>
  <c r="L9844" i="17"/>
  <c r="L9845" i="17"/>
  <c r="L9846" i="17"/>
  <c r="L9847" i="17"/>
  <c r="L9848" i="17"/>
  <c r="L9849" i="17"/>
  <c r="L9850" i="17"/>
  <c r="L9851" i="17"/>
  <c r="L9852" i="17"/>
  <c r="L9853" i="17"/>
  <c r="L9854" i="17"/>
  <c r="L9855" i="17"/>
  <c r="L9856" i="17"/>
  <c r="L9857" i="17"/>
  <c r="L9858" i="17"/>
  <c r="L9859" i="17"/>
  <c r="L9860" i="17"/>
  <c r="L9861" i="17"/>
  <c r="L9862" i="17"/>
  <c r="L9863" i="17"/>
  <c r="L9864" i="17"/>
  <c r="L9865" i="17"/>
  <c r="L9866" i="17"/>
  <c r="L9867" i="17"/>
  <c r="L9868" i="17"/>
  <c r="L9869" i="17"/>
  <c r="L9870" i="17"/>
  <c r="L9871" i="17"/>
  <c r="L9872" i="17"/>
  <c r="L9873" i="17"/>
  <c r="L9874" i="17"/>
  <c r="L9875" i="17"/>
  <c r="L9876" i="17"/>
  <c r="L9877" i="17"/>
  <c r="L9878" i="17"/>
  <c r="L9879" i="17"/>
  <c r="L9880" i="17"/>
  <c r="L9881" i="17"/>
  <c r="L9882" i="17"/>
  <c r="L9883" i="17"/>
  <c r="L9884" i="17"/>
  <c r="L9885" i="17"/>
  <c r="L9886" i="17"/>
  <c r="L9887" i="17"/>
  <c r="L9888" i="17"/>
  <c r="L9889" i="17"/>
  <c r="L9890" i="17"/>
  <c r="L9891" i="17"/>
  <c r="L9892" i="17"/>
  <c r="L9893" i="17"/>
  <c r="L9894" i="17"/>
  <c r="L9895" i="17"/>
  <c r="L9896" i="17"/>
  <c r="L9897" i="17"/>
  <c r="L9898" i="17"/>
  <c r="L9899" i="17"/>
  <c r="L9900" i="17"/>
  <c r="L9901" i="17"/>
  <c r="L9902" i="17"/>
  <c r="L9903" i="17"/>
  <c r="L9904" i="17"/>
  <c r="L9905" i="17"/>
  <c r="L9906" i="17"/>
  <c r="L9907" i="17"/>
  <c r="L9908" i="17"/>
  <c r="L9909" i="17"/>
  <c r="L9910" i="17"/>
  <c r="L9911" i="17"/>
  <c r="L9912" i="17"/>
  <c r="L9913" i="17"/>
  <c r="L9914" i="17"/>
  <c r="L9915" i="17"/>
  <c r="L9916" i="17"/>
  <c r="L9917" i="17"/>
  <c r="L9918" i="17"/>
  <c r="L9919" i="17"/>
  <c r="L9920" i="17"/>
  <c r="L9921" i="17"/>
  <c r="L9922" i="17"/>
  <c r="L9923" i="17"/>
  <c r="L9924" i="17"/>
  <c r="L9925" i="17"/>
  <c r="L9926" i="17"/>
  <c r="L9927" i="17"/>
  <c r="L9928" i="17"/>
  <c r="L9929" i="17"/>
  <c r="L9930" i="17"/>
  <c r="L9931" i="17"/>
  <c r="L9932" i="17"/>
  <c r="L9933" i="17"/>
  <c r="L9934" i="17"/>
  <c r="L9935" i="17"/>
  <c r="L9936" i="17"/>
  <c r="L9937" i="17"/>
  <c r="L9938" i="17"/>
  <c r="L9939" i="17"/>
  <c r="L9940" i="17"/>
  <c r="L9941" i="17"/>
  <c r="L9942" i="17"/>
  <c r="L9943" i="17"/>
  <c r="L9944" i="17"/>
  <c r="L9945" i="17"/>
  <c r="L9946" i="17"/>
  <c r="L9947" i="17"/>
  <c r="L9948" i="17"/>
  <c r="L9949" i="17"/>
  <c r="L9950" i="17"/>
  <c r="L9951" i="17"/>
  <c r="L9952" i="17"/>
  <c r="L9953" i="17"/>
  <c r="L9954" i="17"/>
  <c r="L9955" i="17"/>
  <c r="L9956" i="17"/>
  <c r="L9957" i="17"/>
  <c r="L9958" i="17"/>
  <c r="L9959" i="17"/>
  <c r="L9960" i="17"/>
  <c r="L9961" i="17"/>
  <c r="L9962" i="17"/>
  <c r="L9963" i="17"/>
  <c r="L9964" i="17"/>
  <c r="L9965" i="17"/>
  <c r="L9966" i="17"/>
  <c r="L9967" i="17"/>
  <c r="L9968" i="17"/>
  <c r="L9969" i="17"/>
  <c r="L9970" i="17"/>
  <c r="L9971" i="17"/>
  <c r="L9972" i="17"/>
  <c r="L9973" i="17"/>
  <c r="L9974" i="17"/>
  <c r="L9975" i="17"/>
  <c r="L9976" i="17"/>
  <c r="L9977" i="17"/>
  <c r="L9978" i="17"/>
  <c r="L9979" i="17"/>
  <c r="L9980" i="17"/>
  <c r="L9981" i="17"/>
  <c r="L9982" i="17"/>
  <c r="L9983" i="17"/>
  <c r="L9984" i="17"/>
  <c r="L9985" i="17"/>
  <c r="L9986" i="17"/>
  <c r="L9987" i="17"/>
  <c r="L9988" i="17"/>
  <c r="L9989" i="17"/>
  <c r="L9990" i="17"/>
  <c r="L9991" i="17"/>
  <c r="L9992" i="17"/>
  <c r="L9993" i="17"/>
  <c r="L9994" i="17"/>
  <c r="L9995" i="17"/>
  <c r="L9996" i="17"/>
  <c r="L9997" i="17"/>
  <c r="L9998" i="17"/>
  <c r="L9999" i="17"/>
  <c r="L10000" i="17"/>
  <c r="L10001" i="17"/>
  <c r="L10002" i="17"/>
  <c r="L6301" i="17"/>
  <c r="L6302" i="17"/>
  <c r="L6303" i="17"/>
  <c r="L6304" i="17"/>
  <c r="L6305" i="17"/>
  <c r="L6306" i="17"/>
  <c r="L6307" i="17"/>
  <c r="L6308" i="17"/>
  <c r="L6309" i="17"/>
  <c r="L6310" i="17"/>
  <c r="L6311" i="17"/>
  <c r="L6312" i="17"/>
  <c r="L6313" i="17"/>
  <c r="L6314" i="17"/>
  <c r="L6315" i="17"/>
  <c r="L6316" i="17"/>
  <c r="L6317" i="17"/>
  <c r="L6318" i="17"/>
  <c r="L6319" i="17"/>
  <c r="L6320" i="17"/>
  <c r="L6321" i="17"/>
  <c r="L6322" i="17"/>
  <c r="L6323" i="17"/>
  <c r="L6324" i="17"/>
  <c r="L6325" i="17"/>
  <c r="L6326" i="17"/>
  <c r="L6327" i="17"/>
  <c r="L6328" i="17"/>
  <c r="L6329" i="17"/>
  <c r="L6330" i="17"/>
  <c r="L6331" i="17"/>
  <c r="L6332" i="17"/>
  <c r="L6333" i="17"/>
  <c r="L6334" i="17"/>
  <c r="L6335" i="17"/>
  <c r="L6336" i="17"/>
  <c r="L6337" i="17"/>
  <c r="L6338" i="17"/>
  <c r="L6339" i="17"/>
  <c r="L6340" i="17"/>
  <c r="L6341" i="17"/>
  <c r="L6342" i="17"/>
  <c r="L6343" i="17"/>
  <c r="L6344" i="17"/>
  <c r="L6345" i="17"/>
  <c r="L6346" i="17"/>
  <c r="L6347" i="17"/>
  <c r="L6348" i="17"/>
  <c r="L6349" i="17"/>
  <c r="L6350" i="17"/>
  <c r="L6351" i="17"/>
  <c r="L6352" i="17"/>
  <c r="L6353" i="17"/>
  <c r="L6354" i="17"/>
  <c r="L6355" i="17"/>
  <c r="L6356" i="17"/>
  <c r="L6357" i="17"/>
  <c r="L6358" i="17"/>
  <c r="L6359" i="17"/>
  <c r="L6360" i="17"/>
  <c r="L6361" i="17"/>
  <c r="L6362" i="17"/>
  <c r="L6363" i="17"/>
  <c r="L6364" i="17"/>
  <c r="L6365" i="17"/>
  <c r="L6366" i="17"/>
  <c r="L6367" i="17"/>
  <c r="L6368" i="17"/>
  <c r="L6369" i="17"/>
  <c r="L6370" i="17"/>
  <c r="L6371" i="17"/>
  <c r="L6372" i="17"/>
  <c r="L6373" i="17"/>
  <c r="L6374" i="17"/>
  <c r="L6375" i="17"/>
  <c r="L6376" i="17"/>
  <c r="L6377" i="17"/>
  <c r="L6378" i="17"/>
  <c r="L6379" i="17"/>
  <c r="L6380" i="17"/>
  <c r="L6381" i="17"/>
  <c r="L6382" i="17"/>
  <c r="L6383" i="17"/>
  <c r="L6384" i="17"/>
  <c r="L6385" i="17"/>
  <c r="L6386" i="17"/>
  <c r="L6387" i="17"/>
  <c r="L6388" i="17"/>
  <c r="L6389" i="17"/>
  <c r="L6390" i="17"/>
  <c r="L6391" i="17"/>
  <c r="L6392" i="17"/>
  <c r="L6393" i="17"/>
  <c r="L6394" i="17"/>
  <c r="L6395" i="17"/>
  <c r="L6396" i="17"/>
  <c r="L6397" i="17"/>
  <c r="L6398" i="17"/>
  <c r="L6399" i="17"/>
  <c r="L6400" i="17"/>
  <c r="L6401" i="17"/>
  <c r="L6402" i="17"/>
  <c r="L6403" i="17"/>
  <c r="L6404" i="17"/>
  <c r="L6405" i="17"/>
  <c r="L6406" i="17"/>
  <c r="L6407" i="17"/>
  <c r="L6408" i="17"/>
  <c r="L6409" i="17"/>
  <c r="L6410" i="17"/>
  <c r="L6411" i="17"/>
  <c r="L6412" i="17"/>
  <c r="L6413" i="17"/>
  <c r="L6414" i="17"/>
  <c r="L6415" i="17"/>
  <c r="L6416" i="17"/>
  <c r="L6417" i="17"/>
  <c r="L6418" i="17"/>
  <c r="L6419" i="17"/>
  <c r="L6420" i="17"/>
  <c r="L6421" i="17"/>
  <c r="L6422" i="17"/>
  <c r="L6423" i="17"/>
  <c r="L6424" i="17"/>
  <c r="L6425" i="17"/>
  <c r="L6426" i="17"/>
  <c r="L6427" i="17"/>
  <c r="L6428" i="17"/>
  <c r="L6429" i="17"/>
  <c r="L6430" i="17"/>
  <c r="L6431" i="17"/>
  <c r="L6432" i="17"/>
  <c r="L6433" i="17"/>
  <c r="L6434" i="17"/>
  <c r="L6435" i="17"/>
  <c r="L6436" i="17"/>
  <c r="L6437" i="17"/>
  <c r="L6438" i="17"/>
  <c r="L6439" i="17"/>
  <c r="L6440" i="17"/>
  <c r="L6441" i="17"/>
  <c r="L6442" i="17"/>
  <c r="L6443" i="17"/>
  <c r="L6444" i="17"/>
  <c r="L6445" i="17"/>
  <c r="L6446" i="17"/>
  <c r="L6447" i="17"/>
  <c r="L6448" i="17"/>
  <c r="L6449" i="17"/>
  <c r="L6450" i="17"/>
  <c r="L6451" i="17"/>
  <c r="L6452" i="17"/>
  <c r="L6453" i="17"/>
  <c r="L6454" i="17"/>
  <c r="L6455" i="17"/>
  <c r="L6456" i="17"/>
  <c r="L6457" i="17"/>
  <c r="L6458" i="17"/>
  <c r="L6459" i="17"/>
  <c r="L6460" i="17"/>
  <c r="L6461" i="17"/>
  <c r="L6462" i="17"/>
  <c r="L6463" i="17"/>
  <c r="L6464" i="17"/>
  <c r="L6465" i="17"/>
  <c r="L6466" i="17"/>
  <c r="L6467" i="17"/>
  <c r="L6468" i="17"/>
  <c r="L6469" i="17"/>
  <c r="L6470" i="17"/>
  <c r="L6471" i="17"/>
  <c r="L6472" i="17"/>
  <c r="L6473" i="17"/>
  <c r="L6474" i="17"/>
  <c r="L6475" i="17"/>
  <c r="L6476" i="17"/>
  <c r="L6477" i="17"/>
  <c r="L6478" i="17"/>
  <c r="L6479" i="17"/>
  <c r="L6480" i="17"/>
  <c r="L6481" i="17"/>
  <c r="L6482" i="17"/>
  <c r="L6483" i="17"/>
  <c r="L6484" i="17"/>
  <c r="L6485" i="17"/>
  <c r="L6486" i="17"/>
  <c r="L6487" i="17"/>
  <c r="L6488" i="17"/>
  <c r="L6489" i="17"/>
  <c r="L6490" i="17"/>
  <c r="L6491" i="17"/>
  <c r="L6492" i="17"/>
  <c r="L6493" i="17"/>
  <c r="L6494" i="17"/>
  <c r="L6495" i="17"/>
  <c r="L6496" i="17"/>
  <c r="L6497" i="17"/>
  <c r="L6498" i="17"/>
  <c r="L6499" i="17"/>
  <c r="L6500" i="17"/>
  <c r="L6501" i="17"/>
  <c r="L6502" i="17"/>
  <c r="L6503" i="17"/>
  <c r="L6504" i="17"/>
  <c r="L6505" i="17"/>
  <c r="L6506" i="17"/>
  <c r="L6507" i="17"/>
  <c r="L6508" i="17"/>
  <c r="L6509" i="17"/>
  <c r="L6510" i="17"/>
  <c r="L6511" i="17"/>
  <c r="L6512" i="17"/>
  <c r="L6513" i="17"/>
  <c r="L6514" i="17"/>
  <c r="L6515" i="17"/>
  <c r="L6516" i="17"/>
  <c r="L6517" i="17"/>
  <c r="L6518" i="17"/>
  <c r="L6519" i="17"/>
  <c r="L6520" i="17"/>
  <c r="L6521" i="17"/>
  <c r="L6522" i="17"/>
  <c r="L6523" i="17"/>
  <c r="L6524" i="17"/>
  <c r="L6525" i="17"/>
  <c r="L6526" i="17"/>
  <c r="L6527" i="17"/>
  <c r="L6528" i="17"/>
  <c r="L6529" i="17"/>
  <c r="L6530" i="17"/>
  <c r="L6531" i="17"/>
  <c r="L6532" i="17"/>
  <c r="L6533" i="17"/>
  <c r="L6534" i="17"/>
  <c r="L6535" i="17"/>
  <c r="L6536" i="17"/>
  <c r="L6537" i="17"/>
  <c r="L6538" i="17"/>
  <c r="L6539" i="17"/>
  <c r="L6540" i="17"/>
  <c r="L6541" i="17"/>
  <c r="L6542" i="17"/>
  <c r="L3303" i="17"/>
  <c r="L3304" i="17"/>
  <c r="L3305" i="17"/>
  <c r="L3306" i="17"/>
  <c r="L3307" i="17"/>
  <c r="L3308" i="17"/>
  <c r="L3309" i="17"/>
  <c r="L3310" i="17"/>
  <c r="L3311" i="17"/>
  <c r="L3312" i="17"/>
  <c r="L3313" i="17"/>
  <c r="L3314" i="17"/>
  <c r="L3315" i="17"/>
  <c r="L3316" i="17"/>
  <c r="L3317" i="17"/>
  <c r="L3318" i="17"/>
  <c r="L3319" i="17"/>
  <c r="L3320" i="17"/>
  <c r="L3321" i="17"/>
  <c r="L3322" i="17"/>
  <c r="L3323" i="17"/>
  <c r="L3324" i="17"/>
  <c r="L3325" i="17"/>
  <c r="L3326" i="17"/>
  <c r="L3327" i="17"/>
  <c r="L3328" i="17"/>
  <c r="L3329" i="17"/>
  <c r="L3330" i="17"/>
  <c r="L3331" i="17"/>
  <c r="L3332" i="17"/>
  <c r="L3333" i="17"/>
  <c r="L3334" i="17"/>
  <c r="L3335" i="17"/>
  <c r="L3336" i="17"/>
  <c r="L3337" i="17"/>
  <c r="L3338" i="17"/>
  <c r="L3339" i="17"/>
  <c r="L3340" i="17"/>
  <c r="L3341" i="17"/>
  <c r="L3342" i="17"/>
  <c r="L3343" i="17"/>
  <c r="L3344" i="17"/>
  <c r="L3345" i="17"/>
  <c r="L3346" i="17"/>
  <c r="L3347" i="17"/>
  <c r="L3348" i="17"/>
  <c r="L3349" i="17"/>
  <c r="L3350" i="17"/>
  <c r="L3351" i="17"/>
  <c r="L3352" i="17"/>
  <c r="L3353" i="17"/>
  <c r="L3354" i="17"/>
  <c r="L3355" i="17"/>
  <c r="L3356" i="17"/>
  <c r="L3357" i="17"/>
  <c r="L3358" i="17"/>
  <c r="L3359" i="17"/>
  <c r="L3360" i="17"/>
  <c r="L3361" i="17"/>
  <c r="L3362" i="17"/>
  <c r="L3363" i="17"/>
  <c r="L3364" i="17"/>
  <c r="L3365" i="17"/>
  <c r="L3366" i="17"/>
  <c r="L3367" i="17"/>
  <c r="L3368" i="17"/>
  <c r="L3369" i="17"/>
  <c r="L3370" i="17"/>
  <c r="L3371" i="17"/>
  <c r="L3372" i="17"/>
  <c r="L3373" i="17"/>
  <c r="L3374" i="17"/>
  <c r="L3375" i="17"/>
  <c r="L3376" i="17"/>
  <c r="L3377" i="17"/>
  <c r="L3378" i="17"/>
  <c r="L3379" i="17"/>
  <c r="L3380" i="17"/>
  <c r="L3381" i="17"/>
  <c r="L3382" i="17"/>
  <c r="L3383" i="17"/>
  <c r="L3384" i="17"/>
  <c r="L3385" i="17"/>
  <c r="L3386" i="17"/>
  <c r="L3387" i="17"/>
  <c r="L3388" i="17"/>
  <c r="L3389" i="17"/>
  <c r="L3390" i="17"/>
  <c r="L3391" i="17"/>
  <c r="L3392" i="17"/>
  <c r="L3393" i="17"/>
  <c r="L3394" i="17"/>
  <c r="L3395" i="17"/>
  <c r="L3396" i="17"/>
  <c r="L3397" i="17"/>
  <c r="L3398" i="17"/>
  <c r="L3399" i="17"/>
  <c r="L3400" i="17"/>
  <c r="L3401" i="17"/>
  <c r="L3402" i="17"/>
  <c r="L3403" i="17"/>
  <c r="L3404" i="17"/>
  <c r="L3405" i="17"/>
  <c r="L3406" i="17"/>
  <c r="L3407" i="17"/>
  <c r="L3408" i="17"/>
  <c r="L3409" i="17"/>
  <c r="L3410" i="17"/>
  <c r="L3411" i="17"/>
  <c r="L3412" i="17"/>
  <c r="L3413" i="17"/>
  <c r="L3414" i="17"/>
  <c r="L3415" i="17"/>
  <c r="L3416" i="17"/>
  <c r="L3417" i="17"/>
  <c r="L3418" i="17"/>
  <c r="L3419" i="17"/>
  <c r="L3420" i="17"/>
  <c r="L3421" i="17"/>
  <c r="L3422" i="17"/>
  <c r="L3423" i="17"/>
  <c r="L3424" i="17"/>
  <c r="L3425" i="17"/>
  <c r="L3426" i="17"/>
  <c r="L3427" i="17"/>
  <c r="L3428" i="17"/>
  <c r="L3429" i="17"/>
  <c r="L3430" i="17"/>
  <c r="L3431" i="17"/>
  <c r="L3432" i="17"/>
  <c r="L3433" i="17"/>
  <c r="L3434" i="17"/>
  <c r="L3435" i="17"/>
  <c r="L3436" i="17"/>
  <c r="L3437" i="17"/>
  <c r="L3438" i="17"/>
  <c r="L3439" i="17"/>
  <c r="L3440" i="17"/>
  <c r="L3441" i="17"/>
  <c r="L3442" i="17"/>
  <c r="L3443" i="17"/>
  <c r="L3444" i="17"/>
  <c r="L3445" i="17"/>
  <c r="L3446" i="17"/>
  <c r="L3447" i="17"/>
  <c r="L3448" i="17"/>
  <c r="L3449" i="17"/>
  <c r="L3450" i="17"/>
  <c r="L3451" i="17"/>
  <c r="L3452" i="17"/>
  <c r="L3453" i="17"/>
  <c r="L3454" i="17"/>
  <c r="L3455" i="17"/>
  <c r="L3456" i="17"/>
  <c r="L3457" i="17"/>
  <c r="L3458" i="17"/>
  <c r="L3459" i="17"/>
  <c r="L3460" i="17"/>
  <c r="L3461" i="17"/>
  <c r="L3462" i="17"/>
  <c r="L3463" i="17"/>
  <c r="L3464" i="17"/>
  <c r="L3465" i="17"/>
  <c r="L3466" i="17"/>
  <c r="L3467" i="17"/>
  <c r="L3468" i="17"/>
  <c r="L3469" i="17"/>
  <c r="L3470" i="17"/>
  <c r="L3471" i="17"/>
  <c r="L3472" i="17"/>
  <c r="L3473" i="17"/>
  <c r="L3474" i="17"/>
  <c r="L3475" i="17"/>
  <c r="L3476" i="17"/>
  <c r="L3477" i="17"/>
  <c r="L3478" i="17"/>
  <c r="L3479" i="17"/>
  <c r="L3480" i="17"/>
  <c r="L3481" i="17"/>
  <c r="L3482" i="17"/>
  <c r="L3483" i="17"/>
  <c r="L3484" i="17"/>
  <c r="L3485" i="17"/>
  <c r="L3486" i="17"/>
  <c r="L3487" i="17"/>
  <c r="L3488" i="17"/>
  <c r="L3489" i="17"/>
  <c r="L3490" i="17"/>
  <c r="L3491" i="17"/>
  <c r="L3492" i="17"/>
  <c r="L3493" i="17"/>
  <c r="L3494" i="17"/>
  <c r="L3495" i="17"/>
  <c r="L3496" i="17"/>
  <c r="L3497" i="17"/>
  <c r="L3498" i="17"/>
  <c r="L3499" i="17"/>
  <c r="L3500" i="17"/>
  <c r="L3501" i="17"/>
  <c r="L3502" i="17"/>
  <c r="L3503" i="17"/>
  <c r="L3504" i="17"/>
  <c r="L3505" i="17"/>
  <c r="L3506" i="17"/>
  <c r="L3507" i="17"/>
  <c r="L3508" i="17"/>
  <c r="L3509" i="17"/>
  <c r="L3510" i="17"/>
  <c r="L3511" i="17"/>
  <c r="L3512" i="17"/>
  <c r="L3513" i="17"/>
  <c r="L3514" i="17"/>
  <c r="L3515" i="17"/>
  <c r="L3516" i="17"/>
  <c r="L3517" i="17"/>
  <c r="L3518" i="17"/>
  <c r="L3519" i="17"/>
  <c r="L3520" i="17"/>
  <c r="L3521" i="17"/>
  <c r="L3522" i="17"/>
  <c r="L3523" i="17"/>
  <c r="L3524" i="17"/>
  <c r="L3525" i="17"/>
  <c r="L3526" i="17"/>
  <c r="L3527" i="17"/>
  <c r="L3528" i="17"/>
  <c r="L3529" i="17"/>
  <c r="L3530" i="17"/>
  <c r="L3531" i="17"/>
  <c r="L3532" i="17"/>
  <c r="L3533" i="17"/>
  <c r="L3534" i="17"/>
  <c r="L3535" i="17"/>
  <c r="L3536" i="17"/>
  <c r="L3537" i="17"/>
  <c r="L3538" i="17"/>
  <c r="L3539" i="17"/>
  <c r="L3540" i="17"/>
  <c r="L3541" i="17"/>
  <c r="L3542" i="17"/>
  <c r="L3543" i="17"/>
  <c r="L3544" i="17"/>
  <c r="L3545" i="17"/>
  <c r="L3546" i="17"/>
  <c r="L3547" i="17"/>
  <c r="L3548" i="17"/>
  <c r="L3549" i="17"/>
  <c r="L3550" i="17"/>
  <c r="L3551" i="17"/>
  <c r="L3552" i="17"/>
  <c r="L3553" i="17"/>
  <c r="L3554" i="17"/>
  <c r="L3555" i="17"/>
  <c r="L3556" i="17"/>
  <c r="L3557" i="17"/>
  <c r="L3558" i="17"/>
  <c r="L3559" i="17"/>
  <c r="L3560" i="17"/>
  <c r="L3561" i="17"/>
  <c r="L3562" i="17"/>
  <c r="L3563" i="17"/>
  <c r="L3564" i="17"/>
  <c r="L3565" i="17"/>
  <c r="L3566" i="17"/>
  <c r="L3567" i="17"/>
  <c r="L3568" i="17"/>
  <c r="L3569" i="17"/>
  <c r="L3570" i="17"/>
  <c r="L3571" i="17"/>
  <c r="L3572" i="17"/>
  <c r="L3573" i="17"/>
  <c r="L3574" i="17"/>
  <c r="L3575" i="17"/>
  <c r="L3576" i="17"/>
  <c r="L3577" i="17"/>
  <c r="L3578" i="17"/>
  <c r="L3579" i="17"/>
  <c r="L3580" i="17"/>
  <c r="L3581" i="17"/>
  <c r="L3582" i="17"/>
  <c r="L3583" i="17"/>
  <c r="L3584" i="17"/>
  <c r="L3585" i="17"/>
  <c r="L3586" i="17"/>
  <c r="L3587" i="17"/>
  <c r="L3588" i="17"/>
  <c r="L3589" i="17"/>
  <c r="L3590" i="17"/>
  <c r="L3591" i="17"/>
  <c r="L3592" i="17"/>
  <c r="L3593" i="17"/>
  <c r="L3594" i="17"/>
  <c r="L3595" i="17"/>
  <c r="L3596" i="17"/>
  <c r="L3597" i="17"/>
  <c r="L3598" i="17"/>
  <c r="L3599" i="17"/>
  <c r="L3600" i="17"/>
  <c r="L3601" i="17"/>
  <c r="L3602" i="17"/>
  <c r="L3603" i="17"/>
  <c r="L3604" i="17"/>
  <c r="L3605" i="17"/>
  <c r="L3606" i="17"/>
  <c r="L3607" i="17"/>
  <c r="L3608" i="17"/>
  <c r="L3609" i="17"/>
  <c r="L3610" i="17"/>
  <c r="L3611" i="17"/>
  <c r="L3612" i="17"/>
  <c r="L3613" i="17"/>
  <c r="L3614" i="17"/>
  <c r="L3615" i="17"/>
  <c r="L3616" i="17"/>
  <c r="L3617" i="17"/>
  <c r="L3618" i="17"/>
  <c r="L3619" i="17"/>
  <c r="L3620" i="17"/>
  <c r="L3621" i="17"/>
  <c r="L3622" i="17"/>
  <c r="L3623" i="17"/>
  <c r="L3624" i="17"/>
  <c r="L3625" i="17"/>
  <c r="L3626" i="17"/>
  <c r="L3627" i="17"/>
  <c r="L3628" i="17"/>
  <c r="L3629" i="17"/>
  <c r="L3630" i="17"/>
  <c r="L3631" i="17"/>
  <c r="L3632" i="17"/>
  <c r="L3633" i="17"/>
  <c r="L3634" i="17"/>
  <c r="L3635" i="17"/>
  <c r="L3636" i="17"/>
  <c r="L3637" i="17"/>
  <c r="L3638" i="17"/>
  <c r="L3639" i="17"/>
  <c r="L3640" i="17"/>
  <c r="L3641" i="17"/>
  <c r="L3642" i="17"/>
  <c r="L3643" i="17"/>
  <c r="L3644" i="17"/>
  <c r="L3645" i="17"/>
  <c r="L3646" i="17"/>
  <c r="L3647" i="17"/>
  <c r="L3648" i="17"/>
  <c r="L3649" i="17"/>
  <c r="L3650" i="17"/>
  <c r="L3651" i="17"/>
  <c r="L3652" i="17"/>
  <c r="L3653" i="17"/>
  <c r="L3654" i="17"/>
  <c r="L3655" i="17"/>
  <c r="L3656" i="17"/>
  <c r="L3657" i="17"/>
  <c r="L3658" i="17"/>
  <c r="L3659" i="17"/>
  <c r="L3660" i="17"/>
  <c r="L3661" i="17"/>
  <c r="L3662" i="17"/>
  <c r="L3663" i="17"/>
  <c r="L3664" i="17"/>
  <c r="L3665" i="17"/>
  <c r="L3666" i="17"/>
  <c r="L3667" i="17"/>
  <c r="L3668" i="17"/>
  <c r="L3669" i="17"/>
  <c r="L3670" i="17"/>
  <c r="L3671" i="17"/>
  <c r="L3672" i="17"/>
  <c r="L3673" i="17"/>
  <c r="L3674" i="17"/>
  <c r="L3675" i="17"/>
  <c r="L3676" i="17"/>
  <c r="L3677" i="17"/>
  <c r="L3678" i="17"/>
  <c r="L3679" i="17"/>
  <c r="L3680" i="17"/>
  <c r="L3681" i="17"/>
  <c r="L3682" i="17"/>
  <c r="L3683" i="17"/>
  <c r="L3684" i="17"/>
  <c r="L3685" i="17"/>
  <c r="L3686" i="17"/>
  <c r="L3687" i="17"/>
  <c r="L3688" i="17"/>
  <c r="L3689" i="17"/>
  <c r="L3690" i="17"/>
  <c r="L3691" i="17"/>
  <c r="L3692" i="17"/>
  <c r="L3693" i="17"/>
  <c r="L3694" i="17"/>
  <c r="L3695" i="17"/>
  <c r="L3696" i="17"/>
  <c r="L3697" i="17"/>
  <c r="L3698" i="17"/>
  <c r="L3699" i="17"/>
  <c r="L3700" i="17"/>
  <c r="L3701" i="17"/>
  <c r="L3702" i="17"/>
  <c r="L3703" i="17"/>
  <c r="L3704" i="17"/>
  <c r="L3705" i="17"/>
  <c r="L3706" i="17"/>
  <c r="L3707" i="17"/>
  <c r="L3708" i="17"/>
  <c r="L3709" i="17"/>
  <c r="L3710" i="17"/>
  <c r="L3711" i="17"/>
  <c r="L3712" i="17"/>
  <c r="L3713" i="17"/>
  <c r="L3714" i="17"/>
  <c r="L3715" i="17"/>
  <c r="L3716" i="17"/>
  <c r="L3717" i="17"/>
  <c r="L3718" i="17"/>
  <c r="L3719" i="17"/>
  <c r="L3720" i="17"/>
  <c r="L3721" i="17"/>
  <c r="L3722" i="17"/>
  <c r="L3723" i="17"/>
  <c r="L3724" i="17"/>
  <c r="L3725" i="17"/>
  <c r="L3726" i="17"/>
  <c r="L3727" i="17"/>
  <c r="L3728" i="17"/>
  <c r="L3729" i="17"/>
  <c r="L3730" i="17"/>
  <c r="L3731" i="17"/>
  <c r="L3732" i="17"/>
  <c r="L3733" i="17"/>
  <c r="L3734" i="17"/>
  <c r="L3735" i="17"/>
  <c r="L3736" i="17"/>
  <c r="L3737" i="17"/>
  <c r="L3738" i="17"/>
  <c r="L3739" i="17"/>
  <c r="L3740" i="17"/>
  <c r="L3741" i="17"/>
  <c r="L3742" i="17"/>
  <c r="L3743" i="17"/>
  <c r="L3744" i="17"/>
  <c r="L3745" i="17"/>
  <c r="L3746" i="17"/>
  <c r="L3747" i="17"/>
  <c r="L3748" i="17"/>
  <c r="L3749" i="17"/>
  <c r="L3750" i="17"/>
  <c r="L3751" i="17"/>
  <c r="L3752" i="17"/>
  <c r="L3753" i="17"/>
  <c r="L3754" i="17"/>
  <c r="L3755" i="17"/>
  <c r="L3756" i="17"/>
  <c r="L3757" i="17"/>
  <c r="L3758" i="17"/>
  <c r="L3759" i="17"/>
  <c r="L3760" i="17"/>
  <c r="L3761" i="17"/>
  <c r="L3762" i="17"/>
  <c r="L3763" i="17"/>
  <c r="L3764" i="17"/>
  <c r="L3765" i="17"/>
  <c r="L3766" i="17"/>
  <c r="L3767" i="17"/>
  <c r="L3768" i="17"/>
  <c r="L3769" i="17"/>
  <c r="L3770" i="17"/>
  <c r="L3771" i="17"/>
  <c r="L3772" i="17"/>
  <c r="L3773" i="17"/>
  <c r="L3774" i="17"/>
  <c r="L3775" i="17"/>
  <c r="L3776" i="17"/>
  <c r="L3777" i="17"/>
  <c r="L3778" i="17"/>
  <c r="L3779" i="17"/>
  <c r="L3780" i="17"/>
  <c r="L3781" i="17"/>
  <c r="L3782" i="17"/>
  <c r="L3783" i="17"/>
  <c r="L3784" i="17"/>
  <c r="L3785" i="17"/>
  <c r="L3786" i="17"/>
  <c r="L3787" i="17"/>
  <c r="L3788" i="17"/>
  <c r="L3789" i="17"/>
  <c r="L3790" i="17"/>
  <c r="L3791" i="17"/>
  <c r="L3792" i="17"/>
  <c r="L3793" i="17"/>
  <c r="L3794" i="17"/>
  <c r="L3795" i="17"/>
  <c r="L3796" i="17"/>
  <c r="L3797" i="17"/>
  <c r="L3798" i="17"/>
  <c r="L3799" i="17"/>
  <c r="L3800" i="17"/>
  <c r="L3801" i="17"/>
  <c r="L3802" i="17"/>
  <c r="L3803" i="17"/>
  <c r="L3804" i="17"/>
  <c r="L3805" i="17"/>
  <c r="L3806" i="17"/>
  <c r="L3807" i="17"/>
  <c r="L3808" i="17"/>
  <c r="L3809" i="17"/>
  <c r="L3810" i="17"/>
  <c r="L3811" i="17"/>
  <c r="L3812" i="17"/>
  <c r="L3813" i="17"/>
  <c r="L3814" i="17"/>
  <c r="L3815" i="17"/>
  <c r="L3816" i="17"/>
  <c r="L3817" i="17"/>
  <c r="L3818" i="17"/>
  <c r="L3819" i="17"/>
  <c r="L3820" i="17"/>
  <c r="L3821" i="17"/>
  <c r="L3822" i="17"/>
  <c r="L3823" i="17"/>
  <c r="L3824" i="17"/>
  <c r="L3825" i="17"/>
  <c r="L3826" i="17"/>
  <c r="L3827" i="17"/>
  <c r="L3828" i="17"/>
  <c r="L3829" i="17"/>
  <c r="L3830" i="17"/>
  <c r="L3831" i="17"/>
  <c r="L3832" i="17"/>
  <c r="L3833" i="17"/>
  <c r="L3834" i="17"/>
  <c r="L3835" i="17"/>
  <c r="L3836" i="17"/>
  <c r="L3837" i="17"/>
  <c r="L3838" i="17"/>
  <c r="L3839" i="17"/>
  <c r="L3840" i="17"/>
  <c r="L3841" i="17"/>
  <c r="L3842" i="17"/>
  <c r="L3843" i="17"/>
  <c r="L3844" i="17"/>
  <c r="L3845" i="17"/>
  <c r="L3846" i="17"/>
  <c r="L3847" i="17"/>
  <c r="L3848" i="17"/>
  <c r="L3849" i="17"/>
  <c r="L3850" i="17"/>
  <c r="L3851" i="17"/>
  <c r="L3852" i="17"/>
  <c r="L3853" i="17"/>
  <c r="L3854" i="17"/>
  <c r="L3855" i="17"/>
  <c r="L3856" i="17"/>
  <c r="L3857" i="17"/>
  <c r="L3858" i="17"/>
  <c r="L3859" i="17"/>
  <c r="L3860" i="17"/>
  <c r="L3861" i="17"/>
  <c r="L3862" i="17"/>
  <c r="L3863" i="17"/>
  <c r="L3864" i="17"/>
  <c r="L3865" i="17"/>
  <c r="L3866" i="17"/>
  <c r="L3867" i="17"/>
  <c r="L3868" i="17"/>
  <c r="L3869" i="17"/>
  <c r="L3870" i="17"/>
  <c r="L3871" i="17"/>
  <c r="L3872" i="17"/>
  <c r="L3873" i="17"/>
  <c r="L3874" i="17"/>
  <c r="L3875" i="17"/>
  <c r="L3876" i="17"/>
  <c r="L3877" i="17"/>
  <c r="L3878" i="17"/>
  <c r="L3879" i="17"/>
  <c r="L3880" i="17"/>
  <c r="L3881" i="17"/>
  <c r="L3882" i="17"/>
  <c r="L3883" i="17"/>
  <c r="L3884" i="17"/>
  <c r="L3885" i="17"/>
  <c r="L3886" i="17"/>
  <c r="L3887" i="17"/>
  <c r="L3888" i="17"/>
  <c r="L3889" i="17"/>
  <c r="L3890" i="17"/>
  <c r="L3891" i="17"/>
  <c r="L3892" i="17"/>
  <c r="L3893" i="17"/>
  <c r="L3894" i="17"/>
  <c r="L3895" i="17"/>
  <c r="L3896" i="17"/>
  <c r="L3897" i="17"/>
  <c r="L3898" i="17"/>
  <c r="L3899" i="17"/>
  <c r="L3900" i="17"/>
  <c r="L3901" i="17"/>
  <c r="L3902" i="17"/>
  <c r="L3903" i="17"/>
  <c r="L3904" i="17"/>
  <c r="L3905" i="17"/>
  <c r="L3906" i="17"/>
  <c r="L3907" i="17"/>
  <c r="L3908" i="17"/>
  <c r="L3909" i="17"/>
  <c r="L3910" i="17"/>
  <c r="L3911" i="17"/>
  <c r="L3912" i="17"/>
  <c r="L3913" i="17"/>
  <c r="L3914" i="17"/>
  <c r="L3915" i="17"/>
  <c r="L3916" i="17"/>
  <c r="L3917" i="17"/>
  <c r="L3918" i="17"/>
  <c r="L3919" i="17"/>
  <c r="L3920" i="17"/>
  <c r="L3921" i="17"/>
  <c r="L3922" i="17"/>
  <c r="L3923" i="17"/>
  <c r="L3924" i="17"/>
  <c r="L3925" i="17"/>
  <c r="L3926" i="17"/>
  <c r="L3927" i="17"/>
  <c r="L3928" i="17"/>
  <c r="L3929" i="17"/>
  <c r="L3930" i="17"/>
  <c r="L3931" i="17"/>
  <c r="L3932" i="17"/>
  <c r="L3933" i="17"/>
  <c r="L3934" i="17"/>
  <c r="L3935" i="17"/>
  <c r="L3936" i="17"/>
  <c r="L3937" i="17"/>
  <c r="L3938" i="17"/>
  <c r="L3939" i="17"/>
  <c r="L3940" i="17"/>
  <c r="L3941" i="17"/>
  <c r="L3942" i="17"/>
  <c r="L3943" i="17"/>
  <c r="L3944" i="17"/>
  <c r="L3945" i="17"/>
  <c r="L3946" i="17"/>
  <c r="L3947" i="17"/>
  <c r="L3948" i="17"/>
  <c r="L3949" i="17"/>
  <c r="L3950" i="17"/>
  <c r="L3951" i="17"/>
  <c r="L3952" i="17"/>
  <c r="L3953" i="17"/>
  <c r="L3954" i="17"/>
  <c r="L3955" i="17"/>
  <c r="L3956" i="17"/>
  <c r="L3957" i="17"/>
  <c r="L3958" i="17"/>
  <c r="L3959" i="17"/>
  <c r="L3960" i="17"/>
  <c r="L3961" i="17"/>
  <c r="L3962" i="17"/>
  <c r="L3963" i="17"/>
  <c r="L3964" i="17"/>
  <c r="L3965" i="17"/>
  <c r="L3966" i="17"/>
  <c r="L3967" i="17"/>
  <c r="L3968" i="17"/>
  <c r="L3969" i="17"/>
  <c r="L3970" i="17"/>
  <c r="L3971" i="17"/>
  <c r="L3972" i="17"/>
  <c r="L3973" i="17"/>
  <c r="L3974" i="17"/>
  <c r="L3975" i="17"/>
  <c r="L3976" i="17"/>
  <c r="L3977" i="17"/>
  <c r="L3978" i="17"/>
  <c r="L3979" i="17"/>
  <c r="L3980" i="17"/>
  <c r="L3981" i="17"/>
  <c r="L3982" i="17"/>
  <c r="L3983" i="17"/>
  <c r="L3984" i="17"/>
  <c r="L3985" i="17"/>
  <c r="L3986" i="17"/>
  <c r="L3987" i="17"/>
  <c r="L3988" i="17"/>
  <c r="L3989" i="17"/>
  <c r="L3990" i="17"/>
  <c r="L3991" i="17"/>
  <c r="L3992" i="17"/>
  <c r="L3993" i="17"/>
  <c r="L3994" i="17"/>
  <c r="L3995" i="17"/>
  <c r="L3996" i="17"/>
  <c r="L3997" i="17"/>
  <c r="L3998" i="17"/>
  <c r="L3999" i="17"/>
  <c r="L4000" i="17"/>
  <c r="L4001" i="17"/>
  <c r="L4002" i="17"/>
  <c r="L4003" i="17"/>
  <c r="L4004" i="17"/>
  <c r="L4005" i="17"/>
  <c r="L4006" i="17"/>
  <c r="L4007" i="17"/>
  <c r="L4008" i="17"/>
  <c r="L4009" i="17"/>
  <c r="L4010" i="17"/>
  <c r="L4011" i="17"/>
  <c r="L4012" i="17"/>
  <c r="L4013" i="17"/>
  <c r="L4014" i="17"/>
  <c r="L4015" i="17"/>
  <c r="L4016" i="17"/>
  <c r="L4017" i="17"/>
  <c r="L4018" i="17"/>
  <c r="L4019" i="17"/>
  <c r="L4020" i="17"/>
  <c r="L4021" i="17"/>
  <c r="L4022" i="17"/>
  <c r="L4023" i="17"/>
  <c r="L4024" i="17"/>
  <c r="L4025" i="17"/>
  <c r="L4026" i="17"/>
  <c r="L4027" i="17"/>
  <c r="L4028" i="17"/>
  <c r="L4029" i="17"/>
  <c r="L4030" i="17"/>
  <c r="L4031" i="17"/>
  <c r="L4032" i="17"/>
  <c r="L4033" i="17"/>
  <c r="L4034" i="17"/>
  <c r="L4035" i="17"/>
  <c r="L4036" i="17"/>
  <c r="L4037" i="17"/>
  <c r="L4038" i="17"/>
  <c r="L4039" i="17"/>
  <c r="L4040" i="17"/>
  <c r="L4041" i="17"/>
  <c r="L4042" i="17"/>
  <c r="L4043" i="17"/>
  <c r="L4044" i="17"/>
  <c r="L4045" i="17"/>
  <c r="L4046" i="17"/>
  <c r="L4047" i="17"/>
  <c r="L4048" i="17"/>
  <c r="L4049" i="17"/>
  <c r="L4050" i="17"/>
  <c r="L4051" i="17"/>
  <c r="L4052" i="17"/>
  <c r="L4053" i="17"/>
  <c r="L4054" i="17"/>
  <c r="L4055" i="17"/>
  <c r="L4056" i="17"/>
  <c r="L4057" i="17"/>
  <c r="L4058" i="17"/>
  <c r="L4059" i="17"/>
  <c r="L4060" i="17"/>
  <c r="L4061" i="17"/>
  <c r="L4062" i="17"/>
  <c r="L4063" i="17"/>
  <c r="L4064" i="17"/>
  <c r="L4065" i="17"/>
  <c r="L4066" i="17"/>
  <c r="L4067" i="17"/>
  <c r="L4068" i="17"/>
  <c r="L4069" i="17"/>
  <c r="L4070" i="17"/>
  <c r="L4071" i="17"/>
  <c r="L4072" i="17"/>
  <c r="L4073" i="17"/>
  <c r="L4074" i="17"/>
  <c r="L4075" i="17"/>
  <c r="L4076" i="17"/>
  <c r="L4077" i="17"/>
  <c r="L4078" i="17"/>
  <c r="L4079" i="17"/>
  <c r="L4080" i="17"/>
  <c r="L4081" i="17"/>
  <c r="L4082" i="17"/>
  <c r="L4083" i="17"/>
  <c r="L4084" i="17"/>
  <c r="L4085" i="17"/>
  <c r="L4086" i="17"/>
  <c r="L4087" i="17"/>
  <c r="L4088" i="17"/>
  <c r="L4089" i="17"/>
  <c r="L4090" i="17"/>
  <c r="L4091" i="17"/>
  <c r="L4092" i="17"/>
  <c r="L4093" i="17"/>
  <c r="L4094" i="17"/>
  <c r="L4095" i="17"/>
  <c r="L4096" i="17"/>
  <c r="L4097" i="17"/>
  <c r="L4098" i="17"/>
  <c r="L4099" i="17"/>
  <c r="L4100" i="17"/>
  <c r="L4101" i="17"/>
  <c r="L4102" i="17"/>
  <c r="L4103" i="17"/>
  <c r="L4104" i="17"/>
  <c r="L4105" i="17"/>
  <c r="L4106" i="17"/>
  <c r="L4107" i="17"/>
  <c r="L4108" i="17"/>
  <c r="L4109" i="17"/>
  <c r="L4110" i="17"/>
  <c r="L4111" i="17"/>
  <c r="L4112" i="17"/>
  <c r="L4113" i="17"/>
  <c r="L4114" i="17"/>
  <c r="L4115" i="17"/>
  <c r="L4116" i="17"/>
  <c r="L4117" i="17"/>
  <c r="L4118" i="17"/>
  <c r="L4119" i="17"/>
  <c r="L4120" i="17"/>
  <c r="L4121" i="17"/>
  <c r="L4122" i="17"/>
  <c r="L4123" i="17"/>
  <c r="L4124" i="17"/>
  <c r="L4125" i="17"/>
  <c r="L4126" i="17"/>
  <c r="L4127" i="17"/>
  <c r="L4128" i="17"/>
  <c r="L4129" i="17"/>
  <c r="L4130" i="17"/>
  <c r="L4131" i="17"/>
  <c r="L4132" i="17"/>
  <c r="L4133" i="17"/>
  <c r="L4134" i="17"/>
  <c r="L4135" i="17"/>
  <c r="L4136" i="17"/>
  <c r="L4137" i="17"/>
  <c r="L4138" i="17"/>
  <c r="L4139" i="17"/>
  <c r="L4140" i="17"/>
  <c r="L4141" i="17"/>
  <c r="L4142" i="17"/>
  <c r="L4143" i="17"/>
  <c r="L4144" i="17"/>
  <c r="L4145" i="17"/>
  <c r="L4146" i="17"/>
  <c r="L4147" i="17"/>
  <c r="L4148" i="17"/>
  <c r="L4149" i="17"/>
  <c r="L4150" i="17"/>
  <c r="L4151" i="17"/>
  <c r="L4152" i="17"/>
  <c r="L4153" i="17"/>
  <c r="L4154" i="17"/>
  <c r="L4155" i="17"/>
  <c r="L4156" i="17"/>
  <c r="L4157" i="17"/>
  <c r="L4158" i="17"/>
  <c r="L4159" i="17"/>
  <c r="L4160" i="17"/>
  <c r="L4161" i="17"/>
  <c r="L4162" i="17"/>
  <c r="L4163" i="17"/>
  <c r="L4164" i="17"/>
  <c r="L4165" i="17"/>
  <c r="L4166" i="17"/>
  <c r="L4167" i="17"/>
  <c r="L4168" i="17"/>
  <c r="L4169" i="17"/>
  <c r="L4170" i="17"/>
  <c r="L4171" i="17"/>
  <c r="L4172" i="17"/>
  <c r="L4173" i="17"/>
  <c r="L4174" i="17"/>
  <c r="L4175" i="17"/>
  <c r="L4176" i="17"/>
  <c r="L4177" i="17"/>
  <c r="L4178" i="17"/>
  <c r="L4179" i="17"/>
  <c r="L4180" i="17"/>
  <c r="L4181" i="17"/>
  <c r="L4182" i="17"/>
  <c r="L4183" i="17"/>
  <c r="L4184" i="17"/>
  <c r="L4185" i="17"/>
  <c r="L4186" i="17"/>
  <c r="L4187" i="17"/>
  <c r="L4188" i="17"/>
  <c r="L4189" i="17"/>
  <c r="L4190" i="17"/>
  <c r="L4191" i="17"/>
  <c r="L4192" i="17"/>
  <c r="L4193" i="17"/>
  <c r="L4194" i="17"/>
  <c r="L4195" i="17"/>
  <c r="L4196" i="17"/>
  <c r="L4197" i="17"/>
  <c r="L4198" i="17"/>
  <c r="L4199" i="17"/>
  <c r="L4200" i="17"/>
  <c r="L4201" i="17"/>
  <c r="L4202" i="17"/>
  <c r="L4203" i="17"/>
  <c r="L4204" i="17"/>
  <c r="L4205" i="17"/>
  <c r="L4206" i="17"/>
  <c r="L4207" i="17"/>
  <c r="L4208" i="17"/>
  <c r="L4209" i="17"/>
  <c r="L4210" i="17"/>
  <c r="L4211" i="17"/>
  <c r="L4212" i="17"/>
  <c r="L4213" i="17"/>
  <c r="L4214" i="17"/>
  <c r="L4215" i="17"/>
  <c r="L4216" i="17"/>
  <c r="L4217" i="17"/>
  <c r="L4218" i="17"/>
  <c r="L4219" i="17"/>
  <c r="L4220" i="17"/>
  <c r="L4221" i="17"/>
  <c r="L4222" i="17"/>
  <c r="L4223" i="17"/>
  <c r="L4224" i="17"/>
  <c r="L4225" i="17"/>
  <c r="L4226" i="17"/>
  <c r="L4227" i="17"/>
  <c r="L4228" i="17"/>
  <c r="L4229" i="17"/>
  <c r="L4230" i="17"/>
  <c r="L4231" i="17"/>
  <c r="L4232" i="17"/>
  <c r="L4233" i="17"/>
  <c r="L4234" i="17"/>
  <c r="L4235" i="17"/>
  <c r="L4236" i="17"/>
  <c r="L4237" i="17"/>
  <c r="L4238" i="17"/>
  <c r="L4239" i="17"/>
  <c r="L4240" i="17"/>
  <c r="L4241" i="17"/>
  <c r="L4242" i="17"/>
  <c r="L4243" i="17"/>
  <c r="L4244" i="17"/>
  <c r="L4245" i="17"/>
  <c r="L4246" i="17"/>
  <c r="L4247" i="17"/>
  <c r="L4248" i="17"/>
  <c r="L4249" i="17"/>
  <c r="L4250" i="17"/>
  <c r="L4251" i="17"/>
  <c r="L4252" i="17"/>
  <c r="L4253" i="17"/>
  <c r="L4254" i="17"/>
  <c r="L4255" i="17"/>
  <c r="L4256" i="17"/>
  <c r="L4257" i="17"/>
  <c r="L4258" i="17"/>
  <c r="L4259" i="17"/>
  <c r="L4260" i="17"/>
  <c r="L4261" i="17"/>
  <c r="L4262" i="17"/>
  <c r="L4263" i="17"/>
  <c r="L4264" i="17"/>
  <c r="L4265" i="17"/>
  <c r="L4266" i="17"/>
  <c r="L4267" i="17"/>
  <c r="L4268" i="17"/>
  <c r="L4269" i="17"/>
  <c r="L4270" i="17"/>
  <c r="L4271" i="17"/>
  <c r="L4272" i="17"/>
  <c r="L4273" i="17"/>
  <c r="L4274" i="17"/>
  <c r="L4275" i="17"/>
  <c r="L4276" i="17"/>
  <c r="L4277" i="17"/>
  <c r="L4278" i="17"/>
  <c r="L4279" i="17"/>
  <c r="L4280" i="17"/>
  <c r="L4281" i="17"/>
  <c r="L4282" i="17"/>
  <c r="L4283" i="17"/>
  <c r="L4284" i="17"/>
  <c r="L4285" i="17"/>
  <c r="L4286" i="17"/>
  <c r="L4287" i="17"/>
  <c r="L4288" i="17"/>
  <c r="L4289" i="17"/>
  <c r="L4290" i="17"/>
  <c r="L4291" i="17"/>
  <c r="L4292" i="17"/>
  <c r="L4293" i="17"/>
  <c r="L4294" i="17"/>
  <c r="L4295" i="17"/>
  <c r="L4296" i="17"/>
  <c r="L4297" i="17"/>
  <c r="L4298" i="17"/>
  <c r="L4299" i="17"/>
  <c r="L4300" i="17"/>
  <c r="L4301" i="17"/>
  <c r="L4302" i="17"/>
  <c r="L4303" i="17"/>
  <c r="L4304" i="17"/>
  <c r="L4305" i="17"/>
  <c r="L4306" i="17"/>
  <c r="L4307" i="17"/>
  <c r="L4308" i="17"/>
  <c r="L4309" i="17"/>
  <c r="L4310" i="17"/>
  <c r="L4311" i="17"/>
  <c r="L4312" i="17"/>
  <c r="L4313" i="17"/>
  <c r="L4314" i="17"/>
  <c r="L4315" i="17"/>
  <c r="L4316" i="17"/>
  <c r="L4317" i="17"/>
  <c r="L4318" i="17"/>
  <c r="L4319" i="17"/>
  <c r="L4320" i="17"/>
  <c r="L4321" i="17"/>
  <c r="L4322" i="17"/>
  <c r="L4323" i="17"/>
  <c r="L4324" i="17"/>
  <c r="L4325" i="17"/>
  <c r="L4326" i="17"/>
  <c r="L4327" i="17"/>
  <c r="L4328" i="17"/>
  <c r="L4329" i="17"/>
  <c r="L4330" i="17"/>
  <c r="L4331" i="17"/>
  <c r="L4332" i="17"/>
  <c r="L4333" i="17"/>
  <c r="L4334" i="17"/>
  <c r="L4335" i="17"/>
  <c r="L4336" i="17"/>
  <c r="L4337" i="17"/>
  <c r="L4338" i="17"/>
  <c r="L4339" i="17"/>
  <c r="L4340" i="17"/>
  <c r="L4341" i="17"/>
  <c r="L4342" i="17"/>
  <c r="L4343" i="17"/>
  <c r="L4344" i="17"/>
  <c r="L4345" i="17"/>
  <c r="L4346" i="17"/>
  <c r="L4347" i="17"/>
  <c r="L4348" i="17"/>
  <c r="L4349" i="17"/>
  <c r="L4350" i="17"/>
  <c r="L4351" i="17"/>
  <c r="L4352" i="17"/>
  <c r="L4353" i="17"/>
  <c r="L4354" i="17"/>
  <c r="L4355" i="17"/>
  <c r="L4356" i="17"/>
  <c r="L4357" i="17"/>
  <c r="L4358" i="17"/>
  <c r="L4359" i="17"/>
  <c r="L4360" i="17"/>
  <c r="L4361" i="17"/>
  <c r="L4362" i="17"/>
  <c r="L4363" i="17"/>
  <c r="L4364" i="17"/>
  <c r="L4365" i="17"/>
  <c r="L4366" i="17"/>
  <c r="L4367" i="17"/>
  <c r="L4368" i="17"/>
  <c r="L4369" i="17"/>
  <c r="L4370" i="17"/>
  <c r="L4371" i="17"/>
  <c r="L4372" i="17"/>
  <c r="L4373" i="17"/>
  <c r="L4374" i="17"/>
  <c r="L4375" i="17"/>
  <c r="L4376" i="17"/>
  <c r="L4377" i="17"/>
  <c r="L4378" i="17"/>
  <c r="L4379" i="17"/>
  <c r="L4380" i="17"/>
  <c r="L4381" i="17"/>
  <c r="L4382" i="17"/>
  <c r="L4383" i="17"/>
  <c r="L4384" i="17"/>
  <c r="L4385" i="17"/>
  <c r="L4386" i="17"/>
  <c r="L4387" i="17"/>
  <c r="L4388" i="17"/>
  <c r="L4389" i="17"/>
  <c r="L4390" i="17"/>
  <c r="L4391" i="17"/>
  <c r="L4392" i="17"/>
  <c r="L4393" i="17"/>
  <c r="L4394" i="17"/>
  <c r="L4395" i="17"/>
  <c r="L4396" i="17"/>
  <c r="L4397" i="17"/>
  <c r="L4398" i="17"/>
  <c r="L4399" i="17"/>
  <c r="L4400" i="17"/>
  <c r="L4401" i="17"/>
  <c r="L4402" i="17"/>
  <c r="L4403" i="17"/>
  <c r="L4404" i="17"/>
  <c r="L4405" i="17"/>
  <c r="L4406" i="17"/>
  <c r="L4407" i="17"/>
  <c r="L4408" i="17"/>
  <c r="L4409" i="17"/>
  <c r="L4410" i="17"/>
  <c r="L4411" i="17"/>
  <c r="L4412" i="17"/>
  <c r="L4413" i="17"/>
  <c r="L4414" i="17"/>
  <c r="L4415" i="17"/>
  <c r="L4416" i="17"/>
  <c r="L4417" i="17"/>
  <c r="L4418" i="17"/>
  <c r="L4419" i="17"/>
  <c r="L4420" i="17"/>
  <c r="L4421" i="17"/>
  <c r="L4422" i="17"/>
  <c r="L4423" i="17"/>
  <c r="L4424" i="17"/>
  <c r="L4425" i="17"/>
  <c r="L4426" i="17"/>
  <c r="L4427" i="17"/>
  <c r="L4428" i="17"/>
  <c r="L4429" i="17"/>
  <c r="L4430" i="17"/>
  <c r="L4431" i="17"/>
  <c r="L4432" i="17"/>
  <c r="L4433" i="17"/>
  <c r="L4434" i="17"/>
  <c r="L4435" i="17"/>
  <c r="L4436" i="17"/>
  <c r="L4437" i="17"/>
  <c r="L4438" i="17"/>
  <c r="L4439" i="17"/>
  <c r="L4440" i="17"/>
  <c r="L4441" i="17"/>
  <c r="L4442" i="17"/>
  <c r="L4443" i="17"/>
  <c r="L4444" i="17"/>
  <c r="L4445" i="17"/>
  <c r="L4446" i="17"/>
  <c r="L4447" i="17"/>
  <c r="L4448" i="17"/>
  <c r="L4449" i="17"/>
  <c r="L4450" i="17"/>
  <c r="L4451" i="17"/>
  <c r="L4452" i="17"/>
  <c r="L4453" i="17"/>
  <c r="L4454" i="17"/>
  <c r="L4455" i="17"/>
  <c r="L4456" i="17"/>
  <c r="L4457" i="17"/>
  <c r="L4458" i="17"/>
  <c r="L4459" i="17"/>
  <c r="L4460" i="17"/>
  <c r="L4461" i="17"/>
  <c r="L4462" i="17"/>
  <c r="L4463" i="17"/>
  <c r="L4464" i="17"/>
  <c r="L4465" i="17"/>
  <c r="L4466" i="17"/>
  <c r="L4467" i="17"/>
  <c r="L4468" i="17"/>
  <c r="L4469" i="17"/>
  <c r="L4470" i="17"/>
  <c r="L4471" i="17"/>
  <c r="L4472" i="17"/>
  <c r="L4473" i="17"/>
  <c r="L4474" i="17"/>
  <c r="L4475" i="17"/>
  <c r="L4476" i="17"/>
  <c r="L4477" i="17"/>
  <c r="L4478" i="17"/>
  <c r="L4479" i="17"/>
  <c r="L4480" i="17"/>
  <c r="L4481" i="17"/>
  <c r="L4482" i="17"/>
  <c r="L4483" i="17"/>
  <c r="L4484" i="17"/>
  <c r="L4485" i="17"/>
  <c r="L4486" i="17"/>
  <c r="L4487" i="17"/>
  <c r="L4488" i="17"/>
  <c r="L4489" i="17"/>
  <c r="L4490" i="17"/>
  <c r="L4491" i="17"/>
  <c r="L4492" i="17"/>
  <c r="L4493" i="17"/>
  <c r="L4494" i="17"/>
  <c r="L4495" i="17"/>
  <c r="L4496" i="17"/>
  <c r="L4497" i="17"/>
  <c r="L4498" i="17"/>
  <c r="L4499" i="17"/>
  <c r="L4500" i="17"/>
  <c r="L4501" i="17"/>
  <c r="L4502" i="17"/>
  <c r="L4503" i="17"/>
  <c r="L4504" i="17"/>
  <c r="L4505" i="17"/>
  <c r="L4506" i="17"/>
  <c r="L4507" i="17"/>
  <c r="L4508" i="17"/>
  <c r="L4509" i="17"/>
  <c r="L4510" i="17"/>
  <c r="L4511" i="17"/>
  <c r="L4512" i="17"/>
  <c r="L4513" i="17"/>
  <c r="L4514" i="17"/>
  <c r="L4515" i="17"/>
  <c r="L4516" i="17"/>
  <c r="L4517" i="17"/>
  <c r="L4518" i="17"/>
  <c r="L4519" i="17"/>
  <c r="L4520" i="17"/>
  <c r="L4521" i="17"/>
  <c r="L4522" i="17"/>
  <c r="L4523" i="17"/>
  <c r="L4524" i="17"/>
  <c r="L4525" i="17"/>
  <c r="L4526" i="17"/>
  <c r="L4527" i="17"/>
  <c r="L4528" i="17"/>
  <c r="L4529" i="17"/>
  <c r="L4530" i="17"/>
  <c r="L4531" i="17"/>
  <c r="L4532" i="17"/>
  <c r="L4533" i="17"/>
  <c r="L4534" i="17"/>
  <c r="L4535" i="17"/>
  <c r="L4536" i="17"/>
  <c r="L4537" i="17"/>
  <c r="L4538" i="17"/>
  <c r="L4539" i="17"/>
  <c r="L4540" i="17"/>
  <c r="L4541" i="17"/>
  <c r="L4542" i="17"/>
  <c r="L4543" i="17"/>
  <c r="L4544" i="17"/>
  <c r="L4545" i="17"/>
  <c r="L4546" i="17"/>
  <c r="L4547" i="17"/>
  <c r="L4548" i="17"/>
  <c r="L4549" i="17"/>
  <c r="L4550" i="17"/>
  <c r="L4551" i="17"/>
  <c r="L4552" i="17"/>
  <c r="L4553" i="17"/>
  <c r="L4554" i="17"/>
  <c r="L4555" i="17"/>
  <c r="L4556" i="17"/>
  <c r="L4557" i="17"/>
  <c r="L4558" i="17"/>
  <c r="L4559" i="17"/>
  <c r="L4560" i="17"/>
  <c r="L4561" i="17"/>
  <c r="L4562" i="17"/>
  <c r="L4563" i="17"/>
  <c r="L4564" i="17"/>
  <c r="L4565" i="17"/>
  <c r="L4566" i="17"/>
  <c r="L4567" i="17"/>
  <c r="L4568" i="17"/>
  <c r="L4569" i="17"/>
  <c r="L4570" i="17"/>
  <c r="L4571" i="17"/>
  <c r="L4572" i="17"/>
  <c r="L4573" i="17"/>
  <c r="L4574" i="17"/>
  <c r="L4575" i="17"/>
  <c r="L4576" i="17"/>
  <c r="L4577" i="17"/>
  <c r="L4578" i="17"/>
  <c r="L4579" i="17"/>
  <c r="L4580" i="17"/>
  <c r="L4581" i="17"/>
  <c r="L4582" i="17"/>
  <c r="L4583" i="17"/>
  <c r="L4584" i="17"/>
  <c r="L4585" i="17"/>
  <c r="L4586" i="17"/>
  <c r="L4587" i="17"/>
  <c r="L4588" i="17"/>
  <c r="L4589" i="17"/>
  <c r="L4590" i="17"/>
  <c r="L4591" i="17"/>
  <c r="L4592" i="17"/>
  <c r="L4593" i="17"/>
  <c r="L4594" i="17"/>
  <c r="L4595" i="17"/>
  <c r="L4596" i="17"/>
  <c r="L4597" i="17"/>
  <c r="L4598" i="17"/>
  <c r="L4599" i="17"/>
  <c r="L4600" i="17"/>
  <c r="L4601" i="17"/>
  <c r="L4602" i="17"/>
  <c r="L4603" i="17"/>
  <c r="L4604" i="17"/>
  <c r="L4605" i="17"/>
  <c r="L4606" i="17"/>
  <c r="L4607" i="17"/>
  <c r="L4608" i="17"/>
  <c r="L4609" i="17"/>
  <c r="L4610" i="17"/>
  <c r="L4611" i="17"/>
  <c r="L4612" i="17"/>
  <c r="L4613" i="17"/>
  <c r="L4614" i="17"/>
  <c r="L4615" i="17"/>
  <c r="L4616" i="17"/>
  <c r="L4617" i="17"/>
  <c r="L4618" i="17"/>
  <c r="L4619" i="17"/>
  <c r="L4620" i="17"/>
  <c r="L4621" i="17"/>
  <c r="L4622" i="17"/>
  <c r="L4623" i="17"/>
  <c r="L4624" i="17"/>
  <c r="L4625" i="17"/>
  <c r="L4626" i="17"/>
  <c r="L4627" i="17"/>
  <c r="L4628" i="17"/>
  <c r="L4629" i="17"/>
  <c r="L4630" i="17"/>
  <c r="L4631" i="17"/>
  <c r="L4632" i="17"/>
  <c r="L4633" i="17"/>
  <c r="L4634" i="17"/>
  <c r="L4635" i="17"/>
  <c r="L4636" i="17"/>
  <c r="L4637" i="17"/>
  <c r="L4638" i="17"/>
  <c r="L4639" i="17"/>
  <c r="L4640" i="17"/>
  <c r="L4641" i="17"/>
  <c r="L4642" i="17"/>
  <c r="L4643" i="17"/>
  <c r="L4644" i="17"/>
  <c r="L4645" i="17"/>
  <c r="L4646" i="17"/>
  <c r="L4647" i="17"/>
  <c r="L4648" i="17"/>
  <c r="L4649" i="17"/>
  <c r="L4650" i="17"/>
  <c r="L4651" i="17"/>
  <c r="L4652" i="17"/>
  <c r="L4653" i="17"/>
  <c r="L4654" i="17"/>
  <c r="L4655" i="17"/>
  <c r="L4656" i="17"/>
  <c r="L4657" i="17"/>
  <c r="L4658" i="17"/>
  <c r="L4659" i="17"/>
  <c r="L4660" i="17"/>
  <c r="L4661" i="17"/>
  <c r="L4662" i="17"/>
  <c r="L4663" i="17"/>
  <c r="L4664" i="17"/>
  <c r="L4665" i="17"/>
  <c r="L4666" i="17"/>
  <c r="L4667" i="17"/>
  <c r="L4668" i="17"/>
  <c r="L4669" i="17"/>
  <c r="L4670" i="17"/>
  <c r="L4671" i="17"/>
  <c r="L4672" i="17"/>
  <c r="L4673" i="17"/>
  <c r="L4674" i="17"/>
  <c r="L4675" i="17"/>
  <c r="L4676" i="17"/>
  <c r="L4677" i="17"/>
  <c r="L4678" i="17"/>
  <c r="L4679" i="17"/>
  <c r="L4680" i="17"/>
  <c r="L4681" i="17"/>
  <c r="L4682" i="17"/>
  <c r="L4683" i="17"/>
  <c r="L4684" i="17"/>
  <c r="L4685" i="17"/>
  <c r="L4686" i="17"/>
  <c r="L4687" i="17"/>
  <c r="L4688" i="17"/>
  <c r="L4689" i="17"/>
  <c r="L4690" i="17"/>
  <c r="L4691" i="17"/>
  <c r="L4692" i="17"/>
  <c r="L4693" i="17"/>
  <c r="L4694" i="17"/>
  <c r="L4695" i="17"/>
  <c r="L4696" i="17"/>
  <c r="L4697" i="17"/>
  <c r="L4698" i="17"/>
  <c r="L4699" i="17"/>
  <c r="L4700" i="17"/>
  <c r="L4701" i="17"/>
  <c r="L4702" i="17"/>
  <c r="L4703" i="17"/>
  <c r="L4704" i="17"/>
  <c r="L4705" i="17"/>
  <c r="L4706" i="17"/>
  <c r="L4707" i="17"/>
  <c r="L4708" i="17"/>
  <c r="L4709" i="17"/>
  <c r="L4710" i="17"/>
  <c r="L4711" i="17"/>
  <c r="L4712" i="17"/>
  <c r="L4713" i="17"/>
  <c r="L4714" i="17"/>
  <c r="L4715" i="17"/>
  <c r="L4716" i="17"/>
  <c r="L4717" i="17"/>
  <c r="L4718" i="17"/>
  <c r="L4719" i="17"/>
  <c r="L4720" i="17"/>
  <c r="L4721" i="17"/>
  <c r="L4722" i="17"/>
  <c r="L4723" i="17"/>
  <c r="L4724" i="17"/>
  <c r="L4725" i="17"/>
  <c r="L4726" i="17"/>
  <c r="L4727" i="17"/>
  <c r="L4728" i="17"/>
  <c r="L4729" i="17"/>
  <c r="L4730" i="17"/>
  <c r="L4731" i="17"/>
  <c r="L4732" i="17"/>
  <c r="L4733" i="17"/>
  <c r="L4734" i="17"/>
  <c r="L4735" i="17"/>
  <c r="L4736" i="17"/>
  <c r="L4737" i="17"/>
  <c r="L4738" i="17"/>
  <c r="L4739" i="17"/>
  <c r="L4740" i="17"/>
  <c r="L4741" i="17"/>
  <c r="L4742" i="17"/>
  <c r="L4743" i="17"/>
  <c r="L4744" i="17"/>
  <c r="L4745" i="17"/>
  <c r="L4746" i="17"/>
  <c r="L4747" i="17"/>
  <c r="L4748" i="17"/>
  <c r="L4749" i="17"/>
  <c r="L4750" i="17"/>
  <c r="L4751" i="17"/>
  <c r="L4752" i="17"/>
  <c r="L4753" i="17"/>
  <c r="L4754" i="17"/>
  <c r="L4755" i="17"/>
  <c r="L4756" i="17"/>
  <c r="L4757" i="17"/>
  <c r="L4758" i="17"/>
  <c r="L4759" i="17"/>
  <c r="L4760" i="17"/>
  <c r="L4761" i="17"/>
  <c r="L4762" i="17"/>
  <c r="L4763" i="17"/>
  <c r="L4764" i="17"/>
  <c r="L4765" i="17"/>
  <c r="L4766" i="17"/>
  <c r="L4767" i="17"/>
  <c r="L4768" i="17"/>
  <c r="L4769" i="17"/>
  <c r="L4770" i="17"/>
  <c r="L4771" i="17"/>
  <c r="L4772" i="17"/>
  <c r="L4773" i="17"/>
  <c r="L4774" i="17"/>
  <c r="L4775" i="17"/>
  <c r="L4776" i="17"/>
  <c r="L4777" i="17"/>
  <c r="L4778" i="17"/>
  <c r="L4779" i="17"/>
  <c r="L4780" i="17"/>
  <c r="L4781" i="17"/>
  <c r="L4782" i="17"/>
  <c r="L4783" i="17"/>
  <c r="L4784" i="17"/>
  <c r="L4785" i="17"/>
  <c r="L4786" i="17"/>
  <c r="L4787" i="17"/>
  <c r="L4788" i="17"/>
  <c r="L4789" i="17"/>
  <c r="L4790" i="17"/>
  <c r="L4791" i="17"/>
  <c r="L4792" i="17"/>
  <c r="L4793" i="17"/>
  <c r="L4794" i="17"/>
  <c r="L4795" i="17"/>
  <c r="L4796" i="17"/>
  <c r="L4797" i="17"/>
  <c r="L4798" i="17"/>
  <c r="L4799" i="17"/>
  <c r="L4800" i="17"/>
  <c r="L4801" i="17"/>
  <c r="L4802" i="17"/>
  <c r="L4803" i="17"/>
  <c r="L4804" i="17"/>
  <c r="L4805" i="17"/>
  <c r="L4806" i="17"/>
  <c r="L4807" i="17"/>
  <c r="L4808" i="17"/>
  <c r="L4809" i="17"/>
  <c r="L4810" i="17"/>
  <c r="L4811" i="17"/>
  <c r="L4812" i="17"/>
  <c r="L4813" i="17"/>
  <c r="L4814" i="17"/>
  <c r="L4815" i="17"/>
  <c r="L4816" i="17"/>
  <c r="L4817" i="17"/>
  <c r="L4818" i="17"/>
  <c r="L4819" i="17"/>
  <c r="L4820" i="17"/>
  <c r="L4821" i="17"/>
  <c r="L4822" i="17"/>
  <c r="L4823" i="17"/>
  <c r="L4824" i="17"/>
  <c r="L4825" i="17"/>
  <c r="L4826" i="17"/>
  <c r="L4827" i="17"/>
  <c r="L4828" i="17"/>
  <c r="L4829" i="17"/>
  <c r="L4830" i="17"/>
  <c r="L4831" i="17"/>
  <c r="L4832" i="17"/>
  <c r="L4833" i="17"/>
  <c r="L4834" i="17"/>
  <c r="L4835" i="17"/>
  <c r="L4836" i="17"/>
  <c r="L4837" i="17"/>
  <c r="L4838" i="17"/>
  <c r="L4839" i="17"/>
  <c r="L4840" i="17"/>
  <c r="L4841" i="17"/>
  <c r="L4842" i="17"/>
  <c r="L4843" i="17"/>
  <c r="L4844" i="17"/>
  <c r="L4845" i="17"/>
  <c r="L4846" i="17"/>
  <c r="L4847" i="17"/>
  <c r="L4848" i="17"/>
  <c r="L4849" i="17"/>
  <c r="L4850" i="17"/>
  <c r="L4851" i="17"/>
  <c r="L4852" i="17"/>
  <c r="L4853" i="17"/>
  <c r="L4854" i="17"/>
  <c r="L4855" i="17"/>
  <c r="L4856" i="17"/>
  <c r="L4857" i="17"/>
  <c r="L4858" i="17"/>
  <c r="L4859" i="17"/>
  <c r="L4860" i="17"/>
  <c r="L4861" i="17"/>
  <c r="L4862" i="17"/>
  <c r="L4863" i="17"/>
  <c r="L4864" i="17"/>
  <c r="L4865" i="17"/>
  <c r="L4866" i="17"/>
  <c r="L4867" i="17"/>
  <c r="L4868" i="17"/>
  <c r="L4869" i="17"/>
  <c r="L4870" i="17"/>
  <c r="L4871" i="17"/>
  <c r="L4872" i="17"/>
  <c r="L4873" i="17"/>
  <c r="L4874" i="17"/>
  <c r="L4875" i="17"/>
  <c r="L4876" i="17"/>
  <c r="L4877" i="17"/>
  <c r="L4878" i="17"/>
  <c r="L4879" i="17"/>
  <c r="L4880" i="17"/>
  <c r="L4881" i="17"/>
  <c r="L4882" i="17"/>
  <c r="L4883" i="17"/>
  <c r="L4884" i="17"/>
  <c r="L4885" i="17"/>
  <c r="L4886" i="17"/>
  <c r="L4887" i="17"/>
  <c r="L4888" i="17"/>
  <c r="L4889" i="17"/>
  <c r="L4890" i="17"/>
  <c r="L4891" i="17"/>
  <c r="L4892" i="17"/>
  <c r="L4893" i="17"/>
  <c r="L4894" i="17"/>
  <c r="L4895" i="17"/>
  <c r="L4896" i="17"/>
  <c r="L4897" i="17"/>
  <c r="L4898" i="17"/>
  <c r="L4899" i="17"/>
  <c r="L4900" i="17"/>
  <c r="L4901" i="17"/>
  <c r="L4902" i="17"/>
  <c r="L4903" i="17"/>
  <c r="L4904" i="17"/>
  <c r="L4905" i="17"/>
  <c r="L4906" i="17"/>
  <c r="L4907" i="17"/>
  <c r="L4908" i="17"/>
  <c r="L4909" i="17"/>
  <c r="L4910" i="17"/>
  <c r="L4911" i="17"/>
  <c r="L4912" i="17"/>
  <c r="L4913" i="17"/>
  <c r="L4914" i="17"/>
  <c r="L4915" i="17"/>
  <c r="L4916" i="17"/>
  <c r="L4917" i="17"/>
  <c r="L4918" i="17"/>
  <c r="L4919" i="17"/>
  <c r="L4920" i="17"/>
  <c r="L4921" i="17"/>
  <c r="L4922" i="17"/>
  <c r="L4923" i="17"/>
  <c r="L4924" i="17"/>
  <c r="L4925" i="17"/>
  <c r="L4926" i="17"/>
  <c r="L4927" i="17"/>
  <c r="L4928" i="17"/>
  <c r="L4929" i="17"/>
  <c r="L4930" i="17"/>
  <c r="L4931" i="17"/>
  <c r="L4932" i="17"/>
  <c r="L4933" i="17"/>
  <c r="L4934" i="17"/>
  <c r="L4935" i="17"/>
  <c r="L4936" i="17"/>
  <c r="L4937" i="17"/>
  <c r="L4938" i="17"/>
  <c r="L4939" i="17"/>
  <c r="L4940" i="17"/>
  <c r="L4941" i="17"/>
  <c r="L4942" i="17"/>
  <c r="L4943" i="17"/>
  <c r="L4944" i="17"/>
  <c r="L4945" i="17"/>
  <c r="L4946" i="17"/>
  <c r="L4947" i="17"/>
  <c r="L4948" i="17"/>
  <c r="L4949" i="17"/>
  <c r="L4950" i="17"/>
  <c r="L4951" i="17"/>
  <c r="L4952" i="17"/>
  <c r="L4953" i="17"/>
  <c r="L4954" i="17"/>
  <c r="L4955" i="17"/>
  <c r="L4956" i="17"/>
  <c r="L4957" i="17"/>
  <c r="L4958" i="17"/>
  <c r="L4959" i="17"/>
  <c r="L4960" i="17"/>
  <c r="L4961" i="17"/>
  <c r="L4962" i="17"/>
  <c r="L4963" i="17"/>
  <c r="L4964" i="17"/>
  <c r="L4965" i="17"/>
  <c r="L4966" i="17"/>
  <c r="L4967" i="17"/>
  <c r="L4968" i="17"/>
  <c r="L4969" i="17"/>
  <c r="L4970" i="17"/>
  <c r="L4971" i="17"/>
  <c r="L4972" i="17"/>
  <c r="L4973" i="17"/>
  <c r="L4974" i="17"/>
  <c r="L4975" i="17"/>
  <c r="L4976" i="17"/>
  <c r="L4977" i="17"/>
  <c r="L4978" i="17"/>
  <c r="L4979" i="17"/>
  <c r="L4980" i="17"/>
  <c r="L4981" i="17"/>
  <c r="L4982" i="17"/>
  <c r="L4983" i="17"/>
  <c r="L4984" i="17"/>
  <c r="L4985" i="17"/>
  <c r="L4986" i="17"/>
  <c r="L4987" i="17"/>
  <c r="L4988" i="17"/>
  <c r="L4989" i="17"/>
  <c r="L4990" i="17"/>
  <c r="L4991" i="17"/>
  <c r="L4992" i="17"/>
  <c r="L4993" i="17"/>
  <c r="L4994" i="17"/>
  <c r="L4995" i="17"/>
  <c r="L4996" i="17"/>
  <c r="L4997" i="17"/>
  <c r="L4998" i="17"/>
  <c r="L4999" i="17"/>
  <c r="L5000" i="17"/>
  <c r="L5001" i="17"/>
  <c r="L5002" i="17"/>
  <c r="L5003" i="17"/>
  <c r="L5004" i="17"/>
  <c r="L5005" i="17"/>
  <c r="L5006" i="17"/>
  <c r="L5007" i="17"/>
  <c r="L5008" i="17"/>
  <c r="L5009" i="17"/>
  <c r="L5010" i="17"/>
  <c r="L5011" i="17"/>
  <c r="L5012" i="17"/>
  <c r="L5013" i="17"/>
  <c r="L5014" i="17"/>
  <c r="L5015" i="17"/>
  <c r="L5016" i="17"/>
  <c r="L5017" i="17"/>
  <c r="L5018" i="17"/>
  <c r="L5019" i="17"/>
  <c r="L5020" i="17"/>
  <c r="L5021" i="17"/>
  <c r="L5022" i="17"/>
  <c r="L5023" i="17"/>
  <c r="L5024" i="17"/>
  <c r="L5025" i="17"/>
  <c r="L5026" i="17"/>
  <c r="L5027" i="17"/>
  <c r="L5028" i="17"/>
  <c r="L5029" i="17"/>
  <c r="L5030" i="17"/>
  <c r="L5031" i="17"/>
  <c r="L5032" i="17"/>
  <c r="L5033" i="17"/>
  <c r="L5034" i="17"/>
  <c r="L5035" i="17"/>
  <c r="L5036" i="17"/>
  <c r="L5037" i="17"/>
  <c r="L5038" i="17"/>
  <c r="L5039" i="17"/>
  <c r="L5040" i="17"/>
  <c r="L5041" i="17"/>
  <c r="L5042" i="17"/>
  <c r="L5043" i="17"/>
  <c r="L5044" i="17"/>
  <c r="L5045" i="17"/>
  <c r="L5046" i="17"/>
  <c r="L5047" i="17"/>
  <c r="L5048" i="17"/>
  <c r="L5049" i="17"/>
  <c r="L5050" i="17"/>
  <c r="L5051" i="17"/>
  <c r="L5052" i="17"/>
  <c r="L5053" i="17"/>
  <c r="L5054" i="17"/>
  <c r="L5055" i="17"/>
  <c r="L5056" i="17"/>
  <c r="L5057" i="17"/>
  <c r="L5058" i="17"/>
  <c r="L5059" i="17"/>
  <c r="L5060" i="17"/>
  <c r="L5061" i="17"/>
  <c r="L5062" i="17"/>
  <c r="L5063" i="17"/>
  <c r="L5064" i="17"/>
  <c r="L5065" i="17"/>
  <c r="L5066" i="17"/>
  <c r="L5067" i="17"/>
  <c r="L5068" i="17"/>
  <c r="L5069" i="17"/>
  <c r="L5070" i="17"/>
  <c r="L5071" i="17"/>
  <c r="L5072" i="17"/>
  <c r="L5073" i="17"/>
  <c r="L5074" i="17"/>
  <c r="L5075" i="17"/>
  <c r="L5076" i="17"/>
  <c r="L5077" i="17"/>
  <c r="L5078" i="17"/>
  <c r="L5079" i="17"/>
  <c r="L5080" i="17"/>
  <c r="L5081" i="17"/>
  <c r="L5082" i="17"/>
  <c r="L5083" i="17"/>
  <c r="L5084" i="17"/>
  <c r="L5085" i="17"/>
  <c r="L5086" i="17"/>
  <c r="L5087" i="17"/>
  <c r="L5088" i="17"/>
  <c r="L5089" i="17"/>
  <c r="L5090" i="17"/>
  <c r="L5091" i="17"/>
  <c r="L5092" i="17"/>
  <c r="L5093" i="17"/>
  <c r="L5094" i="17"/>
  <c r="L5095" i="17"/>
  <c r="L5096" i="17"/>
  <c r="L5097" i="17"/>
  <c r="L5098" i="17"/>
  <c r="L5099" i="17"/>
  <c r="L5100" i="17"/>
  <c r="L5101" i="17"/>
  <c r="L5102" i="17"/>
  <c r="L5103" i="17"/>
  <c r="L5104" i="17"/>
  <c r="L5105" i="17"/>
  <c r="L5106" i="17"/>
  <c r="L5107" i="17"/>
  <c r="L5108" i="17"/>
  <c r="L5109" i="17"/>
  <c r="L5110" i="17"/>
  <c r="L5111" i="17"/>
  <c r="L5112" i="17"/>
  <c r="L5113" i="17"/>
  <c r="L5114" i="17"/>
  <c r="L5115" i="17"/>
  <c r="L5116" i="17"/>
  <c r="L5117" i="17"/>
  <c r="L5118" i="17"/>
  <c r="L5119" i="17"/>
  <c r="L5120" i="17"/>
  <c r="L5121" i="17"/>
  <c r="L5122" i="17"/>
  <c r="L5123" i="17"/>
  <c r="L5124" i="17"/>
  <c r="L5125" i="17"/>
  <c r="L5126" i="17"/>
  <c r="L5127" i="17"/>
  <c r="L5128" i="17"/>
  <c r="L5129" i="17"/>
  <c r="L5130" i="17"/>
  <c r="L5131" i="17"/>
  <c r="L5132" i="17"/>
  <c r="L5133" i="17"/>
  <c r="L5134" i="17"/>
  <c r="L5135" i="17"/>
  <c r="L5136" i="17"/>
  <c r="L5137" i="17"/>
  <c r="L5138" i="17"/>
  <c r="L5139" i="17"/>
  <c r="L5140" i="17"/>
  <c r="L5141" i="17"/>
  <c r="L5142" i="17"/>
  <c r="L5143" i="17"/>
  <c r="L5144" i="17"/>
  <c r="L5145" i="17"/>
  <c r="L5146" i="17"/>
  <c r="L5147" i="17"/>
  <c r="L5148" i="17"/>
  <c r="L5149" i="17"/>
  <c r="L5150" i="17"/>
  <c r="L5151" i="17"/>
  <c r="L5152" i="17"/>
  <c r="L5153" i="17"/>
  <c r="L5154" i="17"/>
  <c r="L5155" i="17"/>
  <c r="L5156" i="17"/>
  <c r="L5157" i="17"/>
  <c r="L5158" i="17"/>
  <c r="L5159" i="17"/>
  <c r="L5160" i="17"/>
  <c r="L5161" i="17"/>
  <c r="L5162" i="17"/>
  <c r="L5163" i="17"/>
  <c r="L5164" i="17"/>
  <c r="L5165" i="17"/>
  <c r="L5166" i="17"/>
  <c r="L5167" i="17"/>
  <c r="L5168" i="17"/>
  <c r="L5169" i="17"/>
  <c r="L5170" i="17"/>
  <c r="L5171" i="17"/>
  <c r="L5172" i="17"/>
  <c r="L5173" i="17"/>
  <c r="L5174" i="17"/>
  <c r="L5175" i="17"/>
  <c r="L5176" i="17"/>
  <c r="L5177" i="17"/>
  <c r="L5178" i="17"/>
  <c r="L5179" i="17"/>
  <c r="L5180" i="17"/>
  <c r="L5181" i="17"/>
  <c r="L5182" i="17"/>
  <c r="L5183" i="17"/>
  <c r="L5184" i="17"/>
  <c r="L5185" i="17"/>
  <c r="L5186" i="17"/>
  <c r="L5187" i="17"/>
  <c r="L5188" i="17"/>
  <c r="L5189" i="17"/>
  <c r="L5190" i="17"/>
  <c r="L5191" i="17"/>
  <c r="L5192" i="17"/>
  <c r="L5193" i="17"/>
  <c r="L5194" i="17"/>
  <c r="L5195" i="17"/>
  <c r="L5196" i="17"/>
  <c r="L5197" i="17"/>
  <c r="L5198" i="17"/>
  <c r="L5199" i="17"/>
  <c r="L5200" i="17"/>
  <c r="L5201" i="17"/>
  <c r="L5202" i="17"/>
  <c r="L5203" i="17"/>
  <c r="L5204" i="17"/>
  <c r="L5205" i="17"/>
  <c r="L5206" i="17"/>
  <c r="L5207" i="17"/>
  <c r="L5208" i="17"/>
  <c r="L5209" i="17"/>
  <c r="L5210" i="17"/>
  <c r="L5211" i="17"/>
  <c r="L5212" i="17"/>
  <c r="L5213" i="17"/>
  <c r="L5214" i="17"/>
  <c r="L5215" i="17"/>
  <c r="L5216" i="17"/>
  <c r="L5217" i="17"/>
  <c r="L5218" i="17"/>
  <c r="L5219" i="17"/>
  <c r="L5220" i="17"/>
  <c r="L5221" i="17"/>
  <c r="L5222" i="17"/>
  <c r="L5223" i="17"/>
  <c r="L5224" i="17"/>
  <c r="L5225" i="17"/>
  <c r="L5226" i="17"/>
  <c r="L5227" i="17"/>
  <c r="L5228" i="17"/>
  <c r="L5229" i="17"/>
  <c r="L5230" i="17"/>
  <c r="L5231" i="17"/>
  <c r="L5232" i="17"/>
  <c r="L5233" i="17"/>
  <c r="L5234" i="17"/>
  <c r="L5235" i="17"/>
  <c r="L5236" i="17"/>
  <c r="L5237" i="17"/>
  <c r="L5238" i="17"/>
  <c r="L5239" i="17"/>
  <c r="L5240" i="17"/>
  <c r="L5241" i="17"/>
  <c r="L5242" i="17"/>
  <c r="L5243" i="17"/>
  <c r="L5244" i="17"/>
  <c r="L5245" i="17"/>
  <c r="L5246" i="17"/>
  <c r="L5247" i="17"/>
  <c r="L5248" i="17"/>
  <c r="L5249" i="17"/>
  <c r="L5250" i="17"/>
  <c r="L5251" i="17"/>
  <c r="L5252" i="17"/>
  <c r="L5253" i="17"/>
  <c r="L5254" i="17"/>
  <c r="L5255" i="17"/>
  <c r="L5256" i="17"/>
  <c r="L5257" i="17"/>
  <c r="L5258" i="17"/>
  <c r="L5259" i="17"/>
  <c r="L5260" i="17"/>
  <c r="L5261" i="17"/>
  <c r="L5262" i="17"/>
  <c r="L5263" i="17"/>
  <c r="L5264" i="17"/>
  <c r="L5265" i="17"/>
  <c r="L5266" i="17"/>
  <c r="L5267" i="17"/>
  <c r="L5268" i="17"/>
  <c r="L5269" i="17"/>
  <c r="L5270" i="17"/>
  <c r="L5271" i="17"/>
  <c r="L5272" i="17"/>
  <c r="L5273" i="17"/>
  <c r="L5274" i="17"/>
  <c r="L5275" i="17"/>
  <c r="L5276" i="17"/>
  <c r="L5277" i="17"/>
  <c r="L5278" i="17"/>
  <c r="L5279" i="17"/>
  <c r="L5280" i="17"/>
  <c r="L5281" i="17"/>
  <c r="L5282" i="17"/>
  <c r="L5283" i="17"/>
  <c r="L5284" i="17"/>
  <c r="L5285" i="17"/>
  <c r="L5286" i="17"/>
  <c r="L5287" i="17"/>
  <c r="L5288" i="17"/>
  <c r="L5289" i="17"/>
  <c r="L5290" i="17"/>
  <c r="L5291" i="17"/>
  <c r="L5292" i="17"/>
  <c r="L5293" i="17"/>
  <c r="L5294" i="17"/>
  <c r="L5295" i="17"/>
  <c r="L5296" i="17"/>
  <c r="L5297" i="17"/>
  <c r="L5298" i="17"/>
  <c r="L5299" i="17"/>
  <c r="L5300" i="17"/>
  <c r="L5301" i="17"/>
  <c r="L5302" i="17"/>
  <c r="L5303" i="17"/>
  <c r="L5304" i="17"/>
  <c r="L5305" i="17"/>
  <c r="L5306" i="17"/>
  <c r="L5307" i="17"/>
  <c r="L5308" i="17"/>
  <c r="L5309" i="17"/>
  <c r="L5310" i="17"/>
  <c r="L5311" i="17"/>
  <c r="L5312" i="17"/>
  <c r="L5313" i="17"/>
  <c r="L5314" i="17"/>
  <c r="L5315" i="17"/>
  <c r="L5316" i="17"/>
  <c r="L5317" i="17"/>
  <c r="L5318" i="17"/>
  <c r="L5319" i="17"/>
  <c r="L5320" i="17"/>
  <c r="L5321" i="17"/>
  <c r="L5322" i="17"/>
  <c r="L5323" i="17"/>
  <c r="L5324" i="17"/>
  <c r="L5325" i="17"/>
  <c r="L5326" i="17"/>
  <c r="L5327" i="17"/>
  <c r="L5328" i="17"/>
  <c r="L5329" i="17"/>
  <c r="L5330" i="17"/>
  <c r="L5331" i="17"/>
  <c r="L5332" i="17"/>
  <c r="L5333" i="17"/>
  <c r="L5334" i="17"/>
  <c r="L5335" i="17"/>
  <c r="L5336" i="17"/>
  <c r="L5337" i="17"/>
  <c r="L5338" i="17"/>
  <c r="L5339" i="17"/>
  <c r="L5340" i="17"/>
  <c r="L5341" i="17"/>
  <c r="L5342" i="17"/>
  <c r="L5343" i="17"/>
  <c r="L5344" i="17"/>
  <c r="L5345" i="17"/>
  <c r="L5346" i="17"/>
  <c r="L5347" i="17"/>
  <c r="L5348" i="17"/>
  <c r="L5349" i="17"/>
  <c r="L5350" i="17"/>
  <c r="L5351" i="17"/>
  <c r="L5352" i="17"/>
  <c r="L5353" i="17"/>
  <c r="L5354" i="17"/>
  <c r="L5355" i="17"/>
  <c r="L5356" i="17"/>
  <c r="L5357" i="17"/>
  <c r="L5358" i="17"/>
  <c r="L5359" i="17"/>
  <c r="L5360" i="17"/>
  <c r="L5361" i="17"/>
  <c r="L5362" i="17"/>
  <c r="L5363" i="17"/>
  <c r="L5364" i="17"/>
  <c r="L5365" i="17"/>
  <c r="L5366" i="17"/>
  <c r="L5367" i="17"/>
  <c r="L5368" i="17"/>
  <c r="L5369" i="17"/>
  <c r="L5370" i="17"/>
  <c r="L5371" i="17"/>
  <c r="L5372" i="17"/>
  <c r="L5373" i="17"/>
  <c r="L5374" i="17"/>
  <c r="L5375" i="17"/>
  <c r="L5376" i="17"/>
  <c r="L5377" i="17"/>
  <c r="L5378" i="17"/>
  <c r="L5379" i="17"/>
  <c r="L5380" i="17"/>
  <c r="L5381" i="17"/>
  <c r="L5382" i="17"/>
  <c r="L5383" i="17"/>
  <c r="L5384" i="17"/>
  <c r="L5385" i="17"/>
  <c r="L5386" i="17"/>
  <c r="L5387" i="17"/>
  <c r="L5388" i="17"/>
  <c r="L5389" i="17"/>
  <c r="L5390" i="17"/>
  <c r="L5391" i="17"/>
  <c r="L5392" i="17"/>
  <c r="L5393" i="17"/>
  <c r="L5394" i="17"/>
  <c r="L5395" i="17"/>
  <c r="L5396" i="17"/>
  <c r="L5397" i="17"/>
  <c r="L5398" i="17"/>
  <c r="L5399" i="17"/>
  <c r="L5400" i="17"/>
  <c r="L5401" i="17"/>
  <c r="L5402" i="17"/>
  <c r="L5403" i="17"/>
  <c r="L5404" i="17"/>
  <c r="L5405" i="17"/>
  <c r="L5406" i="17"/>
  <c r="L5407" i="17"/>
  <c r="L5408" i="17"/>
  <c r="L5409" i="17"/>
  <c r="L5410" i="17"/>
  <c r="L5411" i="17"/>
  <c r="L5412" i="17"/>
  <c r="L5413" i="17"/>
  <c r="L5414" i="17"/>
  <c r="L5415" i="17"/>
  <c r="L5416" i="17"/>
  <c r="L5417" i="17"/>
  <c r="L5418" i="17"/>
  <c r="L5419" i="17"/>
  <c r="L5420" i="17"/>
  <c r="L5421" i="17"/>
  <c r="L5422" i="17"/>
  <c r="L5423" i="17"/>
  <c r="L5424" i="17"/>
  <c r="L5425" i="17"/>
  <c r="L5426" i="17"/>
  <c r="L5427" i="17"/>
  <c r="L5428" i="17"/>
  <c r="L5429" i="17"/>
  <c r="L5430" i="17"/>
  <c r="L5431" i="17"/>
  <c r="L5432" i="17"/>
  <c r="L5433" i="17"/>
  <c r="L5434" i="17"/>
  <c r="L5435" i="17"/>
  <c r="L5436" i="17"/>
  <c r="L5437" i="17"/>
  <c r="L5438" i="17"/>
  <c r="L5439" i="17"/>
  <c r="L5440" i="17"/>
  <c r="L5441" i="17"/>
  <c r="L5442" i="17"/>
  <c r="L5443" i="17"/>
  <c r="L5444" i="17"/>
  <c r="L5445" i="17"/>
  <c r="L5446" i="17"/>
  <c r="L5447" i="17"/>
  <c r="L5448" i="17"/>
  <c r="L5449" i="17"/>
  <c r="L5450" i="17"/>
  <c r="L5451" i="17"/>
  <c r="L5452" i="17"/>
  <c r="L5453" i="17"/>
  <c r="L5454" i="17"/>
  <c r="L5455" i="17"/>
  <c r="L5456" i="17"/>
  <c r="L5457" i="17"/>
  <c r="L5458" i="17"/>
  <c r="L5459" i="17"/>
  <c r="L5460" i="17"/>
  <c r="L5461" i="17"/>
  <c r="L5462" i="17"/>
  <c r="L5463" i="17"/>
  <c r="L5464" i="17"/>
  <c r="L5465" i="17"/>
  <c r="L5466" i="17"/>
  <c r="L5467" i="17"/>
  <c r="L5468" i="17"/>
  <c r="L5469" i="17"/>
  <c r="L5470" i="17"/>
  <c r="L5471" i="17"/>
  <c r="L5472" i="17"/>
  <c r="L5473" i="17"/>
  <c r="L5474" i="17"/>
  <c r="L5475" i="17"/>
  <c r="L5476" i="17"/>
  <c r="L5477" i="17"/>
  <c r="L5478" i="17"/>
  <c r="L5479" i="17"/>
  <c r="L5480" i="17"/>
  <c r="L5481" i="17"/>
  <c r="L5482" i="17"/>
  <c r="L5483" i="17"/>
  <c r="L5484" i="17"/>
  <c r="L5485" i="17"/>
  <c r="L5486" i="17"/>
  <c r="L5487" i="17"/>
  <c r="L5488" i="17"/>
  <c r="L5489" i="17"/>
  <c r="L5490" i="17"/>
  <c r="L5491" i="17"/>
  <c r="L5492" i="17"/>
  <c r="L5493" i="17"/>
  <c r="L5494" i="17"/>
  <c r="L5495" i="17"/>
  <c r="L5496" i="17"/>
  <c r="L5497" i="17"/>
  <c r="L5498" i="17"/>
  <c r="L5499" i="17"/>
  <c r="L5500" i="17"/>
  <c r="L5501" i="17"/>
  <c r="L5502" i="17"/>
  <c r="L5503" i="17"/>
  <c r="L5504" i="17"/>
  <c r="L5505" i="17"/>
  <c r="L5506" i="17"/>
  <c r="L5507" i="17"/>
  <c r="L5508" i="17"/>
  <c r="L5509" i="17"/>
  <c r="L5510" i="17"/>
  <c r="L5511" i="17"/>
  <c r="L5512" i="17"/>
  <c r="L5513" i="17"/>
  <c r="L5514" i="17"/>
  <c r="L5515" i="17"/>
  <c r="L5516" i="17"/>
  <c r="L5517" i="17"/>
  <c r="L5518" i="17"/>
  <c r="L5519" i="17"/>
  <c r="L5520" i="17"/>
  <c r="L5521" i="17"/>
  <c r="L5522" i="17"/>
  <c r="L5523" i="17"/>
  <c r="L5524" i="17"/>
  <c r="L5525" i="17"/>
  <c r="L5526" i="17"/>
  <c r="L5527" i="17"/>
  <c r="L5528" i="17"/>
  <c r="L5529" i="17"/>
  <c r="L5530" i="17"/>
  <c r="L5531" i="17"/>
  <c r="L5532" i="17"/>
  <c r="L5533" i="17"/>
  <c r="L5534" i="17"/>
  <c r="L5535" i="17"/>
  <c r="L5536" i="17"/>
  <c r="L5537" i="17"/>
  <c r="L5538" i="17"/>
  <c r="L5539" i="17"/>
  <c r="L5540" i="17"/>
  <c r="L5541" i="17"/>
  <c r="L5542" i="17"/>
  <c r="L5543" i="17"/>
  <c r="L5544" i="17"/>
  <c r="L5545" i="17"/>
  <c r="L5546" i="17"/>
  <c r="L5547" i="17"/>
  <c r="L5548" i="17"/>
  <c r="L5549" i="17"/>
  <c r="L5550" i="17"/>
  <c r="L5551" i="17"/>
  <c r="L5552" i="17"/>
  <c r="L5553" i="17"/>
  <c r="L5554" i="17"/>
  <c r="L5555" i="17"/>
  <c r="L5556" i="17"/>
  <c r="L5557" i="17"/>
  <c r="L5558" i="17"/>
  <c r="L5559" i="17"/>
  <c r="L5560" i="17"/>
  <c r="L5561" i="17"/>
  <c r="L5562" i="17"/>
  <c r="L5563" i="17"/>
  <c r="L5564" i="17"/>
  <c r="L5565" i="17"/>
  <c r="L5566" i="17"/>
  <c r="L5567" i="17"/>
  <c r="L5568" i="17"/>
  <c r="L5569" i="17"/>
  <c r="L5570" i="17"/>
  <c r="L5571" i="17"/>
  <c r="L5572" i="17"/>
  <c r="L5573" i="17"/>
  <c r="L5574" i="17"/>
  <c r="L5575" i="17"/>
  <c r="L5576" i="17"/>
  <c r="L5577" i="17"/>
  <c r="L5578" i="17"/>
  <c r="L5579" i="17"/>
  <c r="L5580" i="17"/>
  <c r="L5581" i="17"/>
  <c r="L5582" i="17"/>
  <c r="L5583" i="17"/>
  <c r="L5584" i="17"/>
  <c r="L5585" i="17"/>
  <c r="L5586" i="17"/>
  <c r="L5587" i="17"/>
  <c r="L5588" i="17"/>
  <c r="L5589" i="17"/>
  <c r="L5590" i="17"/>
  <c r="L5591" i="17"/>
  <c r="L5592" i="17"/>
  <c r="L5593" i="17"/>
  <c r="L5594" i="17"/>
  <c r="L5595" i="17"/>
  <c r="L5596" i="17"/>
  <c r="L5597" i="17"/>
  <c r="L5598" i="17"/>
  <c r="L5599" i="17"/>
  <c r="L5600" i="17"/>
  <c r="L5601" i="17"/>
  <c r="L5602" i="17"/>
  <c r="L5603" i="17"/>
  <c r="L5604" i="17"/>
  <c r="L5605" i="17"/>
  <c r="L5606" i="17"/>
  <c r="L5607" i="17"/>
  <c r="L5608" i="17"/>
  <c r="L5609" i="17"/>
  <c r="L5610" i="17"/>
  <c r="L5611" i="17"/>
  <c r="L5612" i="17"/>
  <c r="L5613" i="17"/>
  <c r="L5614" i="17"/>
  <c r="L5615" i="17"/>
  <c r="L5616" i="17"/>
  <c r="L5617" i="17"/>
  <c r="L5618" i="17"/>
  <c r="L5619" i="17"/>
  <c r="L5620" i="17"/>
  <c r="L5621" i="17"/>
  <c r="L5622" i="17"/>
  <c r="L5623" i="17"/>
  <c r="L5624" i="17"/>
  <c r="L5625" i="17"/>
  <c r="L5626" i="17"/>
  <c r="L5627" i="17"/>
  <c r="L5628" i="17"/>
  <c r="L5629" i="17"/>
  <c r="L5630" i="17"/>
  <c r="L5631" i="17"/>
  <c r="L5632" i="17"/>
  <c r="L5633" i="17"/>
  <c r="L5634" i="17"/>
  <c r="L5635" i="17"/>
  <c r="L5636" i="17"/>
  <c r="L5637" i="17"/>
  <c r="L5638" i="17"/>
  <c r="L5639" i="17"/>
  <c r="L5640" i="17"/>
  <c r="L5641" i="17"/>
  <c r="L5642" i="17"/>
  <c r="L5643" i="17"/>
  <c r="L5644" i="17"/>
  <c r="L5645" i="17"/>
  <c r="L5646" i="17"/>
  <c r="L5647" i="17"/>
  <c r="L5648" i="17"/>
  <c r="L5649" i="17"/>
  <c r="L5650" i="17"/>
  <c r="L5651" i="17"/>
  <c r="L5652" i="17"/>
  <c r="L5653" i="17"/>
  <c r="L5654" i="17"/>
  <c r="L5655" i="17"/>
  <c r="L5656" i="17"/>
  <c r="L5657" i="17"/>
  <c r="L5658" i="17"/>
  <c r="L5659" i="17"/>
  <c r="L5660" i="17"/>
  <c r="L5661" i="17"/>
  <c r="L5662" i="17"/>
  <c r="L5663" i="17"/>
  <c r="L5664" i="17"/>
  <c r="L5665" i="17"/>
  <c r="L5666" i="17"/>
  <c r="L5667" i="17"/>
  <c r="L5668" i="17"/>
  <c r="L5669" i="17"/>
  <c r="L5670" i="17"/>
  <c r="L5671" i="17"/>
  <c r="L5672" i="17"/>
  <c r="L5673" i="17"/>
  <c r="L5674" i="17"/>
  <c r="L5675" i="17"/>
  <c r="L5676" i="17"/>
  <c r="L5677" i="17"/>
  <c r="L5678" i="17"/>
  <c r="L5679" i="17"/>
  <c r="L5680" i="17"/>
  <c r="L5681" i="17"/>
  <c r="L5682" i="17"/>
  <c r="L5683" i="17"/>
  <c r="L5684" i="17"/>
  <c r="L5685" i="17"/>
  <c r="L5686" i="17"/>
  <c r="L5687" i="17"/>
  <c r="L5688" i="17"/>
  <c r="L5689" i="17"/>
  <c r="L5690" i="17"/>
  <c r="L5691" i="17"/>
  <c r="L5692" i="17"/>
  <c r="L5693" i="17"/>
  <c r="L5694" i="17"/>
  <c r="L5695" i="17"/>
  <c r="L5696" i="17"/>
  <c r="L5697" i="17"/>
  <c r="L5698" i="17"/>
  <c r="L5699" i="17"/>
  <c r="L5700" i="17"/>
  <c r="L5701" i="17"/>
  <c r="L5702" i="17"/>
  <c r="L5703" i="17"/>
  <c r="L5704" i="17"/>
  <c r="L5705" i="17"/>
  <c r="L5706" i="17"/>
  <c r="L5707" i="17"/>
  <c r="L5708" i="17"/>
  <c r="L5709" i="17"/>
  <c r="L5710" i="17"/>
  <c r="L5711" i="17"/>
  <c r="L5712" i="17"/>
  <c r="L5713" i="17"/>
  <c r="L5714" i="17"/>
  <c r="L5715" i="17"/>
  <c r="L5716" i="17"/>
  <c r="L5717" i="17"/>
  <c r="L5718" i="17"/>
  <c r="L5719" i="17"/>
  <c r="L5720" i="17"/>
  <c r="L5721" i="17"/>
  <c r="L5722" i="17"/>
  <c r="L5723" i="17"/>
  <c r="L5724" i="17"/>
  <c r="L5725" i="17"/>
  <c r="L5726" i="17"/>
  <c r="L5727" i="17"/>
  <c r="L5728" i="17"/>
  <c r="L5729" i="17"/>
  <c r="L5730" i="17"/>
  <c r="L5731" i="17"/>
  <c r="L5732" i="17"/>
  <c r="L5733" i="17"/>
  <c r="L5734" i="17"/>
  <c r="L5735" i="17"/>
  <c r="L5736" i="17"/>
  <c r="L5737" i="17"/>
  <c r="L5738" i="17"/>
  <c r="L5739" i="17"/>
  <c r="L5740" i="17"/>
  <c r="L5741" i="17"/>
  <c r="L5742" i="17"/>
  <c r="L5743" i="17"/>
  <c r="L5744" i="17"/>
  <c r="L5745" i="17"/>
  <c r="L5746" i="17"/>
  <c r="L5747" i="17"/>
  <c r="L5748" i="17"/>
  <c r="L5749" i="17"/>
  <c r="L5750" i="17"/>
  <c r="L5751" i="17"/>
  <c r="L5752" i="17"/>
  <c r="L5753" i="17"/>
  <c r="L5754" i="17"/>
  <c r="L5755" i="17"/>
  <c r="L5756" i="17"/>
  <c r="L5757" i="17"/>
  <c r="L5758" i="17"/>
  <c r="L5759" i="17"/>
  <c r="L5760" i="17"/>
  <c r="L5761" i="17"/>
  <c r="L5762" i="17"/>
  <c r="L5763" i="17"/>
  <c r="L5764" i="17"/>
  <c r="L5765" i="17"/>
  <c r="L5766" i="17"/>
  <c r="L5767" i="17"/>
  <c r="L5768" i="17"/>
  <c r="L5769" i="17"/>
  <c r="L5770" i="17"/>
  <c r="L5771" i="17"/>
  <c r="L5772" i="17"/>
  <c r="L5773" i="17"/>
  <c r="L5774" i="17"/>
  <c r="L5775" i="17"/>
  <c r="L5776" i="17"/>
  <c r="L5777" i="17"/>
  <c r="L5778" i="17"/>
  <c r="L5779" i="17"/>
  <c r="L5780" i="17"/>
  <c r="L5781" i="17"/>
  <c r="L5782" i="17"/>
  <c r="L5783" i="17"/>
  <c r="L5784" i="17"/>
  <c r="L5785" i="17"/>
  <c r="L5786" i="17"/>
  <c r="L5787" i="17"/>
  <c r="L5788" i="17"/>
  <c r="L5789" i="17"/>
  <c r="L5790" i="17"/>
  <c r="L5791" i="17"/>
  <c r="L5792" i="17"/>
  <c r="L5793" i="17"/>
  <c r="L5794" i="17"/>
  <c r="L5795" i="17"/>
  <c r="L5796" i="17"/>
  <c r="L5797" i="17"/>
  <c r="L5798" i="17"/>
  <c r="L5799" i="17"/>
  <c r="L5800" i="17"/>
  <c r="L5801" i="17"/>
  <c r="L5802" i="17"/>
  <c r="L5803" i="17"/>
  <c r="L5804" i="17"/>
  <c r="L5805" i="17"/>
  <c r="L5806" i="17"/>
  <c r="L5807" i="17"/>
  <c r="L5808" i="17"/>
  <c r="L5809" i="17"/>
  <c r="L5810" i="17"/>
  <c r="L5811" i="17"/>
  <c r="L5812" i="17"/>
  <c r="L5813" i="17"/>
  <c r="L5814" i="17"/>
  <c r="L5815" i="17"/>
  <c r="L5816" i="17"/>
  <c r="L5817" i="17"/>
  <c r="L5818" i="17"/>
  <c r="L5819" i="17"/>
  <c r="L5820" i="17"/>
  <c r="L5821" i="17"/>
  <c r="L5822" i="17"/>
  <c r="L5823" i="17"/>
  <c r="L5824" i="17"/>
  <c r="L5825" i="17"/>
  <c r="L5826" i="17"/>
  <c r="L5827" i="17"/>
  <c r="L5828" i="17"/>
  <c r="L5829" i="17"/>
  <c r="L5830" i="17"/>
  <c r="L5831" i="17"/>
  <c r="L5832" i="17"/>
  <c r="L5833" i="17"/>
  <c r="L5834" i="17"/>
  <c r="L5835" i="17"/>
  <c r="L5836" i="17"/>
  <c r="L5837" i="17"/>
  <c r="L5838" i="17"/>
  <c r="L5839" i="17"/>
  <c r="L5840" i="17"/>
  <c r="L5841" i="17"/>
  <c r="L5842" i="17"/>
  <c r="L5843" i="17"/>
  <c r="L5844" i="17"/>
  <c r="L5845" i="17"/>
  <c r="L5846" i="17"/>
  <c r="L5847" i="17"/>
  <c r="L5848" i="17"/>
  <c r="L5849" i="17"/>
  <c r="L5850" i="17"/>
  <c r="L5851" i="17"/>
  <c r="L5852" i="17"/>
  <c r="L5853" i="17"/>
  <c r="L5854" i="17"/>
  <c r="L5855" i="17"/>
  <c r="L5856" i="17"/>
  <c r="L5857" i="17"/>
  <c r="L5858" i="17"/>
  <c r="L5859" i="17"/>
  <c r="L5860" i="17"/>
  <c r="L5861" i="17"/>
  <c r="L5862" i="17"/>
  <c r="L5863" i="17"/>
  <c r="L5864" i="17"/>
  <c r="L5865" i="17"/>
  <c r="L5866" i="17"/>
  <c r="L5867" i="17"/>
  <c r="L5868" i="17"/>
  <c r="L5869" i="17"/>
  <c r="L5870" i="17"/>
  <c r="L5871" i="17"/>
  <c r="L5872" i="17"/>
  <c r="L5873" i="17"/>
  <c r="L5874" i="17"/>
  <c r="L5875" i="17"/>
  <c r="L5876" i="17"/>
  <c r="L5877" i="17"/>
  <c r="L5878" i="17"/>
  <c r="L5879" i="17"/>
  <c r="L5880" i="17"/>
  <c r="L5881" i="17"/>
  <c r="L5882" i="17"/>
  <c r="L5883" i="17"/>
  <c r="L5884" i="17"/>
  <c r="L5885" i="17"/>
  <c r="L5886" i="17"/>
  <c r="L5887" i="17"/>
  <c r="L5888" i="17"/>
  <c r="L5889" i="17"/>
  <c r="L5890" i="17"/>
  <c r="L5891" i="17"/>
  <c r="L5892" i="17"/>
  <c r="L5893" i="17"/>
  <c r="L5894" i="17"/>
  <c r="L5895" i="17"/>
  <c r="L5896" i="17"/>
  <c r="L5897" i="17"/>
  <c r="L5898" i="17"/>
  <c r="L5899" i="17"/>
  <c r="L5900" i="17"/>
  <c r="L5901" i="17"/>
  <c r="L5902" i="17"/>
  <c r="L5903" i="17"/>
  <c r="L5904" i="17"/>
  <c r="L5905" i="17"/>
  <c r="L5906" i="17"/>
  <c r="L5907" i="17"/>
  <c r="L5908" i="17"/>
  <c r="L5909" i="17"/>
  <c r="L5910" i="17"/>
  <c r="L5911" i="17"/>
  <c r="L5912" i="17"/>
  <c r="L5913" i="17"/>
  <c r="L5914" i="17"/>
  <c r="L5915" i="17"/>
  <c r="L5916" i="17"/>
  <c r="L5917" i="17"/>
  <c r="L5918" i="17"/>
  <c r="L5919" i="17"/>
  <c r="L5920" i="17"/>
  <c r="L5921" i="17"/>
  <c r="L5922" i="17"/>
  <c r="L5923" i="17"/>
  <c r="L5924" i="17"/>
  <c r="L5925" i="17"/>
  <c r="L5926" i="17"/>
  <c r="L5927" i="17"/>
  <c r="L5928" i="17"/>
  <c r="L5929" i="17"/>
  <c r="L5930" i="17"/>
  <c r="L5931" i="17"/>
  <c r="L5932" i="17"/>
  <c r="L5933" i="17"/>
  <c r="L5934" i="17"/>
  <c r="L5935" i="17"/>
  <c r="L5936" i="17"/>
  <c r="L5937" i="17"/>
  <c r="L5938" i="17"/>
  <c r="L5939" i="17"/>
  <c r="L5940" i="17"/>
  <c r="L5941" i="17"/>
  <c r="L5942" i="17"/>
  <c r="L5943" i="17"/>
  <c r="L5944" i="17"/>
  <c r="L5945" i="17"/>
  <c r="L5946" i="17"/>
  <c r="L5947" i="17"/>
  <c r="L5948" i="17"/>
  <c r="L5949" i="17"/>
  <c r="L5950" i="17"/>
  <c r="L5951" i="17"/>
  <c r="L5952" i="17"/>
  <c r="L5953" i="17"/>
  <c r="L5954" i="17"/>
  <c r="L5955" i="17"/>
  <c r="L5956" i="17"/>
  <c r="L5957" i="17"/>
  <c r="L5958" i="17"/>
  <c r="L5959" i="17"/>
  <c r="L5960" i="17"/>
  <c r="L5961" i="17"/>
  <c r="L5962" i="17"/>
  <c r="L5963" i="17"/>
  <c r="L5964" i="17"/>
  <c r="L5965" i="17"/>
  <c r="L5966" i="17"/>
  <c r="L5967" i="17"/>
  <c r="L5968" i="17"/>
  <c r="L5969" i="17"/>
  <c r="L5970" i="17"/>
  <c r="L5971" i="17"/>
  <c r="L5972" i="17"/>
  <c r="L5973" i="17"/>
  <c r="L5974" i="17"/>
  <c r="L5975" i="17"/>
  <c r="L5976" i="17"/>
  <c r="L5977" i="17"/>
  <c r="L5978" i="17"/>
  <c r="L5979" i="17"/>
  <c r="L5980" i="17"/>
  <c r="L5981" i="17"/>
  <c r="L5982" i="17"/>
  <c r="L5983" i="17"/>
  <c r="L5984" i="17"/>
  <c r="L5985" i="17"/>
  <c r="L5986" i="17"/>
  <c r="L5987" i="17"/>
  <c r="L5988" i="17"/>
  <c r="L5989" i="17"/>
  <c r="L5990" i="17"/>
  <c r="L5991" i="17"/>
  <c r="L5992" i="17"/>
  <c r="L5993" i="17"/>
  <c r="L5994" i="17"/>
  <c r="L5995" i="17"/>
  <c r="L5996" i="17"/>
  <c r="L5997" i="17"/>
  <c r="L5998" i="17"/>
  <c r="L5999" i="17"/>
  <c r="L6000" i="17"/>
  <c r="L6001" i="17"/>
  <c r="L6002" i="17"/>
  <c r="L6003" i="17"/>
  <c r="L6004" i="17"/>
  <c r="L6005" i="17"/>
  <c r="L6006" i="17"/>
  <c r="L6007" i="17"/>
  <c r="L6008" i="17"/>
  <c r="L6009" i="17"/>
  <c r="L6010" i="17"/>
  <c r="L6011" i="17"/>
  <c r="L6012" i="17"/>
  <c r="L6013" i="17"/>
  <c r="L6014" i="17"/>
  <c r="L6015" i="17"/>
  <c r="L6016" i="17"/>
  <c r="L6017" i="17"/>
  <c r="L6018" i="17"/>
  <c r="L6019" i="17"/>
  <c r="L6020" i="17"/>
  <c r="L6021" i="17"/>
  <c r="L6022" i="17"/>
  <c r="L6023" i="17"/>
  <c r="L6024" i="17"/>
  <c r="L6025" i="17"/>
  <c r="L6026" i="17"/>
  <c r="L6027" i="17"/>
  <c r="L6028" i="17"/>
  <c r="L6029" i="17"/>
  <c r="L6030" i="17"/>
  <c r="L6031" i="17"/>
  <c r="L6032" i="17"/>
  <c r="L6033" i="17"/>
  <c r="L6034" i="17"/>
  <c r="L6035" i="17"/>
  <c r="L6036" i="17"/>
  <c r="L6037" i="17"/>
  <c r="L6038" i="17"/>
  <c r="L6039" i="17"/>
  <c r="L6040" i="17"/>
  <c r="L6041" i="17"/>
  <c r="L6042" i="17"/>
  <c r="L6043" i="17"/>
  <c r="L6044" i="17"/>
  <c r="L6045" i="17"/>
  <c r="L6046" i="17"/>
  <c r="L6047" i="17"/>
  <c r="L6048" i="17"/>
  <c r="L6049" i="17"/>
  <c r="L6050" i="17"/>
  <c r="L6051" i="17"/>
  <c r="L6052" i="17"/>
  <c r="L6053" i="17"/>
  <c r="L6054" i="17"/>
  <c r="L6055" i="17"/>
  <c r="L6056" i="17"/>
  <c r="L6057" i="17"/>
  <c r="L6058" i="17"/>
  <c r="L6059" i="17"/>
  <c r="L6060" i="17"/>
  <c r="L6061" i="17"/>
  <c r="L6062" i="17"/>
  <c r="L6063" i="17"/>
  <c r="L6064" i="17"/>
  <c r="L6065" i="17"/>
  <c r="L6066" i="17"/>
  <c r="L6067" i="17"/>
  <c r="L6068" i="17"/>
  <c r="L6069" i="17"/>
  <c r="L6070" i="17"/>
  <c r="L6071" i="17"/>
  <c r="L6072" i="17"/>
  <c r="L6073" i="17"/>
  <c r="L6074" i="17"/>
  <c r="L6075" i="17"/>
  <c r="L6076" i="17"/>
  <c r="L6077" i="17"/>
  <c r="L6078" i="17"/>
  <c r="L6079" i="17"/>
  <c r="L6080" i="17"/>
  <c r="L6081" i="17"/>
  <c r="L6082" i="17"/>
  <c r="L6083" i="17"/>
  <c r="L6084" i="17"/>
  <c r="L6085" i="17"/>
  <c r="L6086" i="17"/>
  <c r="L6087" i="17"/>
  <c r="L6088" i="17"/>
  <c r="L6089" i="17"/>
  <c r="L6090" i="17"/>
  <c r="L6091" i="17"/>
  <c r="L6092" i="17"/>
  <c r="L6093" i="17"/>
  <c r="L6094" i="17"/>
  <c r="L6095" i="17"/>
  <c r="L6096" i="17"/>
  <c r="L6097" i="17"/>
  <c r="L6098" i="17"/>
  <c r="L6099" i="17"/>
  <c r="L6100" i="17"/>
  <c r="L6101" i="17"/>
  <c r="L6102" i="17"/>
  <c r="L6103" i="17"/>
  <c r="L6104" i="17"/>
  <c r="L6105" i="17"/>
  <c r="L6106" i="17"/>
  <c r="L6107" i="17"/>
  <c r="L6108" i="17"/>
  <c r="L6109" i="17"/>
  <c r="L6110" i="17"/>
  <c r="L6111" i="17"/>
  <c r="L6112" i="17"/>
  <c r="L6113" i="17"/>
  <c r="L6114" i="17"/>
  <c r="L6115" i="17"/>
  <c r="L6116" i="17"/>
  <c r="L6117" i="17"/>
  <c r="L6118" i="17"/>
  <c r="L6119" i="17"/>
  <c r="L6120" i="17"/>
  <c r="L6121" i="17"/>
  <c r="L6122" i="17"/>
  <c r="L6123" i="17"/>
  <c r="L6124" i="17"/>
  <c r="L6125" i="17"/>
  <c r="L6126" i="17"/>
  <c r="L6127" i="17"/>
  <c r="L6128" i="17"/>
  <c r="L6129" i="17"/>
  <c r="L6130" i="17"/>
  <c r="L6131" i="17"/>
  <c r="L6132" i="17"/>
  <c r="L6133" i="17"/>
  <c r="L6134" i="17"/>
  <c r="L6135" i="17"/>
  <c r="L6136" i="17"/>
  <c r="L6137" i="17"/>
  <c r="L6138" i="17"/>
  <c r="L6139" i="17"/>
  <c r="L6140" i="17"/>
  <c r="L6141" i="17"/>
  <c r="L6142" i="17"/>
  <c r="L6143" i="17"/>
  <c r="L6144" i="17"/>
  <c r="L6145" i="17"/>
  <c r="L6146" i="17"/>
  <c r="L6147" i="17"/>
  <c r="L6148" i="17"/>
  <c r="L6149" i="17"/>
  <c r="L6150" i="17"/>
  <c r="L6151" i="17"/>
  <c r="L6152" i="17"/>
  <c r="L6153" i="17"/>
  <c r="L6154" i="17"/>
  <c r="L6155" i="17"/>
  <c r="L6156" i="17"/>
  <c r="L6157" i="17"/>
  <c r="L6158" i="17"/>
  <c r="L6159" i="17"/>
  <c r="L6160" i="17"/>
  <c r="L6161" i="17"/>
  <c r="L6162" i="17"/>
  <c r="L6163" i="17"/>
  <c r="L6164" i="17"/>
  <c r="L6165" i="17"/>
  <c r="L6166" i="17"/>
  <c r="L6167" i="17"/>
  <c r="L6168" i="17"/>
  <c r="L6169" i="17"/>
  <c r="L6170" i="17"/>
  <c r="L6171" i="17"/>
  <c r="L6172" i="17"/>
  <c r="L6173" i="17"/>
  <c r="L6174" i="17"/>
  <c r="L6175" i="17"/>
  <c r="L6176" i="17"/>
  <c r="L6177" i="17"/>
  <c r="L6178" i="17"/>
  <c r="L6179" i="17"/>
  <c r="L6180" i="17"/>
  <c r="L6181" i="17"/>
  <c r="L6182" i="17"/>
  <c r="L6183" i="17"/>
  <c r="L6184" i="17"/>
  <c r="L6185" i="17"/>
  <c r="L6186" i="17"/>
  <c r="L6187" i="17"/>
  <c r="L6188" i="17"/>
  <c r="L6189" i="17"/>
  <c r="L6190" i="17"/>
  <c r="L6191" i="17"/>
  <c r="L6192" i="17"/>
  <c r="L6193" i="17"/>
  <c r="L6194" i="17"/>
  <c r="L6195" i="17"/>
  <c r="L6196" i="17"/>
  <c r="L6197" i="17"/>
  <c r="L6198" i="17"/>
  <c r="L6199" i="17"/>
  <c r="L6200" i="17"/>
  <c r="L6201" i="17"/>
  <c r="L6202" i="17"/>
  <c r="L6203" i="17"/>
  <c r="L6204" i="17"/>
  <c r="L6205" i="17"/>
  <c r="L6206" i="17"/>
  <c r="L6207" i="17"/>
  <c r="L6208" i="17"/>
  <c r="L6209" i="17"/>
  <c r="L6210" i="17"/>
  <c r="L6211" i="17"/>
  <c r="L6212" i="17"/>
  <c r="L6213" i="17"/>
  <c r="L6214" i="17"/>
  <c r="L6215" i="17"/>
  <c r="L6216" i="17"/>
  <c r="L6217" i="17"/>
  <c r="L6218" i="17"/>
  <c r="L6219" i="17"/>
  <c r="L6220" i="17"/>
  <c r="L6221" i="17"/>
  <c r="L6222" i="17"/>
  <c r="L6223" i="17"/>
  <c r="L6224" i="17"/>
  <c r="L6225" i="17"/>
  <c r="L6226" i="17"/>
  <c r="L6227" i="17"/>
  <c r="L6228" i="17"/>
  <c r="L6229" i="17"/>
  <c r="L6230" i="17"/>
  <c r="L6231" i="17"/>
  <c r="L6232" i="17"/>
  <c r="L6233" i="17"/>
  <c r="L6234" i="17"/>
  <c r="L6235" i="17"/>
  <c r="L6236" i="17"/>
  <c r="L6237" i="17"/>
  <c r="L6238" i="17"/>
  <c r="L6239" i="17"/>
  <c r="L6240" i="17"/>
  <c r="L6241" i="17"/>
  <c r="L6242" i="17"/>
  <c r="L6243" i="17"/>
  <c r="L6244" i="17"/>
  <c r="L6245" i="17"/>
  <c r="L6246" i="17"/>
  <c r="L6247" i="17"/>
  <c r="L6248" i="17"/>
  <c r="L6249" i="17"/>
  <c r="L6250" i="17"/>
  <c r="L6251" i="17"/>
  <c r="L6252" i="17"/>
  <c r="L6253" i="17"/>
  <c r="L6254" i="17"/>
  <c r="L6255" i="17"/>
  <c r="L6256" i="17"/>
  <c r="L6257" i="17"/>
  <c r="L6258" i="17"/>
  <c r="L6259" i="17"/>
  <c r="L6260" i="17"/>
  <c r="L6261" i="17"/>
  <c r="L6262" i="17"/>
  <c r="L6263" i="17"/>
  <c r="L6264" i="17"/>
  <c r="L6265" i="17"/>
  <c r="L6266" i="17"/>
  <c r="L6267" i="17"/>
  <c r="L6268" i="17"/>
  <c r="L6269" i="17"/>
  <c r="L6270" i="17"/>
  <c r="L6271" i="17"/>
  <c r="L6272" i="17"/>
  <c r="L6273" i="17"/>
  <c r="L6274" i="17"/>
  <c r="L6275" i="17"/>
  <c r="L6276" i="17"/>
  <c r="L6277" i="17"/>
  <c r="L6278" i="17"/>
  <c r="L6279" i="17"/>
  <c r="L6280" i="17"/>
  <c r="L6281" i="17"/>
  <c r="L6282" i="17"/>
  <c r="L6283" i="17"/>
  <c r="L6284" i="17"/>
  <c r="L6285" i="17"/>
  <c r="L6286" i="17"/>
  <c r="L6287" i="17"/>
  <c r="L6288" i="17"/>
  <c r="L6289" i="17"/>
  <c r="L6290" i="17"/>
  <c r="L6291" i="17"/>
  <c r="L6292" i="17"/>
  <c r="L6293" i="17"/>
  <c r="L6294" i="17"/>
  <c r="L6295" i="17"/>
  <c r="L6296" i="17"/>
  <c r="L6297" i="17"/>
  <c r="L6298" i="17"/>
  <c r="L6299" i="17"/>
  <c r="L6300" i="17"/>
  <c r="L3302" i="17" l="1"/>
  <c r="L504" i="17"/>
  <c r="L505" i="17"/>
  <c r="L506" i="17"/>
  <c r="L507" i="17"/>
  <c r="L508" i="17"/>
  <c r="L509" i="17"/>
  <c r="L510" i="17"/>
  <c r="L511" i="17"/>
  <c r="L512" i="17"/>
  <c r="L513" i="17"/>
  <c r="L514" i="17"/>
  <c r="L515" i="17"/>
  <c r="L516" i="17"/>
  <c r="L517" i="17"/>
  <c r="L518" i="17"/>
  <c r="L519" i="17"/>
  <c r="L520" i="17"/>
  <c r="L521" i="17"/>
  <c r="L522" i="17"/>
  <c r="L523" i="17"/>
  <c r="L524" i="17"/>
  <c r="L525" i="17"/>
  <c r="L526" i="17"/>
  <c r="L527" i="17"/>
  <c r="L528" i="17"/>
  <c r="L529" i="17"/>
  <c r="L530" i="17"/>
  <c r="L531" i="17"/>
  <c r="L532" i="17"/>
  <c r="L533" i="17"/>
  <c r="L534" i="17"/>
  <c r="L535" i="17"/>
  <c r="L536" i="17"/>
  <c r="L537" i="17"/>
  <c r="L538" i="17"/>
  <c r="L539" i="17"/>
  <c r="L540" i="17"/>
  <c r="L541" i="17"/>
  <c r="L542" i="17"/>
  <c r="L543" i="17"/>
  <c r="L544" i="17"/>
  <c r="L545" i="17"/>
  <c r="L546" i="17"/>
  <c r="L547" i="17"/>
  <c r="L548" i="17"/>
  <c r="L549" i="17"/>
  <c r="L550" i="17"/>
  <c r="L551" i="17"/>
  <c r="L552" i="17"/>
  <c r="L553" i="17"/>
  <c r="L554" i="17"/>
  <c r="L555" i="17"/>
  <c r="L556" i="17"/>
  <c r="L557" i="17"/>
  <c r="L558" i="17"/>
  <c r="L559" i="17"/>
  <c r="L560" i="17"/>
  <c r="L561" i="17"/>
  <c r="L562" i="17"/>
  <c r="L563" i="17"/>
  <c r="L564" i="17"/>
  <c r="L565" i="17"/>
  <c r="L566" i="17"/>
  <c r="L567" i="17"/>
  <c r="L568" i="17"/>
  <c r="L569" i="17"/>
  <c r="L570" i="17"/>
  <c r="L571" i="17"/>
  <c r="L572" i="17"/>
  <c r="L573" i="17"/>
  <c r="L574" i="17"/>
  <c r="L575" i="17"/>
  <c r="L576" i="17"/>
  <c r="L577" i="17"/>
  <c r="L578" i="17"/>
  <c r="L579" i="17"/>
  <c r="L580" i="17"/>
  <c r="L581" i="17"/>
  <c r="L582" i="17"/>
  <c r="L583" i="17"/>
  <c r="L584" i="17"/>
  <c r="L585" i="17"/>
  <c r="L586" i="17"/>
  <c r="L587" i="17"/>
  <c r="L588" i="17"/>
  <c r="L589" i="17"/>
  <c r="L590" i="17"/>
  <c r="L591" i="17"/>
  <c r="L592" i="17"/>
  <c r="L593" i="17"/>
  <c r="L594" i="17"/>
  <c r="L595" i="17"/>
  <c r="L596" i="17"/>
  <c r="L597" i="17"/>
  <c r="L598" i="17"/>
  <c r="L599" i="17"/>
  <c r="L600" i="17"/>
  <c r="L601" i="17"/>
  <c r="L602" i="17"/>
  <c r="L603" i="17"/>
  <c r="L604" i="17"/>
  <c r="L605" i="17"/>
  <c r="L606" i="17"/>
  <c r="L607" i="17"/>
  <c r="L608" i="17"/>
  <c r="L609" i="17"/>
  <c r="L610" i="17"/>
  <c r="L611" i="17"/>
  <c r="L612" i="17"/>
  <c r="L613" i="17"/>
  <c r="L614" i="17"/>
  <c r="L615" i="17"/>
  <c r="L616" i="17"/>
  <c r="L617" i="17"/>
  <c r="L618" i="17"/>
  <c r="L619" i="17"/>
  <c r="L620" i="17"/>
  <c r="L621" i="17"/>
  <c r="L622" i="17"/>
  <c r="L623" i="17"/>
  <c r="L624" i="17"/>
  <c r="L625" i="17"/>
  <c r="L626" i="17"/>
  <c r="L627" i="17"/>
  <c r="L628" i="17"/>
  <c r="L629" i="17"/>
  <c r="L630" i="17"/>
  <c r="L631" i="17"/>
  <c r="L632" i="17"/>
  <c r="L633" i="17"/>
  <c r="L634" i="17"/>
  <c r="L635" i="17"/>
  <c r="L636" i="17"/>
  <c r="L637" i="17"/>
  <c r="L638" i="17"/>
  <c r="L639" i="17"/>
  <c r="L640" i="17"/>
  <c r="L641" i="17"/>
  <c r="L642" i="17"/>
  <c r="L643" i="17"/>
  <c r="L644" i="17"/>
  <c r="L645" i="17"/>
  <c r="L646" i="17"/>
  <c r="L647" i="17"/>
  <c r="L648" i="17"/>
  <c r="L649" i="17"/>
  <c r="L650" i="17"/>
  <c r="L651" i="17"/>
  <c r="L652" i="17"/>
  <c r="L653" i="17"/>
  <c r="L654" i="17"/>
  <c r="L655" i="17"/>
  <c r="L656" i="17"/>
  <c r="L657" i="17"/>
  <c r="L658" i="17"/>
  <c r="L659" i="17"/>
  <c r="L660" i="17"/>
  <c r="L661" i="17"/>
  <c r="L662" i="17"/>
  <c r="L663" i="17"/>
  <c r="L664" i="17"/>
  <c r="L665" i="17"/>
  <c r="L666" i="17"/>
  <c r="L667" i="17"/>
  <c r="L668" i="17"/>
  <c r="L669" i="17"/>
  <c r="L670" i="17"/>
  <c r="L671" i="17"/>
  <c r="L672" i="17"/>
  <c r="L673" i="17"/>
  <c r="L674" i="17"/>
  <c r="L675" i="17"/>
  <c r="L676" i="17"/>
  <c r="L677" i="17"/>
  <c r="L678" i="17"/>
  <c r="L679" i="17"/>
  <c r="L680" i="17"/>
  <c r="L681" i="17"/>
  <c r="L682" i="17"/>
  <c r="L683" i="17"/>
  <c r="L684" i="17"/>
  <c r="L685" i="17"/>
  <c r="L686" i="17"/>
  <c r="L687" i="17"/>
  <c r="L688" i="17"/>
  <c r="L689" i="17"/>
  <c r="L690" i="17"/>
  <c r="L691" i="17"/>
  <c r="L692" i="17"/>
  <c r="L693" i="17"/>
  <c r="L694" i="17"/>
  <c r="L695" i="17"/>
  <c r="L696" i="17"/>
  <c r="L697" i="17"/>
  <c r="L698" i="17"/>
  <c r="L699" i="17"/>
  <c r="L700" i="17"/>
  <c r="L701" i="17"/>
  <c r="L702" i="17"/>
  <c r="L703" i="17"/>
  <c r="L704" i="17"/>
  <c r="L705" i="17"/>
  <c r="L706" i="17"/>
  <c r="L707" i="17"/>
  <c r="L708" i="17"/>
  <c r="L709" i="17"/>
  <c r="L710" i="17"/>
  <c r="L711" i="17"/>
  <c r="L712" i="17"/>
  <c r="L713" i="17"/>
  <c r="L714" i="17"/>
  <c r="L715" i="17"/>
  <c r="L716" i="17"/>
  <c r="L717" i="17"/>
  <c r="L718" i="17"/>
  <c r="L719" i="17"/>
  <c r="L720" i="17"/>
  <c r="L721" i="17"/>
  <c r="L722" i="17"/>
  <c r="L723" i="17"/>
  <c r="L724" i="17"/>
  <c r="L725" i="17"/>
  <c r="L726" i="17"/>
  <c r="L727" i="17"/>
  <c r="L728" i="17"/>
  <c r="L729" i="17"/>
  <c r="L730" i="17"/>
  <c r="L731" i="17"/>
  <c r="L732" i="17"/>
  <c r="L733" i="17"/>
  <c r="L734" i="17"/>
  <c r="L735" i="17"/>
  <c r="L736" i="17"/>
  <c r="L737" i="17"/>
  <c r="L738" i="17"/>
  <c r="L739" i="17"/>
  <c r="L740" i="17"/>
  <c r="L741" i="17"/>
  <c r="L742" i="17"/>
  <c r="L743" i="17"/>
  <c r="L744" i="17"/>
  <c r="L745" i="17"/>
  <c r="L746" i="17"/>
  <c r="L747" i="17"/>
  <c r="L748" i="17"/>
  <c r="L749" i="17"/>
  <c r="L750" i="17"/>
  <c r="L751" i="17"/>
  <c r="L752" i="17"/>
  <c r="L753" i="17"/>
  <c r="L754" i="17"/>
  <c r="L755" i="17"/>
  <c r="L756" i="17"/>
  <c r="L757" i="17"/>
  <c r="L758" i="17"/>
  <c r="L759" i="17"/>
  <c r="L760" i="17"/>
  <c r="L761" i="17"/>
  <c r="L762" i="17"/>
  <c r="L763" i="17"/>
  <c r="L764" i="17"/>
  <c r="L765" i="17"/>
  <c r="L766" i="17"/>
  <c r="L767" i="17"/>
  <c r="L768" i="17"/>
  <c r="L769" i="17"/>
  <c r="L770" i="17"/>
  <c r="L771" i="17"/>
  <c r="L772" i="17"/>
  <c r="L773" i="17"/>
  <c r="L774" i="17"/>
  <c r="L775" i="17"/>
  <c r="L776" i="17"/>
  <c r="L777" i="17"/>
  <c r="L778" i="17"/>
  <c r="L779" i="17"/>
  <c r="L780" i="17"/>
  <c r="L781" i="17"/>
  <c r="L782" i="17"/>
  <c r="L783" i="17"/>
  <c r="L784" i="17"/>
  <c r="L785" i="17"/>
  <c r="L786" i="17"/>
  <c r="L787" i="17"/>
  <c r="L788" i="17"/>
  <c r="L789" i="17"/>
  <c r="L790" i="17"/>
  <c r="L791" i="17"/>
  <c r="L792" i="17"/>
  <c r="L793" i="17"/>
  <c r="L794" i="17"/>
  <c r="L795" i="17"/>
  <c r="L796" i="17"/>
  <c r="L797" i="17"/>
  <c r="L798" i="17"/>
  <c r="L799" i="17"/>
  <c r="L800" i="17"/>
  <c r="L801" i="17"/>
  <c r="L802" i="17"/>
  <c r="L803" i="17"/>
  <c r="L804" i="17"/>
  <c r="L805" i="17"/>
  <c r="L806" i="17"/>
  <c r="L807" i="17"/>
  <c r="L808" i="17"/>
  <c r="L809" i="17"/>
  <c r="L810" i="17"/>
  <c r="L811" i="17"/>
  <c r="L812" i="17"/>
  <c r="L813" i="17"/>
  <c r="L814" i="17"/>
  <c r="L815" i="17"/>
  <c r="L816" i="17"/>
  <c r="L817" i="17"/>
  <c r="L818" i="17"/>
  <c r="L819" i="17"/>
  <c r="L820" i="17"/>
  <c r="L821" i="17"/>
  <c r="L822" i="17"/>
  <c r="L823" i="17"/>
  <c r="L824" i="17"/>
  <c r="L825" i="17"/>
  <c r="L826" i="17"/>
  <c r="L827" i="17"/>
  <c r="L828" i="17"/>
  <c r="L829" i="17"/>
  <c r="L830" i="17"/>
  <c r="L831" i="17"/>
  <c r="L832" i="17"/>
  <c r="L833" i="17"/>
  <c r="L834" i="17"/>
  <c r="L835" i="17"/>
  <c r="L836" i="17"/>
  <c r="L837" i="17"/>
  <c r="L838" i="17"/>
  <c r="L839" i="17"/>
  <c r="L840" i="17"/>
  <c r="L841" i="17"/>
  <c r="L842" i="17"/>
  <c r="L843" i="17"/>
  <c r="L844" i="17"/>
  <c r="L845" i="17"/>
  <c r="L846" i="17"/>
  <c r="L847" i="17"/>
  <c r="L848" i="17"/>
  <c r="L849" i="17"/>
  <c r="L850" i="17"/>
  <c r="L851" i="17"/>
  <c r="L852" i="17"/>
  <c r="L853" i="17"/>
  <c r="L854" i="17"/>
  <c r="L855" i="17"/>
  <c r="L856" i="17"/>
  <c r="L857" i="17"/>
  <c r="L858" i="17"/>
  <c r="L859" i="17"/>
  <c r="L860" i="17"/>
  <c r="L861" i="17"/>
  <c r="L862" i="17"/>
  <c r="L863" i="17"/>
  <c r="L864" i="17"/>
  <c r="L865" i="17"/>
  <c r="L866" i="17"/>
  <c r="L867" i="17"/>
  <c r="L868" i="17"/>
  <c r="L869" i="17"/>
  <c r="L870" i="17"/>
  <c r="L871" i="17"/>
  <c r="L872" i="17"/>
  <c r="L873" i="17"/>
  <c r="L874" i="17"/>
  <c r="L875" i="17"/>
  <c r="L876" i="17"/>
  <c r="L877" i="17"/>
  <c r="L878" i="17"/>
  <c r="L879" i="17"/>
  <c r="L880" i="17"/>
  <c r="L881" i="17"/>
  <c r="L882" i="17"/>
  <c r="L883" i="17"/>
  <c r="L884" i="17"/>
  <c r="L885" i="17"/>
  <c r="L886" i="17"/>
  <c r="L887" i="17"/>
  <c r="L888" i="17"/>
  <c r="L889" i="17"/>
  <c r="L890" i="17"/>
  <c r="L891" i="17"/>
  <c r="L892" i="17"/>
  <c r="L893" i="17"/>
  <c r="L894" i="17"/>
  <c r="L895" i="17"/>
  <c r="L896" i="17"/>
  <c r="L897" i="17"/>
  <c r="L898" i="17"/>
  <c r="L899" i="17"/>
  <c r="L900" i="17"/>
  <c r="L901" i="17"/>
  <c r="L902" i="17"/>
  <c r="L903" i="17"/>
  <c r="L904" i="17"/>
  <c r="L905" i="17"/>
  <c r="L906" i="17"/>
  <c r="L907" i="17"/>
  <c r="L908" i="17"/>
  <c r="L909" i="17"/>
  <c r="L910" i="17"/>
  <c r="L911" i="17"/>
  <c r="L912" i="17"/>
  <c r="L913" i="17"/>
  <c r="L914" i="17"/>
  <c r="L915" i="17"/>
  <c r="L916" i="17"/>
  <c r="L917" i="17"/>
  <c r="L918" i="17"/>
  <c r="L919" i="17"/>
  <c r="L920" i="17"/>
  <c r="L921" i="17"/>
  <c r="L922" i="17"/>
  <c r="L923" i="17"/>
  <c r="L924" i="17"/>
  <c r="L925" i="17"/>
  <c r="L926" i="17"/>
  <c r="L927" i="17"/>
  <c r="L928" i="17"/>
  <c r="L929" i="17"/>
  <c r="L930" i="17"/>
  <c r="L931" i="17"/>
  <c r="L932" i="17"/>
  <c r="L933" i="17"/>
  <c r="L934" i="17"/>
  <c r="L935" i="17"/>
  <c r="L936" i="17"/>
  <c r="L937" i="17"/>
  <c r="L938" i="17"/>
  <c r="L939" i="17"/>
  <c r="L940" i="17"/>
  <c r="L941" i="17"/>
  <c r="L942" i="17"/>
  <c r="L943" i="17"/>
  <c r="L944" i="17"/>
  <c r="L945" i="17"/>
  <c r="L946" i="17"/>
  <c r="L947" i="17"/>
  <c r="L948" i="17"/>
  <c r="L949" i="17"/>
  <c r="L950" i="17"/>
  <c r="L951" i="17"/>
  <c r="L952" i="17"/>
  <c r="L953" i="17"/>
  <c r="L954" i="17"/>
  <c r="L955" i="17"/>
  <c r="L956" i="17"/>
  <c r="L957" i="17"/>
  <c r="L958" i="17"/>
  <c r="L959" i="17"/>
  <c r="L960" i="17"/>
  <c r="L961" i="17"/>
  <c r="L962" i="17"/>
  <c r="L963" i="17"/>
  <c r="L964" i="17"/>
  <c r="L965" i="17"/>
  <c r="L966" i="17"/>
  <c r="L967" i="17"/>
  <c r="L968" i="17"/>
  <c r="L969" i="17"/>
  <c r="L970" i="17"/>
  <c r="L971" i="17"/>
  <c r="L972" i="17"/>
  <c r="L973" i="17"/>
  <c r="L974" i="17"/>
  <c r="L975" i="17"/>
  <c r="L976" i="17"/>
  <c r="L977" i="17"/>
  <c r="L978" i="17"/>
  <c r="L979" i="17"/>
  <c r="L980" i="17"/>
  <c r="L981" i="17"/>
  <c r="L982" i="17"/>
  <c r="L983" i="17"/>
  <c r="L984" i="17"/>
  <c r="L985" i="17"/>
  <c r="L986" i="17"/>
  <c r="L987" i="17"/>
  <c r="L988" i="17"/>
  <c r="L989" i="17"/>
  <c r="L990" i="17"/>
  <c r="L991" i="17"/>
  <c r="L992" i="17"/>
  <c r="L993" i="17"/>
  <c r="L994" i="17"/>
  <c r="L995" i="17"/>
  <c r="L996" i="17"/>
  <c r="L997" i="17"/>
  <c r="L998" i="17"/>
  <c r="L999" i="17"/>
  <c r="L1000" i="17"/>
  <c r="L1001" i="17"/>
  <c r="L1002" i="17"/>
  <c r="L1003" i="17"/>
  <c r="L1004" i="17"/>
  <c r="L1005" i="17"/>
  <c r="L1006" i="17"/>
  <c r="L1007" i="17"/>
  <c r="L1008" i="17"/>
  <c r="L1009" i="17"/>
  <c r="L1010" i="17"/>
  <c r="L1011" i="17"/>
  <c r="L1012" i="17"/>
  <c r="L1013" i="17"/>
  <c r="L1014" i="17"/>
  <c r="L1015" i="17"/>
  <c r="L1016" i="17"/>
  <c r="L1017" i="17"/>
  <c r="L1018" i="17"/>
  <c r="L1019" i="17"/>
  <c r="L1020" i="17"/>
  <c r="L1021" i="17"/>
  <c r="L1022" i="17"/>
  <c r="L1023" i="17"/>
  <c r="L1024" i="17"/>
  <c r="L1025" i="17"/>
  <c r="L1026" i="17"/>
  <c r="L1027" i="17"/>
  <c r="L1028" i="17"/>
  <c r="L1029" i="17"/>
  <c r="L1030" i="17"/>
  <c r="L1031" i="17"/>
  <c r="L1032" i="17"/>
  <c r="L1033" i="17"/>
  <c r="L1034" i="17"/>
  <c r="L1035" i="17"/>
  <c r="L1036" i="17"/>
  <c r="L1037" i="17"/>
  <c r="L1038" i="17"/>
  <c r="L1039" i="17"/>
  <c r="L1040" i="17"/>
  <c r="L1041" i="17"/>
  <c r="L1042" i="17"/>
  <c r="L1043" i="17"/>
  <c r="L1044" i="17"/>
  <c r="L1045" i="17"/>
  <c r="L1046" i="17"/>
  <c r="L1047" i="17"/>
  <c r="L1048" i="17"/>
  <c r="L1049" i="17"/>
  <c r="L1050" i="17"/>
  <c r="L1051" i="17"/>
  <c r="L1052" i="17"/>
  <c r="L1053" i="17"/>
  <c r="L1054" i="17"/>
  <c r="L1055" i="17"/>
  <c r="L1056" i="17"/>
  <c r="L1057" i="17"/>
  <c r="L1058" i="17"/>
  <c r="L1059" i="17"/>
  <c r="L1060" i="17"/>
  <c r="L1061" i="17"/>
  <c r="L1062" i="17"/>
  <c r="L1063" i="17"/>
  <c r="L1064" i="17"/>
  <c r="L1065" i="17"/>
  <c r="L1066" i="17"/>
  <c r="L1067" i="17"/>
  <c r="L1068" i="17"/>
  <c r="L1069" i="17"/>
  <c r="L1070" i="17"/>
  <c r="L1071" i="17"/>
  <c r="L1072" i="17"/>
  <c r="L1073" i="17"/>
  <c r="L1074" i="17"/>
  <c r="L1075" i="17"/>
  <c r="L1076" i="17"/>
  <c r="L1077" i="17"/>
  <c r="L1078" i="17"/>
  <c r="L1079" i="17"/>
  <c r="L1080" i="17"/>
  <c r="L1081" i="17"/>
  <c r="L1082" i="17"/>
  <c r="L1083" i="17"/>
  <c r="L1084" i="17"/>
  <c r="L1085" i="17"/>
  <c r="L1086" i="17"/>
  <c r="L1087" i="17"/>
  <c r="L1088" i="17"/>
  <c r="L1089" i="17"/>
  <c r="L1090" i="17"/>
  <c r="L1091" i="17"/>
  <c r="L1092" i="17"/>
  <c r="L1093" i="17"/>
  <c r="L1094" i="17"/>
  <c r="L1095" i="17"/>
  <c r="L1096" i="17"/>
  <c r="L1097" i="17"/>
  <c r="L1098" i="17"/>
  <c r="L1099" i="17"/>
  <c r="L1100" i="17"/>
  <c r="L1101" i="17"/>
  <c r="L1102" i="17"/>
  <c r="L1103" i="17"/>
  <c r="L1104" i="17"/>
  <c r="L1105" i="17"/>
  <c r="L1106" i="17"/>
  <c r="L1107" i="17"/>
  <c r="L1108" i="17"/>
  <c r="L1109" i="17"/>
  <c r="L1110" i="17"/>
  <c r="L1111" i="17"/>
  <c r="L1112" i="17"/>
  <c r="L1113" i="17"/>
  <c r="L1114" i="17"/>
  <c r="L1115" i="17"/>
  <c r="L1116" i="17"/>
  <c r="L1117" i="17"/>
  <c r="L1118" i="17"/>
  <c r="L1119" i="17"/>
  <c r="L1120" i="17"/>
  <c r="L1121" i="17"/>
  <c r="L1122" i="17"/>
  <c r="L1123" i="17"/>
  <c r="L1124" i="17"/>
  <c r="L1125" i="17"/>
  <c r="L1126" i="17"/>
  <c r="L1127" i="17"/>
  <c r="L1128" i="17"/>
  <c r="L1129" i="17"/>
  <c r="L1130" i="17"/>
  <c r="L1131" i="17"/>
  <c r="L1132" i="17"/>
  <c r="L1133" i="17"/>
  <c r="L1134" i="17"/>
  <c r="L1135" i="17"/>
  <c r="L1136" i="17"/>
  <c r="L1137" i="17"/>
  <c r="L1138" i="17"/>
  <c r="L1139" i="17"/>
  <c r="L1140" i="17"/>
  <c r="L1141" i="17"/>
  <c r="L1142" i="17"/>
  <c r="L1143" i="17"/>
  <c r="L1144" i="17"/>
  <c r="L1145" i="17"/>
  <c r="L1146" i="17"/>
  <c r="L1147" i="17"/>
  <c r="L1148" i="17"/>
  <c r="L1149" i="17"/>
  <c r="L1150" i="17"/>
  <c r="L1151" i="17"/>
  <c r="L1152" i="17"/>
  <c r="L1153" i="17"/>
  <c r="L1154" i="17"/>
  <c r="L1155" i="17"/>
  <c r="L1156" i="17"/>
  <c r="L1157" i="17"/>
  <c r="L1158" i="17"/>
  <c r="L1159" i="17"/>
  <c r="L1160" i="17"/>
  <c r="L1161" i="17"/>
  <c r="L1162" i="17"/>
  <c r="L1163" i="17"/>
  <c r="L1164" i="17"/>
  <c r="L1165" i="17"/>
  <c r="L1166" i="17"/>
  <c r="L1167" i="17"/>
  <c r="L1168" i="17"/>
  <c r="L1169" i="17"/>
  <c r="L1170" i="17"/>
  <c r="L1171" i="17"/>
  <c r="L1172" i="17"/>
  <c r="L1173" i="17"/>
  <c r="L1174" i="17"/>
  <c r="L1175" i="17"/>
  <c r="L1176" i="17"/>
  <c r="L1177" i="17"/>
  <c r="L1178" i="17"/>
  <c r="L1179" i="17"/>
  <c r="L1180" i="17"/>
  <c r="L1181" i="17"/>
  <c r="L1182" i="17"/>
  <c r="L1183" i="17"/>
  <c r="L1184" i="17"/>
  <c r="L1185" i="17"/>
  <c r="L1186" i="17"/>
  <c r="L1187" i="17"/>
  <c r="L1188" i="17"/>
  <c r="L1189" i="17"/>
  <c r="L1190" i="17"/>
  <c r="L1191" i="17"/>
  <c r="L1192" i="17"/>
  <c r="L1193" i="17"/>
  <c r="L1194" i="17"/>
  <c r="L1195" i="17"/>
  <c r="L1196" i="17"/>
  <c r="L1197" i="17"/>
  <c r="L1198" i="17"/>
  <c r="L1199" i="17"/>
  <c r="L1200" i="17"/>
  <c r="L1201" i="17"/>
  <c r="L1202" i="17"/>
  <c r="L1203" i="17"/>
  <c r="L1204" i="17"/>
  <c r="L1205" i="17"/>
  <c r="L1206" i="17"/>
  <c r="L1207" i="17"/>
  <c r="L1208" i="17"/>
  <c r="L1209" i="17"/>
  <c r="L1210" i="17"/>
  <c r="L1211" i="17"/>
  <c r="L1212" i="17"/>
  <c r="L1213" i="17"/>
  <c r="L1214" i="17"/>
  <c r="L1215" i="17"/>
  <c r="L1216" i="17"/>
  <c r="L1217" i="17"/>
  <c r="L1218" i="17"/>
  <c r="L1219" i="17"/>
  <c r="L1220" i="17"/>
  <c r="L1221" i="17"/>
  <c r="L1222" i="17"/>
  <c r="L1223" i="17"/>
  <c r="L1224" i="17"/>
  <c r="L1225" i="17"/>
  <c r="L1226" i="17"/>
  <c r="L1227" i="17"/>
  <c r="L1228" i="17"/>
  <c r="L1229" i="17"/>
  <c r="L1230" i="17"/>
  <c r="L1231" i="17"/>
  <c r="L1232" i="17"/>
  <c r="L1233" i="17"/>
  <c r="L1234" i="17"/>
  <c r="L1235" i="17"/>
  <c r="L1236" i="17"/>
  <c r="L1237" i="17"/>
  <c r="L1238" i="17"/>
  <c r="L1239" i="17"/>
  <c r="L1240" i="17"/>
  <c r="L1241" i="17"/>
  <c r="L1242" i="17"/>
  <c r="L1243" i="17"/>
  <c r="L1244" i="17"/>
  <c r="L1245" i="17"/>
  <c r="L1246" i="17"/>
  <c r="L1247" i="17"/>
  <c r="L1248" i="17"/>
  <c r="L1249" i="17"/>
  <c r="L1250" i="17"/>
  <c r="L1251" i="17"/>
  <c r="L1252" i="17"/>
  <c r="L1253" i="17"/>
  <c r="L1254" i="17"/>
  <c r="L1255" i="17"/>
  <c r="L1256" i="17"/>
  <c r="L1257" i="17"/>
  <c r="L1258" i="17"/>
  <c r="L1259" i="17"/>
  <c r="L1260" i="17"/>
  <c r="L1261" i="17"/>
  <c r="L1262" i="17"/>
  <c r="L1263" i="17"/>
  <c r="L1264" i="17"/>
  <c r="L1265" i="17"/>
  <c r="L1266" i="17"/>
  <c r="L1267" i="17"/>
  <c r="L1268" i="17"/>
  <c r="L1269" i="17"/>
  <c r="L1270" i="17"/>
  <c r="L1271" i="17"/>
  <c r="L1272" i="17"/>
  <c r="L1273" i="17"/>
  <c r="L1274" i="17"/>
  <c r="L1275" i="17"/>
  <c r="L1276" i="17"/>
  <c r="L1277" i="17"/>
  <c r="L1278" i="17"/>
  <c r="L1279" i="17"/>
  <c r="L1280" i="17"/>
  <c r="L1281" i="17"/>
  <c r="L1282" i="17"/>
  <c r="L1283" i="17"/>
  <c r="L1284" i="17"/>
  <c r="L1285" i="17"/>
  <c r="L1286" i="17"/>
  <c r="L1287" i="17"/>
  <c r="L1288" i="17"/>
  <c r="L1289" i="17"/>
  <c r="L1290" i="17"/>
  <c r="L1291" i="17"/>
  <c r="L1292" i="17"/>
  <c r="L1293" i="17"/>
  <c r="L1294" i="17"/>
  <c r="L1295" i="17"/>
  <c r="L1296" i="17"/>
  <c r="L1297" i="17"/>
  <c r="L1298" i="17"/>
  <c r="L1299" i="17"/>
  <c r="L1300" i="17"/>
  <c r="L1301" i="17"/>
  <c r="L1302" i="17"/>
  <c r="L1303" i="17"/>
  <c r="L1304" i="17"/>
  <c r="L1305" i="17"/>
  <c r="L1306" i="17"/>
  <c r="L1307" i="17"/>
  <c r="L1308" i="17"/>
  <c r="L1309" i="17"/>
  <c r="L1310" i="17"/>
  <c r="L1311" i="17"/>
  <c r="L1312" i="17"/>
  <c r="L1313" i="17"/>
  <c r="L1314" i="17"/>
  <c r="L1315" i="17"/>
  <c r="L1316" i="17"/>
  <c r="L1317" i="17"/>
  <c r="L1318" i="17"/>
  <c r="L1319" i="17"/>
  <c r="L1320" i="17"/>
  <c r="L1321" i="17"/>
  <c r="L1322" i="17"/>
  <c r="L1323" i="17"/>
  <c r="L1324" i="17"/>
  <c r="L1325" i="17"/>
  <c r="L1326" i="17"/>
  <c r="L1327" i="17"/>
  <c r="L1328" i="17"/>
  <c r="L1329" i="17"/>
  <c r="L1330" i="17"/>
  <c r="L1331" i="17"/>
  <c r="L1332" i="17"/>
  <c r="L1333" i="17"/>
  <c r="L1334" i="17"/>
  <c r="L1335" i="17"/>
  <c r="L1336" i="17"/>
  <c r="L1337" i="17"/>
  <c r="L1338" i="17"/>
  <c r="L1339" i="17"/>
  <c r="L1340" i="17"/>
  <c r="L1341" i="17"/>
  <c r="L1342" i="17"/>
  <c r="L1343" i="17"/>
  <c r="L1344" i="17"/>
  <c r="L1345" i="17"/>
  <c r="L1346" i="17"/>
  <c r="L1347" i="17"/>
  <c r="L1348" i="17"/>
  <c r="L1349" i="17"/>
  <c r="L1350" i="17"/>
  <c r="L1351" i="17"/>
  <c r="L1352" i="17"/>
  <c r="L1353" i="17"/>
  <c r="L1354" i="17"/>
  <c r="L1355" i="17"/>
  <c r="L1356" i="17"/>
  <c r="L1357" i="17"/>
  <c r="L1358" i="17"/>
  <c r="L1359" i="17"/>
  <c r="L1360" i="17"/>
  <c r="L1361" i="17"/>
  <c r="L1362" i="17"/>
  <c r="L1363" i="17"/>
  <c r="L1364" i="17"/>
  <c r="L1365" i="17"/>
  <c r="L1366" i="17"/>
  <c r="L1367" i="17"/>
  <c r="L1368" i="17"/>
  <c r="L1369" i="17"/>
  <c r="L1370" i="17"/>
  <c r="L1371" i="17"/>
  <c r="L1372" i="17"/>
  <c r="L1373" i="17"/>
  <c r="L1374" i="17"/>
  <c r="L1375" i="17"/>
  <c r="L1376" i="17"/>
  <c r="L1377" i="17"/>
  <c r="L1378" i="17"/>
  <c r="L1379" i="17"/>
  <c r="L1380" i="17"/>
  <c r="L1381" i="17"/>
  <c r="L1382" i="17"/>
  <c r="L1383" i="17"/>
  <c r="L1384" i="17"/>
  <c r="L1385" i="17"/>
  <c r="L1386" i="17"/>
  <c r="L1387" i="17"/>
  <c r="L1388" i="17"/>
  <c r="L1389" i="17"/>
  <c r="L1390" i="17"/>
  <c r="L1391" i="17"/>
  <c r="L1392" i="17"/>
  <c r="L1393" i="17"/>
  <c r="L1394" i="17"/>
  <c r="L1395" i="17"/>
  <c r="L1396" i="17"/>
  <c r="L1397" i="17"/>
  <c r="L1398" i="17"/>
  <c r="L1399" i="17"/>
  <c r="L1400" i="17"/>
  <c r="L1401" i="17"/>
  <c r="L1402" i="17"/>
  <c r="L1403" i="17"/>
  <c r="L1404" i="17"/>
  <c r="L1405" i="17"/>
  <c r="L1406" i="17"/>
  <c r="L1407" i="17"/>
  <c r="L1408" i="17"/>
  <c r="L1409" i="17"/>
  <c r="L1410" i="17"/>
  <c r="L1411" i="17"/>
  <c r="L1412" i="17"/>
  <c r="L1413" i="17"/>
  <c r="L1414" i="17"/>
  <c r="L1415" i="17"/>
  <c r="L1416" i="17"/>
  <c r="L1417" i="17"/>
  <c r="L1418" i="17"/>
  <c r="L1419" i="17"/>
  <c r="L1420" i="17"/>
  <c r="L1421" i="17"/>
  <c r="L1422" i="17"/>
  <c r="L1423" i="17"/>
  <c r="L1424" i="17"/>
  <c r="L1425" i="17"/>
  <c r="L1426" i="17"/>
  <c r="L1427" i="17"/>
  <c r="L1428" i="17"/>
  <c r="L1429" i="17"/>
  <c r="L1430" i="17"/>
  <c r="L1431" i="17"/>
  <c r="L1432" i="17"/>
  <c r="L1433" i="17"/>
  <c r="L1434" i="17"/>
  <c r="L1435" i="17"/>
  <c r="L1436" i="17"/>
  <c r="L1437" i="17"/>
  <c r="L1438" i="17"/>
  <c r="L1439" i="17"/>
  <c r="L1440" i="17"/>
  <c r="L1441" i="17"/>
  <c r="L1442" i="17"/>
  <c r="L1443" i="17"/>
  <c r="L1444" i="17"/>
  <c r="L1445" i="17"/>
  <c r="L1446" i="17"/>
  <c r="L1447" i="17"/>
  <c r="L1448" i="17"/>
  <c r="L1449" i="17"/>
  <c r="L1450" i="17"/>
  <c r="L1451" i="17"/>
  <c r="L1452" i="17"/>
  <c r="L1453" i="17"/>
  <c r="L1454" i="17"/>
  <c r="L1455" i="17"/>
  <c r="L1456" i="17"/>
  <c r="L1457" i="17"/>
  <c r="L1458" i="17"/>
  <c r="L1459" i="17"/>
  <c r="L1460" i="17"/>
  <c r="L1461" i="17"/>
  <c r="L1462" i="17"/>
  <c r="L1463" i="17"/>
  <c r="L1464" i="17"/>
  <c r="L1465" i="17"/>
  <c r="L1466" i="17"/>
  <c r="L1467" i="17"/>
  <c r="L1468" i="17"/>
  <c r="L1469" i="17"/>
  <c r="L1470" i="17"/>
  <c r="L1471" i="17"/>
  <c r="L1472" i="17"/>
  <c r="L1473" i="17"/>
  <c r="L1474" i="17"/>
  <c r="L1475" i="17"/>
  <c r="L1476" i="17"/>
  <c r="L1477" i="17"/>
  <c r="L1478" i="17"/>
  <c r="L1479" i="17"/>
  <c r="L1480" i="17"/>
  <c r="L1481" i="17"/>
  <c r="L1482" i="17"/>
  <c r="L1483" i="17"/>
  <c r="L1484" i="17"/>
  <c r="L1485" i="17"/>
  <c r="L1486" i="17"/>
  <c r="L1487" i="17"/>
  <c r="L1488" i="17"/>
  <c r="L1489" i="17"/>
  <c r="L1490" i="17"/>
  <c r="L1491" i="17"/>
  <c r="L1492" i="17"/>
  <c r="L1493" i="17"/>
  <c r="L1494" i="17"/>
  <c r="L1495" i="17"/>
  <c r="L1496" i="17"/>
  <c r="L1497" i="17"/>
  <c r="L1498" i="17"/>
  <c r="L1499" i="17"/>
  <c r="L1500" i="17"/>
  <c r="L1501" i="17"/>
  <c r="L1502" i="17"/>
  <c r="L1503" i="17"/>
  <c r="L1504" i="17"/>
  <c r="L1505" i="17"/>
  <c r="L1506" i="17"/>
  <c r="L1507" i="17"/>
  <c r="L1508" i="17"/>
  <c r="L1509" i="17"/>
  <c r="L1510" i="17"/>
  <c r="L1511" i="17"/>
  <c r="L1512" i="17"/>
  <c r="L1513" i="17"/>
  <c r="L1514" i="17"/>
  <c r="L1515" i="17"/>
  <c r="L1516" i="17"/>
  <c r="L1517" i="17"/>
  <c r="L1518" i="17"/>
  <c r="L1519" i="17"/>
  <c r="L1520" i="17"/>
  <c r="L1521" i="17"/>
  <c r="L1522" i="17"/>
  <c r="L1523" i="17"/>
  <c r="L1524" i="17"/>
  <c r="L1525" i="17"/>
  <c r="L1526" i="17"/>
  <c r="L1527" i="17"/>
  <c r="L1528" i="17"/>
  <c r="L1529" i="17"/>
  <c r="L1530" i="17"/>
  <c r="L1531" i="17"/>
  <c r="L1532" i="17"/>
  <c r="L1533" i="17"/>
  <c r="L1534" i="17"/>
  <c r="L1535" i="17"/>
  <c r="L1536" i="17"/>
  <c r="L1537" i="17"/>
  <c r="L1538" i="17"/>
  <c r="L1539" i="17"/>
  <c r="L1540" i="17"/>
  <c r="L1541" i="17"/>
  <c r="L1542" i="17"/>
  <c r="L1543" i="17"/>
  <c r="L1544" i="17"/>
  <c r="L1545" i="17"/>
  <c r="L1546" i="17"/>
  <c r="L1547" i="17"/>
  <c r="L1548" i="17"/>
  <c r="L1549" i="17"/>
  <c r="L1550" i="17"/>
  <c r="L1551" i="17"/>
  <c r="L1552" i="17"/>
  <c r="L1553" i="17"/>
  <c r="L1554" i="17"/>
  <c r="L1555" i="17"/>
  <c r="L1556" i="17"/>
  <c r="L1557" i="17"/>
  <c r="L1558" i="17"/>
  <c r="L1559" i="17"/>
  <c r="L1560" i="17"/>
  <c r="L1561" i="17"/>
  <c r="L1562" i="17"/>
  <c r="L1563" i="17"/>
  <c r="L1564" i="17"/>
  <c r="L1565" i="17"/>
  <c r="L1566" i="17"/>
  <c r="L1567" i="17"/>
  <c r="L1568" i="17"/>
  <c r="L1569" i="17"/>
  <c r="L1570" i="17"/>
  <c r="L1571" i="17"/>
  <c r="L1572" i="17"/>
  <c r="L1573" i="17"/>
  <c r="L1574" i="17"/>
  <c r="L1575" i="17"/>
  <c r="L1576" i="17"/>
  <c r="L1577" i="17"/>
  <c r="L1578" i="17"/>
  <c r="L1579" i="17"/>
  <c r="L1580" i="17"/>
  <c r="L1581" i="17"/>
  <c r="L1582" i="17"/>
  <c r="L1583" i="17"/>
  <c r="L1584" i="17"/>
  <c r="L1585" i="17"/>
  <c r="L1586" i="17"/>
  <c r="L1587" i="17"/>
  <c r="L1588" i="17"/>
  <c r="L1589" i="17"/>
  <c r="L1590" i="17"/>
  <c r="L1591" i="17"/>
  <c r="L1592" i="17"/>
  <c r="L1593" i="17"/>
  <c r="L1594" i="17"/>
  <c r="L1595" i="17"/>
  <c r="L1596" i="17"/>
  <c r="L1597" i="17"/>
  <c r="L1598" i="17"/>
  <c r="L1599" i="17"/>
  <c r="L1600" i="17"/>
  <c r="L1601" i="17"/>
  <c r="L1602" i="17"/>
  <c r="L1603" i="17"/>
  <c r="L1604" i="17"/>
  <c r="L1605" i="17"/>
  <c r="L1606" i="17"/>
  <c r="L1607" i="17"/>
  <c r="L1608" i="17"/>
  <c r="L1609" i="17"/>
  <c r="L1610" i="17"/>
  <c r="L1611" i="17"/>
  <c r="L1612" i="17"/>
  <c r="L1613" i="17"/>
  <c r="L1614" i="17"/>
  <c r="L1615" i="17"/>
  <c r="L1616" i="17"/>
  <c r="L1617" i="17"/>
  <c r="L1618" i="17"/>
  <c r="L1619" i="17"/>
  <c r="L1620" i="17"/>
  <c r="L1621" i="17"/>
  <c r="L1622" i="17"/>
  <c r="L1623" i="17"/>
  <c r="L1624" i="17"/>
  <c r="L1625" i="17"/>
  <c r="L1626" i="17"/>
  <c r="L1627" i="17"/>
  <c r="L1628" i="17"/>
  <c r="L1629" i="17"/>
  <c r="L1630" i="17"/>
  <c r="L1631" i="17"/>
  <c r="L1632" i="17"/>
  <c r="L1633" i="17"/>
  <c r="L1634" i="17"/>
  <c r="L1635" i="17"/>
  <c r="L1636" i="17"/>
  <c r="L1637" i="17"/>
  <c r="L1638" i="17"/>
  <c r="L1639" i="17"/>
  <c r="L1640" i="17"/>
  <c r="L1641" i="17"/>
  <c r="L1642" i="17"/>
  <c r="L1643" i="17"/>
  <c r="L1644" i="17"/>
  <c r="L1645" i="17"/>
  <c r="L1646" i="17"/>
  <c r="L1647" i="17"/>
  <c r="L1648" i="17"/>
  <c r="L1649" i="17"/>
  <c r="L1650" i="17"/>
  <c r="L1651" i="17"/>
  <c r="L1652" i="17"/>
  <c r="L1653" i="17"/>
  <c r="L1654" i="17"/>
  <c r="L1655" i="17"/>
  <c r="L1656" i="17"/>
  <c r="L1657" i="17"/>
  <c r="L1658" i="17"/>
  <c r="L1659" i="17"/>
  <c r="L1660" i="17"/>
  <c r="L1661" i="17"/>
  <c r="L1662" i="17"/>
  <c r="L1663" i="17"/>
  <c r="L1664" i="17"/>
  <c r="L1665" i="17"/>
  <c r="L1666" i="17"/>
  <c r="L1667" i="17"/>
  <c r="L1668" i="17"/>
  <c r="L1669" i="17"/>
  <c r="L1670" i="17"/>
  <c r="L1671" i="17"/>
  <c r="L1672" i="17"/>
  <c r="L1673" i="17"/>
  <c r="L1674" i="17"/>
  <c r="L1675" i="17"/>
  <c r="L1676" i="17"/>
  <c r="L1677" i="17"/>
  <c r="L1678" i="17"/>
  <c r="L1679" i="17"/>
  <c r="L1680" i="17"/>
  <c r="L1681" i="17"/>
  <c r="L1682" i="17"/>
  <c r="L1683" i="17"/>
  <c r="L1684" i="17"/>
  <c r="L1685" i="17"/>
  <c r="L1686" i="17"/>
  <c r="L1687" i="17"/>
  <c r="L1688" i="17"/>
  <c r="L1689" i="17"/>
  <c r="L1690" i="17"/>
  <c r="L1691" i="17"/>
  <c r="L1692" i="17"/>
  <c r="L1693" i="17"/>
  <c r="L1694" i="17"/>
  <c r="L1695" i="17"/>
  <c r="L1696" i="17"/>
  <c r="L1697" i="17"/>
  <c r="L1698" i="17"/>
  <c r="L1699" i="17"/>
  <c r="L1700" i="17"/>
  <c r="L1701" i="17"/>
  <c r="L1702" i="17"/>
  <c r="L1703" i="17"/>
  <c r="L1704" i="17"/>
  <c r="L1705" i="17"/>
  <c r="L1706" i="17"/>
  <c r="L1707" i="17"/>
  <c r="L1708" i="17"/>
  <c r="L1709" i="17"/>
  <c r="L1710" i="17"/>
  <c r="L1711" i="17"/>
  <c r="L1712" i="17"/>
  <c r="L1713" i="17"/>
  <c r="L1714" i="17"/>
  <c r="L1715" i="17"/>
  <c r="L1716" i="17"/>
  <c r="L1717" i="17"/>
  <c r="L1718" i="17"/>
  <c r="L1719" i="17"/>
  <c r="L1720" i="17"/>
  <c r="L1721" i="17"/>
  <c r="L1722" i="17"/>
  <c r="L1723" i="17"/>
  <c r="L1724" i="17"/>
  <c r="L1725" i="17"/>
  <c r="L1726" i="17"/>
  <c r="L1727" i="17"/>
  <c r="L1728" i="17"/>
  <c r="L1729" i="17"/>
  <c r="L1730" i="17"/>
  <c r="L1731" i="17"/>
  <c r="L1732" i="17"/>
  <c r="L1733" i="17"/>
  <c r="L1734" i="17"/>
  <c r="L1735" i="17"/>
  <c r="L1736" i="17"/>
  <c r="L1737" i="17"/>
  <c r="L1738" i="17"/>
  <c r="L1739" i="17"/>
  <c r="L1740" i="17"/>
  <c r="L1741" i="17"/>
  <c r="L1742" i="17"/>
  <c r="L1743" i="17"/>
  <c r="L1744" i="17"/>
  <c r="L1745" i="17"/>
  <c r="L1746" i="17"/>
  <c r="L1747" i="17"/>
  <c r="L1748" i="17"/>
  <c r="L1749" i="17"/>
  <c r="L1750" i="17"/>
  <c r="L1751" i="17"/>
  <c r="L1752" i="17"/>
  <c r="L1753" i="17"/>
  <c r="L1754" i="17"/>
  <c r="L1755" i="17"/>
  <c r="L1756" i="17"/>
  <c r="L1757" i="17"/>
  <c r="L1758" i="17"/>
  <c r="L1759" i="17"/>
  <c r="L1760" i="17"/>
  <c r="L1761" i="17"/>
  <c r="L1762" i="17"/>
  <c r="L1763" i="17"/>
  <c r="L1764" i="17"/>
  <c r="L1765" i="17"/>
  <c r="L1766" i="17"/>
  <c r="L1767" i="17"/>
  <c r="L1768" i="17"/>
  <c r="L1769" i="17"/>
  <c r="L1770" i="17"/>
  <c r="L1771" i="17"/>
  <c r="L1772" i="17"/>
  <c r="L1773" i="17"/>
  <c r="L1774" i="17"/>
  <c r="L1775" i="17"/>
  <c r="L1776" i="17"/>
  <c r="L1777" i="17"/>
  <c r="L1778" i="17"/>
  <c r="L1779" i="17"/>
  <c r="L1780" i="17"/>
  <c r="L1781" i="17"/>
  <c r="L1782" i="17"/>
  <c r="L1783" i="17"/>
  <c r="L1784" i="17"/>
  <c r="L1785" i="17"/>
  <c r="L1786" i="17"/>
  <c r="L1787" i="17"/>
  <c r="L1788" i="17"/>
  <c r="L1789" i="17"/>
  <c r="L1790" i="17"/>
  <c r="L1791" i="17"/>
  <c r="L1792" i="17"/>
  <c r="L1793" i="17"/>
  <c r="L1794" i="17"/>
  <c r="L1795" i="17"/>
  <c r="L1796" i="17"/>
  <c r="L1797" i="17"/>
  <c r="L1798" i="17"/>
  <c r="L1799" i="17"/>
  <c r="L1800" i="17"/>
  <c r="L1801" i="17"/>
  <c r="L1802" i="17"/>
  <c r="L1803" i="17"/>
  <c r="L1804" i="17"/>
  <c r="L1805" i="17"/>
  <c r="L1806" i="17"/>
  <c r="L1807" i="17"/>
  <c r="L1808" i="17"/>
  <c r="L1809" i="17"/>
  <c r="L1810" i="17"/>
  <c r="L1811" i="17"/>
  <c r="L1812" i="17"/>
  <c r="L1813" i="17"/>
  <c r="L1814" i="17"/>
  <c r="L1815" i="17"/>
  <c r="L1816" i="17"/>
  <c r="L1817" i="17"/>
  <c r="L1818" i="17"/>
  <c r="L1819" i="17"/>
  <c r="L1820" i="17"/>
  <c r="L1821" i="17"/>
  <c r="L1822" i="17"/>
  <c r="L1823" i="17"/>
  <c r="L1824" i="17"/>
  <c r="L1825" i="17"/>
  <c r="L1826" i="17"/>
  <c r="L1827" i="17"/>
  <c r="L1828" i="17"/>
  <c r="L1829" i="17"/>
  <c r="L1830" i="17"/>
  <c r="L1831" i="17"/>
  <c r="L1832" i="17"/>
  <c r="L1833" i="17"/>
  <c r="L1834" i="17"/>
  <c r="L1835" i="17"/>
  <c r="L1836" i="17"/>
  <c r="L1837" i="17"/>
  <c r="L1838" i="17"/>
  <c r="L1839" i="17"/>
  <c r="L1840" i="17"/>
  <c r="L1841" i="17"/>
  <c r="L1842" i="17"/>
  <c r="L1843" i="17"/>
  <c r="L1844" i="17"/>
  <c r="L1845" i="17"/>
  <c r="L1846" i="17"/>
  <c r="L1847" i="17"/>
  <c r="L1848" i="17"/>
  <c r="L1849" i="17"/>
  <c r="L1850" i="17"/>
  <c r="L1851" i="17"/>
  <c r="L1852" i="17"/>
  <c r="L1853" i="17"/>
  <c r="L1854" i="17"/>
  <c r="L1855" i="17"/>
  <c r="L1856" i="17"/>
  <c r="L1857" i="17"/>
  <c r="L1858" i="17"/>
  <c r="L1859" i="17"/>
  <c r="L1860" i="17"/>
  <c r="L1861" i="17"/>
  <c r="L1862" i="17"/>
  <c r="L1863" i="17"/>
  <c r="L1864" i="17"/>
  <c r="L1865" i="17"/>
  <c r="L1866" i="17"/>
  <c r="L1867" i="17"/>
  <c r="L1868" i="17"/>
  <c r="L1869" i="17"/>
  <c r="L1870" i="17"/>
  <c r="L1871" i="17"/>
  <c r="L1872" i="17"/>
  <c r="L1873" i="17"/>
  <c r="L1874" i="17"/>
  <c r="L1875" i="17"/>
  <c r="L1876" i="17"/>
  <c r="L1877" i="17"/>
  <c r="L1878" i="17"/>
  <c r="L1879" i="17"/>
  <c r="L1880" i="17"/>
  <c r="L1881" i="17"/>
  <c r="L1882" i="17"/>
  <c r="L1883" i="17"/>
  <c r="L1884" i="17"/>
  <c r="L1885" i="17"/>
  <c r="L1886" i="17"/>
  <c r="L1887" i="17"/>
  <c r="L1888" i="17"/>
  <c r="L1889" i="17"/>
  <c r="L1890" i="17"/>
  <c r="L1891" i="17"/>
  <c r="L1892" i="17"/>
  <c r="L1893" i="17"/>
  <c r="L1894" i="17"/>
  <c r="L1895" i="17"/>
  <c r="L1896" i="17"/>
  <c r="L1897" i="17"/>
  <c r="L1898" i="17"/>
  <c r="L1899" i="17"/>
  <c r="L1900" i="17"/>
  <c r="L1901" i="17"/>
  <c r="L1902" i="17"/>
  <c r="L1903" i="17"/>
  <c r="L1904" i="17"/>
  <c r="L1905" i="17"/>
  <c r="L1906" i="17"/>
  <c r="L1907" i="17"/>
  <c r="L1908" i="17"/>
  <c r="L1909" i="17"/>
  <c r="L1910" i="17"/>
  <c r="L1911" i="17"/>
  <c r="L1912" i="17"/>
  <c r="L1913" i="17"/>
  <c r="L1914" i="17"/>
  <c r="L1915" i="17"/>
  <c r="L1916" i="17"/>
  <c r="L1917" i="17"/>
  <c r="L1918" i="17"/>
  <c r="L1919" i="17"/>
  <c r="L1920" i="17"/>
  <c r="L1921" i="17"/>
  <c r="L1922" i="17"/>
  <c r="L1923" i="17"/>
  <c r="L1924" i="17"/>
  <c r="L1925" i="17"/>
  <c r="L1926" i="17"/>
  <c r="L1927" i="17"/>
  <c r="L1928" i="17"/>
  <c r="L1929" i="17"/>
  <c r="L1930" i="17"/>
  <c r="L1931" i="17"/>
  <c r="L1932" i="17"/>
  <c r="L1933" i="17"/>
  <c r="L1934" i="17"/>
  <c r="L1935" i="17"/>
  <c r="L1936" i="17"/>
  <c r="L1937" i="17"/>
  <c r="L1938" i="17"/>
  <c r="L1939" i="17"/>
  <c r="L1940" i="17"/>
  <c r="L1941" i="17"/>
  <c r="L1942" i="17"/>
  <c r="L1943" i="17"/>
  <c r="L1944" i="17"/>
  <c r="L1945" i="17"/>
  <c r="L1946" i="17"/>
  <c r="L1947" i="17"/>
  <c r="L1948" i="17"/>
  <c r="L1949" i="17"/>
  <c r="L1950" i="17"/>
  <c r="L1951" i="17"/>
  <c r="L1952" i="17"/>
  <c r="L1953" i="17"/>
  <c r="L1954" i="17"/>
  <c r="L1955" i="17"/>
  <c r="L1956" i="17"/>
  <c r="L1957" i="17"/>
  <c r="L1958" i="17"/>
  <c r="L1959" i="17"/>
  <c r="L1960" i="17"/>
  <c r="L1961" i="17"/>
  <c r="L1962" i="17"/>
  <c r="L1963" i="17"/>
  <c r="L1964" i="17"/>
  <c r="L1965" i="17"/>
  <c r="L1966" i="17"/>
  <c r="L1967" i="17"/>
  <c r="L1968" i="17"/>
  <c r="L1969" i="17"/>
  <c r="L1970" i="17"/>
  <c r="L1971" i="17"/>
  <c r="L1972" i="17"/>
  <c r="L1973" i="17"/>
  <c r="L1974" i="17"/>
  <c r="L1975" i="17"/>
  <c r="L1976" i="17"/>
  <c r="L1977" i="17"/>
  <c r="L1978" i="17"/>
  <c r="L1979" i="17"/>
  <c r="L1980" i="17"/>
  <c r="L1981" i="17"/>
  <c r="L1982" i="17"/>
  <c r="L1983" i="17"/>
  <c r="L1984" i="17"/>
  <c r="L1985" i="17"/>
  <c r="L1986" i="17"/>
  <c r="L1987" i="17"/>
  <c r="L1988" i="17"/>
  <c r="L1989" i="17"/>
  <c r="L1990" i="17"/>
  <c r="L1991" i="17"/>
  <c r="L1992" i="17"/>
  <c r="L1993" i="17"/>
  <c r="L1994" i="17"/>
  <c r="L1995" i="17"/>
  <c r="L1996" i="17"/>
  <c r="L1997" i="17"/>
  <c r="L1998" i="17"/>
  <c r="L1999" i="17"/>
  <c r="L2000" i="17"/>
  <c r="L2001" i="17"/>
  <c r="L2002" i="17"/>
  <c r="L2003" i="17"/>
  <c r="L2004" i="17"/>
  <c r="L2005" i="17"/>
  <c r="L2006" i="17"/>
  <c r="L2007" i="17"/>
  <c r="L2008" i="17"/>
  <c r="L2009" i="17"/>
  <c r="L2010" i="17"/>
  <c r="L2011" i="17"/>
  <c r="L2012" i="17"/>
  <c r="L2013" i="17"/>
  <c r="L2014" i="17"/>
  <c r="L2015" i="17"/>
  <c r="L2016" i="17"/>
  <c r="L2017" i="17"/>
  <c r="L2018" i="17"/>
  <c r="L2019" i="17"/>
  <c r="L2020" i="17"/>
  <c r="L2021" i="17"/>
  <c r="L2022" i="17"/>
  <c r="L2023" i="17"/>
  <c r="L2024" i="17"/>
  <c r="L2025" i="17"/>
  <c r="L2026" i="17"/>
  <c r="L2027" i="17"/>
  <c r="L2028" i="17"/>
  <c r="L2029" i="17"/>
  <c r="L2030" i="17"/>
  <c r="L2031" i="17"/>
  <c r="L2032" i="17"/>
  <c r="L2033" i="17"/>
  <c r="L2034" i="17"/>
  <c r="L2035" i="17"/>
  <c r="L2036" i="17"/>
  <c r="L2037" i="17"/>
  <c r="L2038" i="17"/>
  <c r="L2039" i="17"/>
  <c r="L2040" i="17"/>
  <c r="L2041" i="17"/>
  <c r="L2042" i="17"/>
  <c r="L2043" i="17"/>
  <c r="L2044" i="17"/>
  <c r="L2045" i="17"/>
  <c r="L2046" i="17"/>
  <c r="L2047" i="17"/>
  <c r="L2048" i="17"/>
  <c r="L2049" i="17"/>
  <c r="L2050" i="17"/>
  <c r="L2051" i="17"/>
  <c r="L2052" i="17"/>
  <c r="L2053" i="17"/>
  <c r="L2054" i="17"/>
  <c r="L2055" i="17"/>
  <c r="L2056" i="17"/>
  <c r="L2057" i="17"/>
  <c r="L2058" i="17"/>
  <c r="L2059" i="17"/>
  <c r="L2060" i="17"/>
  <c r="L2061" i="17"/>
  <c r="L2062" i="17"/>
  <c r="L2063" i="17"/>
  <c r="L2064" i="17"/>
  <c r="L2065" i="17"/>
  <c r="L2066" i="17"/>
  <c r="L2067" i="17"/>
  <c r="L2068" i="17"/>
  <c r="L2069" i="17"/>
  <c r="L2070" i="17"/>
  <c r="L2071" i="17"/>
  <c r="L2072" i="17"/>
  <c r="L2073" i="17"/>
  <c r="L2074" i="17"/>
  <c r="L2075" i="17"/>
  <c r="L2076" i="17"/>
  <c r="L2077" i="17"/>
  <c r="L2078" i="17"/>
  <c r="L2079" i="17"/>
  <c r="L2080" i="17"/>
  <c r="L2081" i="17"/>
  <c r="L2082" i="17"/>
  <c r="L2083" i="17"/>
  <c r="L2084" i="17"/>
  <c r="L2085" i="17"/>
  <c r="L2086" i="17"/>
  <c r="L2087" i="17"/>
  <c r="L2088" i="17"/>
  <c r="L2089" i="17"/>
  <c r="L2090" i="17"/>
  <c r="L2091" i="17"/>
  <c r="L2092" i="17"/>
  <c r="L2093" i="17"/>
  <c r="L2094" i="17"/>
  <c r="L2095" i="17"/>
  <c r="L2096" i="17"/>
  <c r="L2097" i="17"/>
  <c r="L2098" i="17"/>
  <c r="L2099" i="17"/>
  <c r="L2100" i="17"/>
  <c r="L2101" i="17"/>
  <c r="L2102" i="17"/>
  <c r="L2103" i="17"/>
  <c r="L2104" i="17"/>
  <c r="L2105" i="17"/>
  <c r="L2106" i="17"/>
  <c r="L2107" i="17"/>
  <c r="L2108" i="17"/>
  <c r="L2109" i="17"/>
  <c r="L2110" i="17"/>
  <c r="L2111" i="17"/>
  <c r="L2112" i="17"/>
  <c r="L2113" i="17"/>
  <c r="L2114" i="17"/>
  <c r="L2115" i="17"/>
  <c r="L2116" i="17"/>
  <c r="L2117" i="17"/>
  <c r="L2118" i="17"/>
  <c r="L2119" i="17"/>
  <c r="L2120" i="17"/>
  <c r="L2121" i="17"/>
  <c r="L2122" i="17"/>
  <c r="L2123" i="17"/>
  <c r="L2124" i="17"/>
  <c r="L2125" i="17"/>
  <c r="L2126" i="17"/>
  <c r="L2127" i="17"/>
  <c r="L2128" i="17"/>
  <c r="L2129" i="17"/>
  <c r="L2130" i="17"/>
  <c r="L2131" i="17"/>
  <c r="L2132" i="17"/>
  <c r="L2133" i="17"/>
  <c r="L2134" i="17"/>
  <c r="L2135" i="17"/>
  <c r="L2136" i="17"/>
  <c r="L2137" i="17"/>
  <c r="L2138" i="17"/>
  <c r="L2139" i="17"/>
  <c r="L2140" i="17"/>
  <c r="L2141" i="17"/>
  <c r="L2142" i="17"/>
  <c r="L2143" i="17"/>
  <c r="L2144" i="17"/>
  <c r="L2145" i="17"/>
  <c r="L2146" i="17"/>
  <c r="L2147" i="17"/>
  <c r="L2148" i="17"/>
  <c r="L2149" i="17"/>
  <c r="L2150" i="17"/>
  <c r="L2151" i="17"/>
  <c r="L2152" i="17"/>
  <c r="L2153" i="17"/>
  <c r="L2154" i="17"/>
  <c r="L2155" i="17"/>
  <c r="L2156" i="17"/>
  <c r="L2157" i="17"/>
  <c r="L2158" i="17"/>
  <c r="L2159" i="17"/>
  <c r="L2160" i="17"/>
  <c r="L2161" i="17"/>
  <c r="L2162" i="17"/>
  <c r="L2163" i="17"/>
  <c r="L2164" i="17"/>
  <c r="L2165" i="17"/>
  <c r="L2166" i="17"/>
  <c r="L2167" i="17"/>
  <c r="L2168" i="17"/>
  <c r="L2169" i="17"/>
  <c r="L2170" i="17"/>
  <c r="L2171" i="17"/>
  <c r="L2172" i="17"/>
  <c r="L2173" i="17"/>
  <c r="L2174" i="17"/>
  <c r="L2175" i="17"/>
  <c r="L2176" i="17"/>
  <c r="L2177" i="17"/>
  <c r="L2178" i="17"/>
  <c r="L2179" i="17"/>
  <c r="L2180" i="17"/>
  <c r="L2181" i="17"/>
  <c r="L2182" i="17"/>
  <c r="L2183" i="17"/>
  <c r="L2184" i="17"/>
  <c r="L2185" i="17"/>
  <c r="L2186" i="17"/>
  <c r="L2187" i="17"/>
  <c r="L2188" i="17"/>
  <c r="L2189" i="17"/>
  <c r="L2190" i="17"/>
  <c r="L2191" i="17"/>
  <c r="L2192" i="17"/>
  <c r="L2193" i="17"/>
  <c r="L2194" i="17"/>
  <c r="L2195" i="17"/>
  <c r="L2196" i="17"/>
  <c r="L2197" i="17"/>
  <c r="L2198" i="17"/>
  <c r="L2199" i="17"/>
  <c r="L2200" i="17"/>
  <c r="L2201" i="17"/>
  <c r="L2202" i="17"/>
  <c r="L2203" i="17"/>
  <c r="L2204" i="17"/>
  <c r="L2205" i="17"/>
  <c r="L2206" i="17"/>
  <c r="L2207" i="17"/>
  <c r="L2208" i="17"/>
  <c r="L2209" i="17"/>
  <c r="L2210" i="17"/>
  <c r="L2211" i="17"/>
  <c r="L2212" i="17"/>
  <c r="L2213" i="17"/>
  <c r="L2214" i="17"/>
  <c r="L2215" i="17"/>
  <c r="L2216" i="17"/>
  <c r="L2217" i="17"/>
  <c r="L2218" i="17"/>
  <c r="L2219" i="17"/>
  <c r="L2220" i="17"/>
  <c r="L2221" i="17"/>
  <c r="L2222" i="17"/>
  <c r="L2223" i="17"/>
  <c r="L2224" i="17"/>
  <c r="L2225" i="17"/>
  <c r="L2226" i="17"/>
  <c r="L2227" i="17"/>
  <c r="L2228" i="17"/>
  <c r="L2229" i="17"/>
  <c r="L2230" i="17"/>
  <c r="L2231" i="17"/>
  <c r="L2232" i="17"/>
  <c r="L2233" i="17"/>
  <c r="L2234" i="17"/>
  <c r="L2235" i="17"/>
  <c r="L2236" i="17"/>
  <c r="L2237" i="17"/>
  <c r="L2238" i="17"/>
  <c r="L2239" i="17"/>
  <c r="L2240" i="17"/>
  <c r="L2241" i="17"/>
  <c r="L2242" i="17"/>
  <c r="L2243" i="17"/>
  <c r="L2244" i="17"/>
  <c r="L2245" i="17"/>
  <c r="L2246" i="17"/>
  <c r="L2247" i="17"/>
  <c r="L2248" i="17"/>
  <c r="L2249" i="17"/>
  <c r="L2250" i="17"/>
  <c r="L2251" i="17"/>
  <c r="L2252" i="17"/>
  <c r="L2253" i="17"/>
  <c r="L2254" i="17"/>
  <c r="L2255" i="17"/>
  <c r="L2256" i="17"/>
  <c r="L2257" i="17"/>
  <c r="L2258" i="17"/>
  <c r="L2259" i="17"/>
  <c r="L2260" i="17"/>
  <c r="L2261" i="17"/>
  <c r="L2262" i="17"/>
  <c r="L2263" i="17"/>
  <c r="L2264" i="17"/>
  <c r="L2265" i="17"/>
  <c r="L2266" i="17"/>
  <c r="L2267" i="17"/>
  <c r="L2268" i="17"/>
  <c r="L2269" i="17"/>
  <c r="L2270" i="17"/>
  <c r="L2271" i="17"/>
  <c r="L2272" i="17"/>
  <c r="L2273" i="17"/>
  <c r="L2274" i="17"/>
  <c r="L2275" i="17"/>
  <c r="L2276" i="17"/>
  <c r="L2277" i="17"/>
  <c r="L2278" i="17"/>
  <c r="L2279" i="17"/>
  <c r="L2280" i="17"/>
  <c r="L2281" i="17"/>
  <c r="L2282" i="17"/>
  <c r="L2283" i="17"/>
  <c r="L2284" i="17"/>
  <c r="L2285" i="17"/>
  <c r="L2286" i="17"/>
  <c r="L2287" i="17"/>
  <c r="L2288" i="17"/>
  <c r="L2289" i="17"/>
  <c r="L2290" i="17"/>
  <c r="L2291" i="17"/>
  <c r="L2292" i="17"/>
  <c r="L2293" i="17"/>
  <c r="L2294" i="17"/>
  <c r="L2295" i="17"/>
  <c r="L2296" i="17"/>
  <c r="L2297" i="17"/>
  <c r="L2298" i="17"/>
  <c r="L2299" i="17"/>
  <c r="L2300" i="17"/>
  <c r="L2301" i="17"/>
  <c r="L2302" i="17"/>
  <c r="L2303" i="17"/>
  <c r="L2304" i="17"/>
  <c r="L2305" i="17"/>
  <c r="L2306" i="17"/>
  <c r="L2307" i="17"/>
  <c r="L2308" i="17"/>
  <c r="L2309" i="17"/>
  <c r="L2310" i="17"/>
  <c r="L2311" i="17"/>
  <c r="L2312" i="17"/>
  <c r="L2313" i="17"/>
  <c r="L2314" i="17"/>
  <c r="L2315" i="17"/>
  <c r="L2316" i="17"/>
  <c r="L2317" i="17"/>
  <c r="L2318" i="17"/>
  <c r="L2319" i="17"/>
  <c r="L2320" i="17"/>
  <c r="L2321" i="17"/>
  <c r="L2322" i="17"/>
  <c r="L2323" i="17"/>
  <c r="L2324" i="17"/>
  <c r="L2325" i="17"/>
  <c r="L2326" i="17"/>
  <c r="L2327" i="17"/>
  <c r="L2328" i="17"/>
  <c r="L2329" i="17"/>
  <c r="L2330" i="17"/>
  <c r="L2331" i="17"/>
  <c r="L2332" i="17"/>
  <c r="L2333" i="17"/>
  <c r="L2334" i="17"/>
  <c r="L2335" i="17"/>
  <c r="L2336" i="17"/>
  <c r="L2337" i="17"/>
  <c r="L2338" i="17"/>
  <c r="L2339" i="17"/>
  <c r="L2340" i="17"/>
  <c r="L2341" i="17"/>
  <c r="L2342" i="17"/>
  <c r="L2343" i="17"/>
  <c r="L2344" i="17"/>
  <c r="L2345" i="17"/>
  <c r="L2346" i="17"/>
  <c r="L2347" i="17"/>
  <c r="L2348" i="17"/>
  <c r="L2349" i="17"/>
  <c r="L2350" i="17"/>
  <c r="L2351" i="17"/>
  <c r="L2352" i="17"/>
  <c r="L2353" i="17"/>
  <c r="L2354" i="17"/>
  <c r="L2355" i="17"/>
  <c r="L2356" i="17"/>
  <c r="L2357" i="17"/>
  <c r="L2358" i="17"/>
  <c r="L2359" i="17"/>
  <c r="L2360" i="17"/>
  <c r="L2361" i="17"/>
  <c r="L2362" i="17"/>
  <c r="L2363" i="17"/>
  <c r="L2364" i="17"/>
  <c r="L2365" i="17"/>
  <c r="L2366" i="17"/>
  <c r="L2367" i="17"/>
  <c r="L2368" i="17"/>
  <c r="L2369" i="17"/>
  <c r="L2370" i="17"/>
  <c r="L2371" i="17"/>
  <c r="L2372" i="17"/>
  <c r="L2373" i="17"/>
  <c r="L2374" i="17"/>
  <c r="L2375" i="17"/>
  <c r="L2376" i="17"/>
  <c r="L2377" i="17"/>
  <c r="L2378" i="17"/>
  <c r="L2379" i="17"/>
  <c r="L2380" i="17"/>
  <c r="L2381" i="17"/>
  <c r="L2382" i="17"/>
  <c r="L2383" i="17"/>
  <c r="L2384" i="17"/>
  <c r="L2385" i="17"/>
  <c r="L2386" i="17"/>
  <c r="L2387" i="17"/>
  <c r="L2388" i="17"/>
  <c r="L2389" i="17"/>
  <c r="L2390" i="17"/>
  <c r="L2391" i="17"/>
  <c r="L2392" i="17"/>
  <c r="L2393" i="17"/>
  <c r="L2394" i="17"/>
  <c r="L2395" i="17"/>
  <c r="L2396" i="17"/>
  <c r="L2397" i="17"/>
  <c r="L2398" i="17"/>
  <c r="L2399" i="17"/>
  <c r="L2400" i="17"/>
  <c r="L2401" i="17"/>
  <c r="L2402" i="17"/>
  <c r="L2403" i="17"/>
  <c r="L2404" i="17"/>
  <c r="L2405" i="17"/>
  <c r="L2406" i="17"/>
  <c r="L2407" i="17"/>
  <c r="L2408" i="17"/>
  <c r="L2409" i="17"/>
  <c r="L2410" i="17"/>
  <c r="L2411" i="17"/>
  <c r="L2412" i="17"/>
  <c r="L2413" i="17"/>
  <c r="L2414" i="17"/>
  <c r="L2415" i="17"/>
  <c r="L2416" i="17"/>
  <c r="L2417" i="17"/>
  <c r="L2418" i="17"/>
  <c r="L2419" i="17"/>
  <c r="L2420" i="17"/>
  <c r="L2421" i="17"/>
  <c r="L2422" i="17"/>
  <c r="L2423" i="17"/>
  <c r="L2424" i="17"/>
  <c r="L2425" i="17"/>
  <c r="L2426" i="17"/>
  <c r="L2427" i="17"/>
  <c r="L2428" i="17"/>
  <c r="L2429" i="17"/>
  <c r="L2430" i="17"/>
  <c r="L2431" i="17"/>
  <c r="L2432" i="17"/>
  <c r="L2433" i="17"/>
  <c r="L2434" i="17"/>
  <c r="L2435" i="17"/>
  <c r="L2436" i="17"/>
  <c r="L2437" i="17"/>
  <c r="L2438" i="17"/>
  <c r="L2439" i="17"/>
  <c r="L2440" i="17"/>
  <c r="L2441" i="17"/>
  <c r="L2442" i="17"/>
  <c r="L2443" i="17"/>
  <c r="L2444" i="17"/>
  <c r="L2445" i="17"/>
  <c r="L2446" i="17"/>
  <c r="L2447" i="17"/>
  <c r="L2448" i="17"/>
  <c r="L2449" i="17"/>
  <c r="L2450" i="17"/>
  <c r="L2451" i="17"/>
  <c r="L2452" i="17"/>
  <c r="L2453" i="17"/>
  <c r="L2454" i="17"/>
  <c r="L2455" i="17"/>
  <c r="L2456" i="17"/>
  <c r="L2457" i="17"/>
  <c r="L2458" i="17"/>
  <c r="L2459" i="17"/>
  <c r="L2460" i="17"/>
  <c r="L2461" i="17"/>
  <c r="L2462" i="17"/>
  <c r="L2463" i="17"/>
  <c r="L2464" i="17"/>
  <c r="L2465" i="17"/>
  <c r="L2466" i="17"/>
  <c r="L2467" i="17"/>
  <c r="L2468" i="17"/>
  <c r="L2469" i="17"/>
  <c r="L2470" i="17"/>
  <c r="L2471" i="17"/>
  <c r="L2472" i="17"/>
  <c r="L2473" i="17"/>
  <c r="L2474" i="17"/>
  <c r="L2475" i="17"/>
  <c r="L2476" i="17"/>
  <c r="L2477" i="17"/>
  <c r="L2478" i="17"/>
  <c r="L2479" i="17"/>
  <c r="L2480" i="17"/>
  <c r="L2481" i="17"/>
  <c r="L2482" i="17"/>
  <c r="L2483" i="17"/>
  <c r="L2484" i="17"/>
  <c r="L2485" i="17"/>
  <c r="L2486" i="17"/>
  <c r="L2487" i="17"/>
  <c r="L2488" i="17"/>
  <c r="L2489" i="17"/>
  <c r="L2490" i="17"/>
  <c r="L2491" i="17"/>
  <c r="L2492" i="17"/>
  <c r="L2493" i="17"/>
  <c r="L2494" i="17"/>
  <c r="L2495" i="17"/>
  <c r="L2496" i="17"/>
  <c r="L2497" i="17"/>
  <c r="L2498" i="17"/>
  <c r="L2499" i="17"/>
  <c r="L2500" i="17"/>
  <c r="L2501" i="17"/>
  <c r="L2502" i="17"/>
  <c r="L2503" i="17"/>
  <c r="L2504" i="17"/>
  <c r="L2505" i="17"/>
  <c r="L2506" i="17"/>
  <c r="L2507" i="17"/>
  <c r="L2508" i="17"/>
  <c r="L2509" i="17"/>
  <c r="L2510" i="17"/>
  <c r="L2511" i="17"/>
  <c r="L2512" i="17"/>
  <c r="L2513" i="17"/>
  <c r="L2514" i="17"/>
  <c r="L2515" i="17"/>
  <c r="L2516" i="17"/>
  <c r="L2517" i="17"/>
  <c r="L2518" i="17"/>
  <c r="L2519" i="17"/>
  <c r="L2520" i="17"/>
  <c r="L2521" i="17"/>
  <c r="L2522" i="17"/>
  <c r="L2523" i="17"/>
  <c r="L2524" i="17"/>
  <c r="L2525" i="17"/>
  <c r="L2526" i="17"/>
  <c r="L2527" i="17"/>
  <c r="L2528" i="17"/>
  <c r="L2529" i="17"/>
  <c r="L2530" i="17"/>
  <c r="L2531" i="17"/>
  <c r="L2532" i="17"/>
  <c r="L2533" i="17"/>
  <c r="L2534" i="17"/>
  <c r="L2535" i="17"/>
  <c r="L2536" i="17"/>
  <c r="L2537" i="17"/>
  <c r="L2538" i="17"/>
  <c r="L2539" i="17"/>
  <c r="L2540" i="17"/>
  <c r="L2541" i="17"/>
  <c r="L2542" i="17"/>
  <c r="L2543" i="17"/>
  <c r="L2544" i="17"/>
  <c r="L2545" i="17"/>
  <c r="L2546" i="17"/>
  <c r="L2547" i="17"/>
  <c r="L2548" i="17"/>
  <c r="L2549" i="17"/>
  <c r="L2550" i="17"/>
  <c r="L2551" i="17"/>
  <c r="L2552" i="17"/>
  <c r="L2553" i="17"/>
  <c r="L2554" i="17"/>
  <c r="L2555" i="17"/>
  <c r="L2556" i="17"/>
  <c r="L2557" i="17"/>
  <c r="L2558" i="17"/>
  <c r="L2559" i="17"/>
  <c r="L2560" i="17"/>
  <c r="L2561" i="17"/>
  <c r="L2562" i="17"/>
  <c r="L2563" i="17"/>
  <c r="L2564" i="17"/>
  <c r="L2565" i="17"/>
  <c r="L2566" i="17"/>
  <c r="L2567" i="17"/>
  <c r="L2568" i="17"/>
  <c r="L2569" i="17"/>
  <c r="L2570" i="17"/>
  <c r="L2571" i="17"/>
  <c r="L2572" i="17"/>
  <c r="L2573" i="17"/>
  <c r="L2574" i="17"/>
  <c r="L2575" i="17"/>
  <c r="L2576" i="17"/>
  <c r="L2577" i="17"/>
  <c r="L2578" i="17"/>
  <c r="L2579" i="17"/>
  <c r="L2580" i="17"/>
  <c r="L2581" i="17"/>
  <c r="L2582" i="17"/>
  <c r="L2583" i="17"/>
  <c r="L2584" i="17"/>
  <c r="L2585" i="17"/>
  <c r="L2586" i="17"/>
  <c r="L2587" i="17"/>
  <c r="L2588" i="17"/>
  <c r="L2589" i="17"/>
  <c r="L2590" i="17"/>
  <c r="L2591" i="17"/>
  <c r="L2592" i="17"/>
  <c r="L2593" i="17"/>
  <c r="L2594" i="17"/>
  <c r="L2595" i="17"/>
  <c r="L2596" i="17"/>
  <c r="L2597" i="17"/>
  <c r="L2598" i="17"/>
  <c r="L2599" i="17"/>
  <c r="L2600" i="17"/>
  <c r="L2601" i="17"/>
  <c r="L2602" i="17"/>
  <c r="L2603" i="17"/>
  <c r="L2604" i="17"/>
  <c r="L2605" i="17"/>
  <c r="L2606" i="17"/>
  <c r="L2607" i="17"/>
  <c r="L2608" i="17"/>
  <c r="L2609" i="17"/>
  <c r="L2610" i="17"/>
  <c r="L2611" i="17"/>
  <c r="L2612" i="17"/>
  <c r="L2613" i="17"/>
  <c r="L2614" i="17"/>
  <c r="L2615" i="17"/>
  <c r="L2616" i="17"/>
  <c r="L2617" i="17"/>
  <c r="L2618" i="17"/>
  <c r="L2619" i="17"/>
  <c r="L2620" i="17"/>
  <c r="L2621" i="17"/>
  <c r="L2622" i="17"/>
  <c r="L2623" i="17"/>
  <c r="L2624" i="17"/>
  <c r="L2625" i="17"/>
  <c r="L2626" i="17"/>
  <c r="L2627" i="17"/>
  <c r="L2628" i="17"/>
  <c r="L2629" i="17"/>
  <c r="L2630" i="17"/>
  <c r="L2631" i="17"/>
  <c r="L2632" i="17"/>
  <c r="L2633" i="17"/>
  <c r="L2634" i="17"/>
  <c r="L2635" i="17"/>
  <c r="L2636" i="17"/>
  <c r="L2637" i="17"/>
  <c r="L2638" i="17"/>
  <c r="L2639" i="17"/>
  <c r="L2640" i="17"/>
  <c r="L2641" i="17"/>
  <c r="L2642" i="17"/>
  <c r="L2643" i="17"/>
  <c r="L2644" i="17"/>
  <c r="L2645" i="17"/>
  <c r="L2646" i="17"/>
  <c r="L2647" i="17"/>
  <c r="L2648" i="17"/>
  <c r="L2649" i="17"/>
  <c r="L2650" i="17"/>
  <c r="L2651" i="17"/>
  <c r="L2652" i="17"/>
  <c r="L2653" i="17"/>
  <c r="L2654" i="17"/>
  <c r="L2655" i="17"/>
  <c r="L2656" i="17"/>
  <c r="L2657" i="17"/>
  <c r="L2658" i="17"/>
  <c r="L2659" i="17"/>
  <c r="L2660" i="17"/>
  <c r="L2661" i="17"/>
  <c r="L2662" i="17"/>
  <c r="L2663" i="17"/>
  <c r="L2664" i="17"/>
  <c r="L2665" i="17"/>
  <c r="L2666" i="17"/>
  <c r="L2667" i="17"/>
  <c r="L2668" i="17"/>
  <c r="L2669" i="17"/>
  <c r="L2670" i="17"/>
  <c r="L2671" i="17"/>
  <c r="L2672" i="17"/>
  <c r="L2673" i="17"/>
  <c r="L2674" i="17"/>
  <c r="L2675" i="17"/>
  <c r="L2676" i="17"/>
  <c r="L2677" i="17"/>
  <c r="L2678" i="17"/>
  <c r="L2679" i="17"/>
  <c r="L2680" i="17"/>
  <c r="L2681" i="17"/>
  <c r="L2682" i="17"/>
  <c r="L2683" i="17"/>
  <c r="L2684" i="17"/>
  <c r="L2685" i="17"/>
  <c r="L2686" i="17"/>
  <c r="L2687" i="17"/>
  <c r="L2688" i="17"/>
  <c r="L2689" i="17"/>
  <c r="L2690" i="17"/>
  <c r="L2691" i="17"/>
  <c r="L2692" i="17"/>
  <c r="L2693" i="17"/>
  <c r="L2694" i="17"/>
  <c r="L2695" i="17"/>
  <c r="L2696" i="17"/>
  <c r="L2697" i="17"/>
  <c r="L2698" i="17"/>
  <c r="L2699" i="17"/>
  <c r="L2700" i="17"/>
  <c r="L2701" i="17"/>
  <c r="L2702" i="17"/>
  <c r="L2703" i="17"/>
  <c r="L2704" i="17"/>
  <c r="L2705" i="17"/>
  <c r="L2706" i="17"/>
  <c r="L2707" i="17"/>
  <c r="L2708" i="17"/>
  <c r="L2709" i="17"/>
  <c r="L2710" i="17"/>
  <c r="L2711" i="17"/>
  <c r="L2712" i="17"/>
  <c r="L2713" i="17"/>
  <c r="L2714" i="17"/>
  <c r="L2715" i="17"/>
  <c r="L2716" i="17"/>
  <c r="L2717" i="17"/>
  <c r="L2718" i="17"/>
  <c r="L2719" i="17"/>
  <c r="L2720" i="17"/>
  <c r="L2721" i="17"/>
  <c r="L2722" i="17"/>
  <c r="L2723" i="17"/>
  <c r="L2724" i="17"/>
  <c r="L2725" i="17"/>
  <c r="L2726" i="17"/>
  <c r="L2727" i="17"/>
  <c r="L2728" i="17"/>
  <c r="L2729" i="17"/>
  <c r="L2730" i="17"/>
  <c r="L2731" i="17"/>
  <c r="L2732" i="17"/>
  <c r="L2733" i="17"/>
  <c r="L2734" i="17"/>
  <c r="L2735" i="17"/>
  <c r="L2736" i="17"/>
  <c r="L2737" i="17"/>
  <c r="L2738" i="17"/>
  <c r="L2739" i="17"/>
  <c r="L2740" i="17"/>
  <c r="L2741" i="17"/>
  <c r="L2742" i="17"/>
  <c r="L2743" i="17"/>
  <c r="L2744" i="17"/>
  <c r="L2745" i="17"/>
  <c r="L2746" i="17"/>
  <c r="L2747" i="17"/>
  <c r="L2748" i="17"/>
  <c r="L2749" i="17"/>
  <c r="L2750" i="17"/>
  <c r="L2751" i="17"/>
  <c r="L2752" i="17"/>
  <c r="L2753" i="17"/>
  <c r="L2754" i="17"/>
  <c r="L2755" i="17"/>
  <c r="L2756" i="17"/>
  <c r="L2757" i="17"/>
  <c r="L2758" i="17"/>
  <c r="L2759" i="17"/>
  <c r="L2760" i="17"/>
  <c r="L2761" i="17"/>
  <c r="L2762" i="17"/>
  <c r="L2763" i="17"/>
  <c r="L2764" i="17"/>
  <c r="L2765" i="17"/>
  <c r="L2766" i="17"/>
  <c r="L2767" i="17"/>
  <c r="L2768" i="17"/>
  <c r="L2769" i="17"/>
  <c r="L2770" i="17"/>
  <c r="L2771" i="17"/>
  <c r="L2772" i="17"/>
  <c r="L2773" i="17"/>
  <c r="L2774" i="17"/>
  <c r="L2775" i="17"/>
  <c r="L2776" i="17"/>
  <c r="L2777" i="17"/>
  <c r="L2778" i="17"/>
  <c r="L2779" i="17"/>
  <c r="L2780" i="17"/>
  <c r="L2781" i="17"/>
  <c r="L2782" i="17"/>
  <c r="L2783" i="17"/>
  <c r="L2784" i="17"/>
  <c r="L2785" i="17"/>
  <c r="L2786" i="17"/>
  <c r="L2787" i="17"/>
  <c r="L2788" i="17"/>
  <c r="L2789" i="17"/>
  <c r="L2790" i="17"/>
  <c r="L2791" i="17"/>
  <c r="L2792" i="17"/>
  <c r="L2793" i="17"/>
  <c r="L2794" i="17"/>
  <c r="L2795" i="17"/>
  <c r="L2796" i="17"/>
  <c r="L2797" i="17"/>
  <c r="L2798" i="17"/>
  <c r="L2799" i="17"/>
  <c r="L2800" i="17"/>
  <c r="L2801" i="17"/>
  <c r="L2802" i="17"/>
  <c r="L2803" i="17"/>
  <c r="L2804" i="17"/>
  <c r="L2805" i="17"/>
  <c r="L2806" i="17"/>
  <c r="L2807" i="17"/>
  <c r="L2808" i="17"/>
  <c r="L2809" i="17"/>
  <c r="L2810" i="17"/>
  <c r="L2811" i="17"/>
  <c r="L2812" i="17"/>
  <c r="L2813" i="17"/>
  <c r="L2814" i="17"/>
  <c r="L2815" i="17"/>
  <c r="L2816" i="17"/>
  <c r="L2817" i="17"/>
  <c r="L2818" i="17"/>
  <c r="L2819" i="17"/>
  <c r="L2820" i="17"/>
  <c r="L2821" i="17"/>
  <c r="L2822" i="17"/>
  <c r="L2823" i="17"/>
  <c r="L2824" i="17"/>
  <c r="L2825" i="17"/>
  <c r="L2826" i="17"/>
  <c r="L2827" i="17"/>
  <c r="L2828" i="17"/>
  <c r="L2829" i="17"/>
  <c r="L2830" i="17"/>
  <c r="L2831" i="17"/>
  <c r="L2832" i="17"/>
  <c r="L2833" i="17"/>
  <c r="L2834" i="17"/>
  <c r="L2835" i="17"/>
  <c r="L2836" i="17"/>
  <c r="L2837" i="17"/>
  <c r="L2838" i="17"/>
  <c r="L2839" i="17"/>
  <c r="L2840" i="17"/>
  <c r="L2841" i="17"/>
  <c r="L2842" i="17"/>
  <c r="L2843" i="17"/>
  <c r="L2844" i="17"/>
  <c r="L2845" i="17"/>
  <c r="L2846" i="17"/>
  <c r="L2847" i="17"/>
  <c r="L2848" i="17"/>
  <c r="L2849" i="17"/>
  <c r="L2850" i="17"/>
  <c r="L2851" i="17"/>
  <c r="L2852" i="17"/>
  <c r="L2853" i="17"/>
  <c r="L2854" i="17"/>
  <c r="L2855" i="17"/>
  <c r="L2856" i="17"/>
  <c r="L2857" i="17"/>
  <c r="L2858" i="17"/>
  <c r="L2859" i="17"/>
  <c r="L2860" i="17"/>
  <c r="L2861" i="17"/>
  <c r="L2862" i="17"/>
  <c r="L2863" i="17"/>
  <c r="L2864" i="17"/>
  <c r="L2865" i="17"/>
  <c r="L2866" i="17"/>
  <c r="L2867" i="17"/>
  <c r="L2868" i="17"/>
  <c r="L2869" i="17"/>
  <c r="L2870" i="17"/>
  <c r="L2871" i="17"/>
  <c r="L2872" i="17"/>
  <c r="L2873" i="17"/>
  <c r="L2874" i="17"/>
  <c r="L2875" i="17"/>
  <c r="L2876" i="17"/>
  <c r="L2877" i="17"/>
  <c r="L2878" i="17"/>
  <c r="L2879" i="17"/>
  <c r="L2880" i="17"/>
  <c r="L2881" i="17"/>
  <c r="L2882" i="17"/>
  <c r="L2883" i="17"/>
  <c r="L2884" i="17"/>
  <c r="L2885" i="17"/>
  <c r="L2886" i="17"/>
  <c r="L2887" i="17"/>
  <c r="L2888" i="17"/>
  <c r="L2889" i="17"/>
  <c r="L2890" i="17"/>
  <c r="L2891" i="17"/>
  <c r="L2892" i="17"/>
  <c r="L2893" i="17"/>
  <c r="L2894" i="17"/>
  <c r="L2895" i="17"/>
  <c r="L2896" i="17"/>
  <c r="L2897" i="17"/>
  <c r="L2898" i="17"/>
  <c r="L2899" i="17"/>
  <c r="L2900" i="17"/>
  <c r="L2901" i="17"/>
  <c r="L2902" i="17"/>
  <c r="L2903" i="17"/>
  <c r="L2904" i="17"/>
  <c r="L2905" i="17"/>
  <c r="L2906" i="17"/>
  <c r="L2907" i="17"/>
  <c r="L2908" i="17"/>
  <c r="L2909" i="17"/>
  <c r="L2910" i="17"/>
  <c r="L2911" i="17"/>
  <c r="L2912" i="17"/>
  <c r="L2913" i="17"/>
  <c r="L2914" i="17"/>
  <c r="L2915" i="17"/>
  <c r="L2916" i="17"/>
  <c r="L2917" i="17"/>
  <c r="L2918" i="17"/>
  <c r="L2919" i="17"/>
  <c r="L2920" i="17"/>
  <c r="L2921" i="17"/>
  <c r="L2922" i="17"/>
  <c r="L2923" i="17"/>
  <c r="L2924" i="17"/>
  <c r="L2925" i="17"/>
  <c r="L2926" i="17"/>
  <c r="L2927" i="17"/>
  <c r="L2928" i="17"/>
  <c r="L2929" i="17"/>
  <c r="L2930" i="17"/>
  <c r="L2931" i="17"/>
  <c r="L2932" i="17"/>
  <c r="L2933" i="17"/>
  <c r="L2934" i="17"/>
  <c r="L2935" i="17"/>
  <c r="L2936" i="17"/>
  <c r="L2937" i="17"/>
  <c r="L2938" i="17"/>
  <c r="L2939" i="17"/>
  <c r="L2940" i="17"/>
  <c r="L2941" i="17"/>
  <c r="L2942" i="17"/>
  <c r="L2943" i="17"/>
  <c r="L2944" i="17"/>
  <c r="L2945" i="17"/>
  <c r="L2946" i="17"/>
  <c r="L2947" i="17"/>
  <c r="L2948" i="17"/>
  <c r="L2949" i="17"/>
  <c r="L2950" i="17"/>
  <c r="L2951" i="17"/>
  <c r="L2952" i="17"/>
  <c r="L2953" i="17"/>
  <c r="L2954" i="17"/>
  <c r="L2955" i="17"/>
  <c r="L2956" i="17"/>
  <c r="L2957" i="17"/>
  <c r="L2958" i="17"/>
  <c r="L2959" i="17"/>
  <c r="L2960" i="17"/>
  <c r="L2961" i="17"/>
  <c r="L2962" i="17"/>
  <c r="L2963" i="17"/>
  <c r="L2964" i="17"/>
  <c r="L2965" i="17"/>
  <c r="L2966" i="17"/>
  <c r="L2967" i="17"/>
  <c r="L2968" i="17"/>
  <c r="L2969" i="17"/>
  <c r="L2970" i="17"/>
  <c r="L2971" i="17"/>
  <c r="L2972" i="17"/>
  <c r="L2973" i="17"/>
  <c r="L2974" i="17"/>
  <c r="L2975" i="17"/>
  <c r="L2976" i="17"/>
  <c r="L2977" i="17"/>
  <c r="L2978" i="17"/>
  <c r="L2979" i="17"/>
  <c r="L2980" i="17"/>
  <c r="L2981" i="17"/>
  <c r="L2982" i="17"/>
  <c r="L2983" i="17"/>
  <c r="L2984" i="17"/>
  <c r="L2985" i="17"/>
  <c r="L2986" i="17"/>
  <c r="L2987" i="17"/>
  <c r="L2988" i="17"/>
  <c r="L2989" i="17"/>
  <c r="L2990" i="17"/>
  <c r="L2991" i="17"/>
  <c r="L2992" i="17"/>
  <c r="L2993" i="17"/>
  <c r="L2994" i="17"/>
  <c r="L2995" i="17"/>
  <c r="L2996" i="17"/>
  <c r="L2997" i="17"/>
  <c r="L2998" i="17"/>
  <c r="L2999" i="17"/>
  <c r="L3000" i="17"/>
  <c r="L3001" i="17"/>
  <c r="L3002" i="17"/>
  <c r="L3003" i="17"/>
  <c r="L3004" i="17"/>
  <c r="L3005" i="17"/>
  <c r="L3006" i="17"/>
  <c r="L3007" i="17"/>
  <c r="L3008" i="17"/>
  <c r="L3009" i="17"/>
  <c r="L3010" i="17"/>
  <c r="L3011" i="17"/>
  <c r="L3012" i="17"/>
  <c r="L3013" i="17"/>
  <c r="L3014" i="17"/>
  <c r="L3015" i="17"/>
  <c r="L3016" i="17"/>
  <c r="L3017" i="17"/>
  <c r="L3018" i="17"/>
  <c r="L3019" i="17"/>
  <c r="L3020" i="17"/>
  <c r="L3021" i="17"/>
  <c r="L3022" i="17"/>
  <c r="L3023" i="17"/>
  <c r="L3024" i="17"/>
  <c r="L3025" i="17"/>
  <c r="L3026" i="17"/>
  <c r="L3027" i="17"/>
  <c r="L3028" i="17"/>
  <c r="L3029" i="17"/>
  <c r="L3030" i="17"/>
  <c r="L3031" i="17"/>
  <c r="L3032" i="17"/>
  <c r="L3033" i="17"/>
  <c r="L3034" i="17"/>
  <c r="L3035" i="17"/>
  <c r="L3036" i="17"/>
  <c r="L3037" i="17"/>
  <c r="L3038" i="17"/>
  <c r="L3039" i="17"/>
  <c r="L3040" i="17"/>
  <c r="L3041" i="17"/>
  <c r="L3042" i="17"/>
  <c r="L3043" i="17"/>
  <c r="L3044" i="17"/>
  <c r="L3045" i="17"/>
  <c r="L3046" i="17"/>
  <c r="L3047" i="17"/>
  <c r="L3048" i="17"/>
  <c r="L3049" i="17"/>
  <c r="L3050" i="17"/>
  <c r="L3051" i="17"/>
  <c r="L3052" i="17"/>
  <c r="L3053" i="17"/>
  <c r="L3054" i="17"/>
  <c r="L3055" i="17"/>
  <c r="L3056" i="17"/>
  <c r="L3057" i="17"/>
  <c r="L3058" i="17"/>
  <c r="L3059" i="17"/>
  <c r="L3060" i="17"/>
  <c r="L3061" i="17"/>
  <c r="L3062" i="17"/>
  <c r="L3063" i="17"/>
  <c r="L3064" i="17"/>
  <c r="L3065" i="17"/>
  <c r="L3066" i="17"/>
  <c r="L3067" i="17"/>
  <c r="L3068" i="17"/>
  <c r="L3069" i="17"/>
  <c r="L3070" i="17"/>
  <c r="L3071" i="17"/>
  <c r="L3072" i="17"/>
  <c r="L3073" i="17"/>
  <c r="L3074" i="17"/>
  <c r="L3075" i="17"/>
  <c r="L3076" i="17"/>
  <c r="L3077" i="17"/>
  <c r="L3078" i="17"/>
  <c r="L3079" i="17"/>
  <c r="L3080" i="17"/>
  <c r="L3081" i="17"/>
  <c r="L3082" i="17"/>
  <c r="L3083" i="17"/>
  <c r="L3084" i="17"/>
  <c r="L3085" i="17"/>
  <c r="L3086" i="17"/>
  <c r="L3087" i="17"/>
  <c r="L3088" i="17"/>
  <c r="L3089" i="17"/>
  <c r="L3090" i="17"/>
  <c r="L3091" i="17"/>
  <c r="L3092" i="17"/>
  <c r="L3093" i="17"/>
  <c r="L3094" i="17"/>
  <c r="L3095" i="17"/>
  <c r="L3096" i="17"/>
  <c r="L3097" i="17"/>
  <c r="L3098" i="17"/>
  <c r="L3099" i="17"/>
  <c r="L3100" i="17"/>
  <c r="L3101" i="17"/>
  <c r="L3102" i="17"/>
  <c r="L3103" i="17"/>
  <c r="L3104" i="17"/>
  <c r="L3105" i="17"/>
  <c r="L3106" i="17"/>
  <c r="L3107" i="17"/>
  <c r="L3108" i="17"/>
  <c r="L3109" i="17"/>
  <c r="L3110" i="17"/>
  <c r="L3111" i="17"/>
  <c r="L3112" i="17"/>
  <c r="L3113" i="17"/>
  <c r="L3114" i="17"/>
  <c r="L3115" i="17"/>
  <c r="L3116" i="17"/>
  <c r="L3117" i="17"/>
  <c r="L3118" i="17"/>
  <c r="L3119" i="17"/>
  <c r="L3120" i="17"/>
  <c r="L3121" i="17"/>
  <c r="L3122" i="17"/>
  <c r="L3123" i="17"/>
  <c r="L3124" i="17"/>
  <c r="L3125" i="17"/>
  <c r="L3126" i="17"/>
  <c r="L3127" i="17"/>
  <c r="L3128" i="17"/>
  <c r="L3129" i="17"/>
  <c r="L3130" i="17"/>
  <c r="L3131" i="17"/>
  <c r="L3132" i="17"/>
  <c r="L3133" i="17"/>
  <c r="L3134" i="17"/>
  <c r="L3135" i="17"/>
  <c r="L3136" i="17"/>
  <c r="L3137" i="17"/>
  <c r="L3138" i="17"/>
  <c r="L3139" i="17"/>
  <c r="L3140" i="17"/>
  <c r="L3141" i="17"/>
  <c r="L3142" i="17"/>
  <c r="L3143" i="17"/>
  <c r="L3144" i="17"/>
  <c r="L3145" i="17"/>
  <c r="L3146" i="17"/>
  <c r="L3147" i="17"/>
  <c r="L3148" i="17"/>
  <c r="L3149" i="17"/>
  <c r="L3150" i="17"/>
  <c r="L3151" i="17"/>
  <c r="L3152" i="17"/>
  <c r="L3153" i="17"/>
  <c r="L3154" i="17"/>
  <c r="L3155" i="17"/>
  <c r="L3156" i="17"/>
  <c r="L3157" i="17"/>
  <c r="L3158" i="17"/>
  <c r="L3159" i="17"/>
  <c r="L3160" i="17"/>
  <c r="L3161" i="17"/>
  <c r="L3162" i="17"/>
  <c r="L3163" i="17"/>
  <c r="L3164" i="17"/>
  <c r="L3165" i="17"/>
  <c r="L3166" i="17"/>
  <c r="L3167" i="17"/>
  <c r="L3168" i="17"/>
  <c r="L3169" i="17"/>
  <c r="L3170" i="17"/>
  <c r="L3171" i="17"/>
  <c r="L3172" i="17"/>
  <c r="L3173" i="17"/>
  <c r="L3174" i="17"/>
  <c r="L3175" i="17"/>
  <c r="L3176" i="17"/>
  <c r="L3177" i="17"/>
  <c r="L3178" i="17"/>
  <c r="L3179" i="17"/>
  <c r="L3180" i="17"/>
  <c r="L3181" i="17"/>
  <c r="L3182" i="17"/>
  <c r="L3183" i="17"/>
  <c r="L3184" i="17"/>
  <c r="L3185" i="17"/>
  <c r="L3186" i="17"/>
  <c r="L3187" i="17"/>
  <c r="L3188" i="17"/>
  <c r="L3189" i="17"/>
  <c r="L3190" i="17"/>
  <c r="L3191" i="17"/>
  <c r="L3192" i="17"/>
  <c r="L3193" i="17"/>
  <c r="L3194" i="17"/>
  <c r="L3195" i="17"/>
  <c r="L3196" i="17"/>
  <c r="L3197" i="17"/>
  <c r="L3198" i="17"/>
  <c r="L3199" i="17"/>
  <c r="L3200" i="17"/>
  <c r="L3201" i="17"/>
  <c r="L3202" i="17"/>
  <c r="L3203" i="17"/>
  <c r="L3204" i="17"/>
  <c r="L3205" i="17"/>
  <c r="L3206" i="17"/>
  <c r="L3207" i="17"/>
  <c r="L3208" i="17"/>
  <c r="L3209" i="17"/>
  <c r="L3210" i="17"/>
  <c r="L3211" i="17"/>
  <c r="L3212" i="17"/>
  <c r="L3213" i="17"/>
  <c r="L3214" i="17"/>
  <c r="L3215" i="17"/>
  <c r="L3216" i="17"/>
  <c r="L3217" i="17"/>
  <c r="L3218" i="17"/>
  <c r="L3219" i="17"/>
  <c r="L3220" i="17"/>
  <c r="L3221" i="17"/>
  <c r="L3222" i="17"/>
  <c r="L3223" i="17"/>
  <c r="L3224" i="17"/>
  <c r="L3225" i="17"/>
  <c r="L3226" i="17"/>
  <c r="L3227" i="17"/>
  <c r="L3228" i="17"/>
  <c r="L3229" i="17"/>
  <c r="L3230" i="17"/>
  <c r="L3231" i="17"/>
  <c r="L3232" i="17"/>
  <c r="L3233" i="17"/>
  <c r="L3234" i="17"/>
  <c r="L3235" i="17"/>
  <c r="L3236" i="17"/>
  <c r="L3237" i="17"/>
  <c r="L3238" i="17"/>
  <c r="L3239" i="17"/>
  <c r="L3240" i="17"/>
  <c r="L3241" i="17"/>
  <c r="L3242" i="17"/>
  <c r="L3243" i="17"/>
  <c r="L3244" i="17"/>
  <c r="L3245" i="17"/>
  <c r="L3246" i="17"/>
  <c r="L3247" i="17"/>
  <c r="L3248" i="17"/>
  <c r="L3249" i="17"/>
  <c r="L3250" i="17"/>
  <c r="L3251" i="17"/>
  <c r="L3252" i="17"/>
  <c r="L3253" i="17"/>
  <c r="L3254" i="17"/>
  <c r="L3255" i="17"/>
  <c r="L3256" i="17"/>
  <c r="L3257" i="17"/>
  <c r="L3258" i="17"/>
  <c r="L3259" i="17"/>
  <c r="L3260" i="17"/>
  <c r="L3261" i="17"/>
  <c r="L3262" i="17"/>
  <c r="L3263" i="17"/>
  <c r="L3264" i="17"/>
  <c r="L3265" i="17"/>
  <c r="L3266" i="17"/>
  <c r="L3267" i="17"/>
  <c r="L3268" i="17"/>
  <c r="L3269" i="17"/>
  <c r="L3270" i="17"/>
  <c r="L3271" i="17"/>
  <c r="L3272" i="17"/>
  <c r="L3273" i="17"/>
  <c r="L3274" i="17"/>
  <c r="L3275" i="17"/>
  <c r="L3276" i="17"/>
  <c r="L3277" i="17"/>
  <c r="L3278" i="17"/>
  <c r="L3279" i="17"/>
  <c r="L3280" i="17"/>
  <c r="L3281" i="17"/>
  <c r="L3282" i="17"/>
  <c r="L3283" i="17"/>
  <c r="L3284" i="17"/>
  <c r="L3285" i="17"/>
  <c r="L3286" i="17"/>
  <c r="L3287" i="17"/>
  <c r="L3288" i="17"/>
  <c r="L3289" i="17"/>
  <c r="L3290" i="17"/>
  <c r="L3291" i="17"/>
  <c r="L3292" i="17"/>
  <c r="L3293" i="17"/>
  <c r="L3294" i="17"/>
  <c r="L3295" i="17"/>
  <c r="L3296" i="17"/>
  <c r="L3297" i="17"/>
  <c r="L3298" i="17"/>
  <c r="L3299" i="17"/>
  <c r="L3300" i="17"/>
  <c r="L3301" i="17"/>
  <c r="L503" i="17"/>
  <c r="N369" i="10" l="1"/>
  <c r="M369" i="10"/>
  <c r="K369" i="10"/>
  <c r="L369" i="10" s="1"/>
  <c r="J369" i="10"/>
  <c r="F369" i="10"/>
  <c r="D369" i="10"/>
  <c r="E369" i="10" s="1"/>
  <c r="C369" i="10"/>
  <c r="B369" i="10"/>
  <c r="N368" i="10"/>
  <c r="O368" i="10" s="1"/>
  <c r="M368" i="10"/>
  <c r="K368" i="10"/>
  <c r="L368" i="10" s="1"/>
  <c r="J368" i="10"/>
  <c r="F368" i="10"/>
  <c r="D368" i="10"/>
  <c r="E368" i="10" s="1"/>
  <c r="C368" i="10"/>
  <c r="B368" i="10"/>
  <c r="N367" i="10"/>
  <c r="O367" i="10" s="1"/>
  <c r="M367" i="10"/>
  <c r="K367" i="10"/>
  <c r="L367" i="10" s="1"/>
  <c r="J367" i="10"/>
  <c r="F367" i="10"/>
  <c r="D367" i="10"/>
  <c r="E367" i="10" s="1"/>
  <c r="C367" i="10"/>
  <c r="B367" i="10"/>
  <c r="N366" i="10"/>
  <c r="O366" i="10" s="1"/>
  <c r="M366" i="10"/>
  <c r="K366" i="10"/>
  <c r="L366" i="10" s="1"/>
  <c r="J366" i="10"/>
  <c r="F366" i="10"/>
  <c r="D366" i="10"/>
  <c r="E366" i="10" s="1"/>
  <c r="C366" i="10"/>
  <c r="B366" i="10"/>
  <c r="N365" i="10"/>
  <c r="O365" i="10" s="1"/>
  <c r="M365" i="10"/>
  <c r="K365" i="10"/>
  <c r="L365" i="10" s="1"/>
  <c r="J365" i="10"/>
  <c r="F365" i="10"/>
  <c r="D365" i="10"/>
  <c r="E365" i="10" s="1"/>
  <c r="C365" i="10"/>
  <c r="B365" i="10"/>
  <c r="N364" i="10"/>
  <c r="O364" i="10" s="1"/>
  <c r="M364" i="10"/>
  <c r="K364" i="10"/>
  <c r="L364" i="10" s="1"/>
  <c r="J364" i="10"/>
  <c r="F364" i="10"/>
  <c r="D364" i="10"/>
  <c r="E364" i="10" s="1"/>
  <c r="C364" i="10"/>
  <c r="B364" i="10"/>
  <c r="N363" i="10"/>
  <c r="O363" i="10" s="1"/>
  <c r="M363" i="10"/>
  <c r="K363" i="10"/>
  <c r="L363" i="10" s="1"/>
  <c r="J363" i="10"/>
  <c r="F363" i="10"/>
  <c r="D363" i="10"/>
  <c r="E363" i="10" s="1"/>
  <c r="C363" i="10"/>
  <c r="B363" i="10"/>
  <c r="N362" i="10"/>
  <c r="O362" i="10" s="1"/>
  <c r="M362" i="10"/>
  <c r="K362" i="10"/>
  <c r="L362" i="10" s="1"/>
  <c r="J362" i="10"/>
  <c r="F362" i="10"/>
  <c r="D362" i="10"/>
  <c r="E362" i="10" s="1"/>
  <c r="C362" i="10"/>
  <c r="B362" i="10"/>
  <c r="N361" i="10"/>
  <c r="M361" i="10"/>
  <c r="K361" i="10"/>
  <c r="L361" i="10" s="1"/>
  <c r="J361" i="10"/>
  <c r="F361" i="10"/>
  <c r="D361" i="10"/>
  <c r="E361" i="10" s="1"/>
  <c r="C361" i="10"/>
  <c r="B361" i="10"/>
  <c r="N360" i="10"/>
  <c r="O360" i="10" s="1"/>
  <c r="M360" i="10"/>
  <c r="K360" i="10"/>
  <c r="L360" i="10" s="1"/>
  <c r="J360" i="10"/>
  <c r="F360" i="10"/>
  <c r="D360" i="10"/>
  <c r="E360" i="10" s="1"/>
  <c r="C360" i="10"/>
  <c r="B360" i="10"/>
  <c r="N359" i="10"/>
  <c r="O359" i="10" s="1"/>
  <c r="M359" i="10"/>
  <c r="K359" i="10"/>
  <c r="L359" i="10" s="1"/>
  <c r="J359" i="10"/>
  <c r="F359" i="10"/>
  <c r="D359" i="10"/>
  <c r="E359" i="10" s="1"/>
  <c r="C359" i="10"/>
  <c r="B359" i="10"/>
  <c r="N358" i="10"/>
  <c r="O358" i="10" s="1"/>
  <c r="M358" i="10"/>
  <c r="K358" i="10"/>
  <c r="L358" i="10" s="1"/>
  <c r="J358" i="10"/>
  <c r="F358" i="10"/>
  <c r="D358" i="10"/>
  <c r="E358" i="10" s="1"/>
  <c r="C358" i="10"/>
  <c r="B358" i="10"/>
  <c r="N357" i="10"/>
  <c r="O357" i="10" s="1"/>
  <c r="M357" i="10"/>
  <c r="K357" i="10"/>
  <c r="L357" i="10" s="1"/>
  <c r="J357" i="10"/>
  <c r="F357" i="10"/>
  <c r="D357" i="10"/>
  <c r="E357" i="10" s="1"/>
  <c r="C357" i="10"/>
  <c r="B357" i="10"/>
  <c r="N356" i="10"/>
  <c r="O356" i="10" s="1"/>
  <c r="M356" i="10"/>
  <c r="K356" i="10"/>
  <c r="L356" i="10" s="1"/>
  <c r="J356" i="10"/>
  <c r="F356" i="10"/>
  <c r="D356" i="10"/>
  <c r="E356" i="10" s="1"/>
  <c r="C356" i="10"/>
  <c r="B356" i="10"/>
  <c r="N355" i="10"/>
  <c r="O355" i="10" s="1"/>
  <c r="M355" i="10"/>
  <c r="K355" i="10"/>
  <c r="L355" i="10" s="1"/>
  <c r="J355" i="10"/>
  <c r="F355" i="10"/>
  <c r="D355" i="10"/>
  <c r="E355" i="10" s="1"/>
  <c r="C355" i="10"/>
  <c r="B355" i="10"/>
  <c r="N354" i="10"/>
  <c r="O354" i="10" s="1"/>
  <c r="M354" i="10"/>
  <c r="K354" i="10"/>
  <c r="L354" i="10" s="1"/>
  <c r="J354" i="10"/>
  <c r="F354" i="10"/>
  <c r="D354" i="10"/>
  <c r="E354" i="10" s="1"/>
  <c r="C354" i="10"/>
  <c r="B354" i="10"/>
  <c r="N353" i="10"/>
  <c r="O353" i="10" s="1"/>
  <c r="M353" i="10"/>
  <c r="K353" i="10"/>
  <c r="L353" i="10" s="1"/>
  <c r="J353" i="10"/>
  <c r="F353" i="10"/>
  <c r="D353" i="10"/>
  <c r="E353" i="10" s="1"/>
  <c r="C353" i="10"/>
  <c r="B353" i="10"/>
  <c r="N352" i="10"/>
  <c r="O352" i="10" s="1"/>
  <c r="M352" i="10"/>
  <c r="K352" i="10"/>
  <c r="L352" i="10" s="1"/>
  <c r="J352" i="10"/>
  <c r="F352" i="10"/>
  <c r="D352" i="10"/>
  <c r="E352" i="10" s="1"/>
  <c r="C352" i="10"/>
  <c r="B352" i="10"/>
  <c r="N351" i="10"/>
  <c r="O351" i="10" s="1"/>
  <c r="M351" i="10"/>
  <c r="K351" i="10"/>
  <c r="L351" i="10" s="1"/>
  <c r="J351" i="10"/>
  <c r="F351" i="10"/>
  <c r="D351" i="10"/>
  <c r="E351" i="10" s="1"/>
  <c r="C351" i="10"/>
  <c r="B351" i="10"/>
  <c r="N350" i="10"/>
  <c r="O350" i="10" s="1"/>
  <c r="M350" i="10"/>
  <c r="K350" i="10"/>
  <c r="L350" i="10" s="1"/>
  <c r="J350" i="10"/>
  <c r="F350" i="10"/>
  <c r="D350" i="10"/>
  <c r="E350" i="10" s="1"/>
  <c r="C350" i="10"/>
  <c r="B350" i="10"/>
  <c r="N349" i="10"/>
  <c r="O349" i="10" s="1"/>
  <c r="M349" i="10"/>
  <c r="K349" i="10"/>
  <c r="L349" i="10" s="1"/>
  <c r="J349" i="10"/>
  <c r="F349" i="10"/>
  <c r="D349" i="10"/>
  <c r="E349" i="10" s="1"/>
  <c r="C349" i="10"/>
  <c r="B349" i="10"/>
  <c r="N348" i="10"/>
  <c r="O348" i="10" s="1"/>
  <c r="M348" i="10"/>
  <c r="K348" i="10"/>
  <c r="L348" i="10" s="1"/>
  <c r="J348" i="10"/>
  <c r="F348" i="10"/>
  <c r="D348" i="10"/>
  <c r="E348" i="10" s="1"/>
  <c r="C348" i="10"/>
  <c r="B348" i="10"/>
  <c r="N347" i="10"/>
  <c r="O347" i="10" s="1"/>
  <c r="M347" i="10"/>
  <c r="K347" i="10"/>
  <c r="L347" i="10" s="1"/>
  <c r="J347" i="10"/>
  <c r="F347" i="10"/>
  <c r="D347" i="10"/>
  <c r="E347" i="10" s="1"/>
  <c r="C347" i="10"/>
  <c r="B347" i="10"/>
  <c r="N346" i="10"/>
  <c r="O346" i="10" s="1"/>
  <c r="M346" i="10"/>
  <c r="K346" i="10"/>
  <c r="L346" i="10" s="1"/>
  <c r="J346" i="10"/>
  <c r="F346" i="10"/>
  <c r="D346" i="10"/>
  <c r="E346" i="10" s="1"/>
  <c r="C346" i="10"/>
  <c r="B346" i="10"/>
  <c r="N345" i="10"/>
  <c r="O345" i="10" s="1"/>
  <c r="M345" i="10"/>
  <c r="K345" i="10"/>
  <c r="L345" i="10" s="1"/>
  <c r="J345" i="10"/>
  <c r="F345" i="10"/>
  <c r="D345" i="10"/>
  <c r="E345" i="10" s="1"/>
  <c r="C345" i="10"/>
  <c r="B345" i="10"/>
  <c r="N344" i="10"/>
  <c r="O344" i="10" s="1"/>
  <c r="M344" i="10"/>
  <c r="K344" i="10"/>
  <c r="L344" i="10" s="1"/>
  <c r="J344" i="10"/>
  <c r="F344" i="10"/>
  <c r="D344" i="10"/>
  <c r="E344" i="10" s="1"/>
  <c r="C344" i="10"/>
  <c r="B344" i="10"/>
  <c r="N343" i="10"/>
  <c r="O343" i="10" s="1"/>
  <c r="M343" i="10"/>
  <c r="K343" i="10"/>
  <c r="L343" i="10" s="1"/>
  <c r="J343" i="10"/>
  <c r="F343" i="10"/>
  <c r="D343" i="10"/>
  <c r="E343" i="10" s="1"/>
  <c r="C343" i="10"/>
  <c r="B343" i="10"/>
  <c r="N342" i="10"/>
  <c r="O342" i="10" s="1"/>
  <c r="M342" i="10"/>
  <c r="K342" i="10"/>
  <c r="L342" i="10" s="1"/>
  <c r="J342" i="10"/>
  <c r="F342" i="10"/>
  <c r="D342" i="10"/>
  <c r="E342" i="10" s="1"/>
  <c r="C342" i="10"/>
  <c r="B342" i="10"/>
  <c r="N341" i="10"/>
  <c r="O341" i="10" s="1"/>
  <c r="M341" i="10"/>
  <c r="K341" i="10"/>
  <c r="L341" i="10" s="1"/>
  <c r="J341" i="10"/>
  <c r="F341" i="10"/>
  <c r="D341" i="10"/>
  <c r="E341" i="10" s="1"/>
  <c r="C341" i="10"/>
  <c r="B341" i="10"/>
  <c r="N340" i="10"/>
  <c r="O340" i="10" s="1"/>
  <c r="M340" i="10"/>
  <c r="K340" i="10"/>
  <c r="L340" i="10" s="1"/>
  <c r="J340" i="10"/>
  <c r="F340" i="10"/>
  <c r="D340" i="10"/>
  <c r="E340" i="10" s="1"/>
  <c r="C340" i="10"/>
  <c r="B340" i="10"/>
  <c r="N339" i="10"/>
  <c r="O339" i="10" s="1"/>
  <c r="M339" i="10"/>
  <c r="K339" i="10"/>
  <c r="L339" i="10" s="1"/>
  <c r="J339" i="10"/>
  <c r="F339" i="10"/>
  <c r="D339" i="10"/>
  <c r="E339" i="10" s="1"/>
  <c r="C339" i="10"/>
  <c r="B339" i="10"/>
  <c r="N338" i="10"/>
  <c r="O338" i="10" s="1"/>
  <c r="M338" i="10"/>
  <c r="K338" i="10"/>
  <c r="L338" i="10" s="1"/>
  <c r="J338" i="10"/>
  <c r="F338" i="10"/>
  <c r="D338" i="10"/>
  <c r="E338" i="10" s="1"/>
  <c r="C338" i="10"/>
  <c r="B338" i="10"/>
  <c r="N337" i="10"/>
  <c r="O337" i="10" s="1"/>
  <c r="M337" i="10"/>
  <c r="K337" i="10"/>
  <c r="L337" i="10" s="1"/>
  <c r="J337" i="10"/>
  <c r="F337" i="10"/>
  <c r="D337" i="10"/>
  <c r="E337" i="10" s="1"/>
  <c r="C337" i="10"/>
  <c r="B337" i="10"/>
  <c r="N336" i="10"/>
  <c r="O336" i="10" s="1"/>
  <c r="M336" i="10"/>
  <c r="K336" i="10"/>
  <c r="L336" i="10" s="1"/>
  <c r="J336" i="10"/>
  <c r="F336" i="10"/>
  <c r="D336" i="10"/>
  <c r="E336" i="10" s="1"/>
  <c r="C336" i="10"/>
  <c r="B336" i="10"/>
  <c r="N335" i="10"/>
  <c r="O335" i="10" s="1"/>
  <c r="M335" i="10"/>
  <c r="K335" i="10"/>
  <c r="L335" i="10" s="1"/>
  <c r="J335" i="10"/>
  <c r="F335" i="10"/>
  <c r="D335" i="10"/>
  <c r="E335" i="10" s="1"/>
  <c r="C335" i="10"/>
  <c r="B335" i="10"/>
  <c r="N334" i="10"/>
  <c r="O334" i="10" s="1"/>
  <c r="M334" i="10"/>
  <c r="K334" i="10"/>
  <c r="L334" i="10" s="1"/>
  <c r="J334" i="10"/>
  <c r="F334" i="10"/>
  <c r="D334" i="10"/>
  <c r="E334" i="10" s="1"/>
  <c r="C334" i="10"/>
  <c r="B334" i="10"/>
  <c r="N333" i="10"/>
  <c r="O333" i="10" s="1"/>
  <c r="M333" i="10"/>
  <c r="K333" i="10"/>
  <c r="L333" i="10" s="1"/>
  <c r="J333" i="10"/>
  <c r="F333" i="10"/>
  <c r="D333" i="10"/>
  <c r="E333" i="10" s="1"/>
  <c r="C333" i="10"/>
  <c r="B333" i="10"/>
  <c r="N332" i="10"/>
  <c r="O332" i="10" s="1"/>
  <c r="M332" i="10"/>
  <c r="K332" i="10"/>
  <c r="L332" i="10" s="1"/>
  <c r="J332" i="10"/>
  <c r="F332" i="10"/>
  <c r="D332" i="10"/>
  <c r="E332" i="10" s="1"/>
  <c r="C332" i="10"/>
  <c r="B332" i="10"/>
  <c r="N331" i="10"/>
  <c r="O331" i="10" s="1"/>
  <c r="M331" i="10"/>
  <c r="K331" i="10"/>
  <c r="L331" i="10" s="1"/>
  <c r="J331" i="10"/>
  <c r="F331" i="10"/>
  <c r="D331" i="10"/>
  <c r="E331" i="10" s="1"/>
  <c r="C331" i="10"/>
  <c r="B331" i="10"/>
  <c r="N330" i="10"/>
  <c r="O330" i="10" s="1"/>
  <c r="M330" i="10"/>
  <c r="K330" i="10"/>
  <c r="L330" i="10" s="1"/>
  <c r="J330" i="10"/>
  <c r="F330" i="10"/>
  <c r="D330" i="10"/>
  <c r="E330" i="10" s="1"/>
  <c r="C330" i="10"/>
  <c r="B330" i="10"/>
  <c r="N329" i="10"/>
  <c r="O329" i="10" s="1"/>
  <c r="M329" i="10"/>
  <c r="K329" i="10"/>
  <c r="L329" i="10" s="1"/>
  <c r="J329" i="10"/>
  <c r="F329" i="10"/>
  <c r="D329" i="10"/>
  <c r="E329" i="10" s="1"/>
  <c r="C329" i="10"/>
  <c r="B329" i="10"/>
  <c r="N328" i="10"/>
  <c r="O328" i="10" s="1"/>
  <c r="M328" i="10"/>
  <c r="K328" i="10"/>
  <c r="L328" i="10" s="1"/>
  <c r="J328" i="10"/>
  <c r="F328" i="10"/>
  <c r="D328" i="10"/>
  <c r="E328" i="10" s="1"/>
  <c r="C328" i="10"/>
  <c r="B328" i="10"/>
  <c r="N327" i="10"/>
  <c r="O327" i="10" s="1"/>
  <c r="M327" i="10"/>
  <c r="K327" i="10"/>
  <c r="L327" i="10" s="1"/>
  <c r="J327" i="10"/>
  <c r="F327" i="10"/>
  <c r="D327" i="10"/>
  <c r="E327" i="10" s="1"/>
  <c r="C327" i="10"/>
  <c r="B327" i="10"/>
  <c r="N326" i="10"/>
  <c r="O326" i="10" s="1"/>
  <c r="M326" i="10"/>
  <c r="K326" i="10"/>
  <c r="L326" i="10" s="1"/>
  <c r="J326" i="10"/>
  <c r="F326" i="10"/>
  <c r="D326" i="10"/>
  <c r="E326" i="10" s="1"/>
  <c r="C326" i="10"/>
  <c r="B326" i="10"/>
  <c r="N325" i="10"/>
  <c r="O325" i="10" s="1"/>
  <c r="M325" i="10"/>
  <c r="K325" i="10"/>
  <c r="L325" i="10" s="1"/>
  <c r="J325" i="10"/>
  <c r="F325" i="10"/>
  <c r="D325" i="10"/>
  <c r="E325" i="10" s="1"/>
  <c r="C325" i="10"/>
  <c r="B325" i="10"/>
  <c r="N324" i="10"/>
  <c r="O324" i="10" s="1"/>
  <c r="M324" i="10"/>
  <c r="K324" i="10"/>
  <c r="L324" i="10" s="1"/>
  <c r="J324" i="10"/>
  <c r="F324" i="10"/>
  <c r="D324" i="10"/>
  <c r="E324" i="10" s="1"/>
  <c r="C324" i="10"/>
  <c r="B324" i="10"/>
  <c r="N323" i="10"/>
  <c r="O323" i="10" s="1"/>
  <c r="M323" i="10"/>
  <c r="K323" i="10"/>
  <c r="L323" i="10" s="1"/>
  <c r="J323" i="10"/>
  <c r="F323" i="10"/>
  <c r="D323" i="10"/>
  <c r="E323" i="10" s="1"/>
  <c r="C323" i="10"/>
  <c r="B323" i="10"/>
  <c r="N322" i="10"/>
  <c r="O322" i="10" s="1"/>
  <c r="M322" i="10"/>
  <c r="K322" i="10"/>
  <c r="L322" i="10" s="1"/>
  <c r="J322" i="10"/>
  <c r="F322" i="10"/>
  <c r="D322" i="10"/>
  <c r="E322" i="10" s="1"/>
  <c r="C322" i="10"/>
  <c r="B322" i="10"/>
  <c r="N321" i="10"/>
  <c r="O321" i="10" s="1"/>
  <c r="M321" i="10"/>
  <c r="K321" i="10"/>
  <c r="L321" i="10" s="1"/>
  <c r="J321" i="10"/>
  <c r="F321" i="10"/>
  <c r="D321" i="10"/>
  <c r="E321" i="10" s="1"/>
  <c r="C321" i="10"/>
  <c r="B321" i="10"/>
  <c r="N320" i="10"/>
  <c r="O320" i="10" s="1"/>
  <c r="M320" i="10"/>
  <c r="K320" i="10"/>
  <c r="L320" i="10" s="1"/>
  <c r="J320" i="10"/>
  <c r="F320" i="10"/>
  <c r="D320" i="10"/>
  <c r="E320" i="10" s="1"/>
  <c r="C320" i="10"/>
  <c r="B320" i="10"/>
  <c r="N319" i="10"/>
  <c r="O319" i="10" s="1"/>
  <c r="M319" i="10"/>
  <c r="K319" i="10"/>
  <c r="L319" i="10" s="1"/>
  <c r="J319" i="10"/>
  <c r="F319" i="10"/>
  <c r="D319" i="10"/>
  <c r="E319" i="10" s="1"/>
  <c r="C319" i="10"/>
  <c r="B319" i="10"/>
  <c r="N318" i="10"/>
  <c r="O318" i="10" s="1"/>
  <c r="M318" i="10"/>
  <c r="K318" i="10"/>
  <c r="L318" i="10" s="1"/>
  <c r="J318" i="10"/>
  <c r="F318" i="10"/>
  <c r="D318" i="10"/>
  <c r="E318" i="10" s="1"/>
  <c r="C318" i="10"/>
  <c r="B318" i="10"/>
  <c r="N317" i="10"/>
  <c r="O317" i="10" s="1"/>
  <c r="M317" i="10"/>
  <c r="K317" i="10"/>
  <c r="L317" i="10" s="1"/>
  <c r="J317" i="10"/>
  <c r="F317" i="10"/>
  <c r="D317" i="10"/>
  <c r="E317" i="10" s="1"/>
  <c r="C317" i="10"/>
  <c r="B317" i="10"/>
  <c r="N316" i="10"/>
  <c r="O316" i="10" s="1"/>
  <c r="M316" i="10"/>
  <c r="K316" i="10"/>
  <c r="L316" i="10" s="1"/>
  <c r="J316" i="10"/>
  <c r="F316" i="10"/>
  <c r="D316" i="10"/>
  <c r="E316" i="10" s="1"/>
  <c r="C316" i="10"/>
  <c r="B316" i="10"/>
  <c r="N315" i="10"/>
  <c r="O315" i="10" s="1"/>
  <c r="M315" i="10"/>
  <c r="K315" i="10"/>
  <c r="L315" i="10" s="1"/>
  <c r="J315" i="10"/>
  <c r="F315" i="10"/>
  <c r="D315" i="10"/>
  <c r="E315" i="10" s="1"/>
  <c r="C315" i="10"/>
  <c r="B315" i="10"/>
  <c r="N314" i="10"/>
  <c r="O314" i="10" s="1"/>
  <c r="M314" i="10"/>
  <c r="K314" i="10"/>
  <c r="L314" i="10" s="1"/>
  <c r="J314" i="10"/>
  <c r="F314" i="10"/>
  <c r="D314" i="10"/>
  <c r="E314" i="10" s="1"/>
  <c r="C314" i="10"/>
  <c r="B314" i="10"/>
  <c r="N313" i="10"/>
  <c r="O313" i="10" s="1"/>
  <c r="M313" i="10"/>
  <c r="K313" i="10"/>
  <c r="L313" i="10" s="1"/>
  <c r="J313" i="10"/>
  <c r="F313" i="10"/>
  <c r="D313" i="10"/>
  <c r="E313" i="10" s="1"/>
  <c r="C313" i="10"/>
  <c r="B313" i="10"/>
  <c r="N312" i="10"/>
  <c r="O312" i="10" s="1"/>
  <c r="M312" i="10"/>
  <c r="K312" i="10"/>
  <c r="L312" i="10" s="1"/>
  <c r="J312" i="10"/>
  <c r="F312" i="10"/>
  <c r="D312" i="10"/>
  <c r="E312" i="10" s="1"/>
  <c r="C312" i="10"/>
  <c r="B312" i="10"/>
  <c r="N311" i="10"/>
  <c r="O311" i="10" s="1"/>
  <c r="M311" i="10"/>
  <c r="K311" i="10"/>
  <c r="L311" i="10" s="1"/>
  <c r="J311" i="10"/>
  <c r="F311" i="10"/>
  <c r="D311" i="10"/>
  <c r="E311" i="10" s="1"/>
  <c r="C311" i="10"/>
  <c r="B311" i="10"/>
  <c r="N310" i="10"/>
  <c r="O310" i="10" s="1"/>
  <c r="M310" i="10"/>
  <c r="K310" i="10"/>
  <c r="L310" i="10" s="1"/>
  <c r="J310" i="10"/>
  <c r="F310" i="10"/>
  <c r="D310" i="10"/>
  <c r="E310" i="10" s="1"/>
  <c r="C310" i="10"/>
  <c r="B310" i="10"/>
  <c r="N309" i="10"/>
  <c r="O309" i="10" s="1"/>
  <c r="M309" i="10"/>
  <c r="K309" i="10"/>
  <c r="L309" i="10" s="1"/>
  <c r="J309" i="10"/>
  <c r="F309" i="10"/>
  <c r="D309" i="10"/>
  <c r="E309" i="10" s="1"/>
  <c r="C309" i="10"/>
  <c r="B309" i="10"/>
  <c r="N308" i="10"/>
  <c r="O308" i="10" s="1"/>
  <c r="M308" i="10"/>
  <c r="K308" i="10"/>
  <c r="L308" i="10" s="1"/>
  <c r="J308" i="10"/>
  <c r="F308" i="10"/>
  <c r="D308" i="10"/>
  <c r="E308" i="10" s="1"/>
  <c r="C308" i="10"/>
  <c r="B308" i="10"/>
  <c r="N307" i="10"/>
  <c r="O307" i="10" s="1"/>
  <c r="M307" i="10"/>
  <c r="K307" i="10"/>
  <c r="L307" i="10" s="1"/>
  <c r="J307" i="10"/>
  <c r="F307" i="10"/>
  <c r="D307" i="10"/>
  <c r="E307" i="10" s="1"/>
  <c r="C307" i="10"/>
  <c r="B307" i="10"/>
  <c r="N306" i="10"/>
  <c r="O306" i="10" s="1"/>
  <c r="M306" i="10"/>
  <c r="K306" i="10"/>
  <c r="L306" i="10" s="1"/>
  <c r="J306" i="10"/>
  <c r="F306" i="10"/>
  <c r="D306" i="10"/>
  <c r="E306" i="10" s="1"/>
  <c r="C306" i="10"/>
  <c r="B306" i="10"/>
  <c r="N305" i="10"/>
  <c r="O305" i="10" s="1"/>
  <c r="M305" i="10"/>
  <c r="K305" i="10"/>
  <c r="L305" i="10" s="1"/>
  <c r="J305" i="10"/>
  <c r="F305" i="10"/>
  <c r="D305" i="10"/>
  <c r="E305" i="10" s="1"/>
  <c r="C305" i="10"/>
  <c r="B305" i="10"/>
  <c r="N304" i="10"/>
  <c r="O304" i="10" s="1"/>
  <c r="M304" i="10"/>
  <c r="K304" i="10"/>
  <c r="L304" i="10" s="1"/>
  <c r="J304" i="10"/>
  <c r="F304" i="10"/>
  <c r="D304" i="10"/>
  <c r="E304" i="10" s="1"/>
  <c r="C304" i="10"/>
  <c r="B304" i="10"/>
  <c r="N303" i="10"/>
  <c r="O303" i="10" s="1"/>
  <c r="M303" i="10"/>
  <c r="K303" i="10"/>
  <c r="L303" i="10" s="1"/>
  <c r="J303" i="10"/>
  <c r="F303" i="10"/>
  <c r="D303" i="10"/>
  <c r="E303" i="10" s="1"/>
  <c r="C303" i="10"/>
  <c r="B303" i="10"/>
  <c r="N302" i="10"/>
  <c r="O302" i="10" s="1"/>
  <c r="M302" i="10"/>
  <c r="K302" i="10"/>
  <c r="L302" i="10" s="1"/>
  <c r="J302" i="10"/>
  <c r="F302" i="10"/>
  <c r="D302" i="10"/>
  <c r="E302" i="10" s="1"/>
  <c r="C302" i="10"/>
  <c r="B302" i="10"/>
  <c r="N301" i="10"/>
  <c r="O301" i="10" s="1"/>
  <c r="M301" i="10"/>
  <c r="K301" i="10"/>
  <c r="L301" i="10" s="1"/>
  <c r="J301" i="10"/>
  <c r="F301" i="10"/>
  <c r="D301" i="10"/>
  <c r="E301" i="10" s="1"/>
  <c r="C301" i="10"/>
  <c r="B301" i="10"/>
  <c r="N300" i="10"/>
  <c r="O300" i="10" s="1"/>
  <c r="M300" i="10"/>
  <c r="K300" i="10"/>
  <c r="L300" i="10" s="1"/>
  <c r="J300" i="10"/>
  <c r="F300" i="10"/>
  <c r="D300" i="10"/>
  <c r="E300" i="10" s="1"/>
  <c r="C300" i="10"/>
  <c r="B300" i="10"/>
  <c r="N299" i="10"/>
  <c r="O299" i="10" s="1"/>
  <c r="M299" i="10"/>
  <c r="K299" i="10"/>
  <c r="L299" i="10" s="1"/>
  <c r="J299" i="10"/>
  <c r="F299" i="10"/>
  <c r="D299" i="10"/>
  <c r="E299" i="10" s="1"/>
  <c r="C299" i="10"/>
  <c r="B299" i="10"/>
  <c r="N298" i="10"/>
  <c r="O298" i="10" s="1"/>
  <c r="M298" i="10"/>
  <c r="K298" i="10"/>
  <c r="L298" i="10" s="1"/>
  <c r="J298" i="10"/>
  <c r="F298" i="10"/>
  <c r="D298" i="10"/>
  <c r="E298" i="10" s="1"/>
  <c r="C298" i="10"/>
  <c r="B298" i="10"/>
  <c r="N297" i="10"/>
  <c r="O297" i="10" s="1"/>
  <c r="M297" i="10"/>
  <c r="K297" i="10"/>
  <c r="L297" i="10" s="1"/>
  <c r="J297" i="10"/>
  <c r="F297" i="10"/>
  <c r="D297" i="10"/>
  <c r="E297" i="10" s="1"/>
  <c r="C297" i="10"/>
  <c r="B297" i="10"/>
  <c r="N296" i="10"/>
  <c r="O296" i="10" s="1"/>
  <c r="M296" i="10"/>
  <c r="K296" i="10"/>
  <c r="L296" i="10" s="1"/>
  <c r="J296" i="10"/>
  <c r="F296" i="10"/>
  <c r="D296" i="10"/>
  <c r="E296" i="10" s="1"/>
  <c r="C296" i="10"/>
  <c r="B296" i="10"/>
  <c r="N295" i="10"/>
  <c r="O295" i="10" s="1"/>
  <c r="M295" i="10"/>
  <c r="K295" i="10"/>
  <c r="L295" i="10" s="1"/>
  <c r="J295" i="10"/>
  <c r="F295" i="10"/>
  <c r="D295" i="10"/>
  <c r="E295" i="10" s="1"/>
  <c r="C295" i="10"/>
  <c r="B295" i="10"/>
  <c r="N294" i="10"/>
  <c r="O294" i="10" s="1"/>
  <c r="M294" i="10"/>
  <c r="K294" i="10"/>
  <c r="L294" i="10" s="1"/>
  <c r="J294" i="10"/>
  <c r="F294" i="10"/>
  <c r="D294" i="10"/>
  <c r="E294" i="10" s="1"/>
  <c r="C294" i="10"/>
  <c r="B294" i="10"/>
  <c r="N293" i="10"/>
  <c r="O293" i="10" s="1"/>
  <c r="M293" i="10"/>
  <c r="K293" i="10"/>
  <c r="L293" i="10" s="1"/>
  <c r="J293" i="10"/>
  <c r="F293" i="10"/>
  <c r="D293" i="10"/>
  <c r="E293" i="10" s="1"/>
  <c r="C293" i="10"/>
  <c r="B293" i="10"/>
  <c r="N292" i="10"/>
  <c r="O292" i="10" s="1"/>
  <c r="M292" i="10"/>
  <c r="K292" i="10"/>
  <c r="L292" i="10" s="1"/>
  <c r="J292" i="10"/>
  <c r="F292" i="10"/>
  <c r="D292" i="10"/>
  <c r="E292" i="10" s="1"/>
  <c r="C292" i="10"/>
  <c r="B292" i="10"/>
  <c r="N291" i="10"/>
  <c r="O291" i="10" s="1"/>
  <c r="M291" i="10"/>
  <c r="K291" i="10"/>
  <c r="L291" i="10" s="1"/>
  <c r="J291" i="10"/>
  <c r="F291" i="10"/>
  <c r="D291" i="10"/>
  <c r="E291" i="10" s="1"/>
  <c r="C291" i="10"/>
  <c r="B291" i="10"/>
  <c r="N290" i="10"/>
  <c r="O290" i="10" s="1"/>
  <c r="M290" i="10"/>
  <c r="K290" i="10"/>
  <c r="L290" i="10" s="1"/>
  <c r="J290" i="10"/>
  <c r="F290" i="10"/>
  <c r="D290" i="10"/>
  <c r="E290" i="10" s="1"/>
  <c r="C290" i="10"/>
  <c r="B290" i="10"/>
  <c r="N289" i="10"/>
  <c r="O289" i="10" s="1"/>
  <c r="M289" i="10"/>
  <c r="K289" i="10"/>
  <c r="L289" i="10" s="1"/>
  <c r="J289" i="10"/>
  <c r="F289" i="10"/>
  <c r="D289" i="10"/>
  <c r="E289" i="10" s="1"/>
  <c r="C289" i="10"/>
  <c r="B289" i="10"/>
  <c r="N288" i="10"/>
  <c r="O288" i="10" s="1"/>
  <c r="M288" i="10"/>
  <c r="K288" i="10"/>
  <c r="L288" i="10" s="1"/>
  <c r="J288" i="10"/>
  <c r="F288" i="10"/>
  <c r="D288" i="10"/>
  <c r="E288" i="10" s="1"/>
  <c r="C288" i="10"/>
  <c r="B288" i="10"/>
  <c r="N287" i="10"/>
  <c r="O287" i="10" s="1"/>
  <c r="M287" i="10"/>
  <c r="K287" i="10"/>
  <c r="L287" i="10" s="1"/>
  <c r="J287" i="10"/>
  <c r="F287" i="10"/>
  <c r="D287" i="10"/>
  <c r="E287" i="10" s="1"/>
  <c r="C287" i="10"/>
  <c r="B287" i="10"/>
  <c r="N286" i="10"/>
  <c r="O286" i="10" s="1"/>
  <c r="M286" i="10"/>
  <c r="K286" i="10"/>
  <c r="L286" i="10" s="1"/>
  <c r="J286" i="10"/>
  <c r="F286" i="10"/>
  <c r="D286" i="10"/>
  <c r="E286" i="10" s="1"/>
  <c r="C286" i="10"/>
  <c r="B286" i="10"/>
  <c r="N285" i="10"/>
  <c r="O285" i="10" s="1"/>
  <c r="M285" i="10"/>
  <c r="K285" i="10"/>
  <c r="L285" i="10" s="1"/>
  <c r="J285" i="10"/>
  <c r="F285" i="10"/>
  <c r="D285" i="10"/>
  <c r="E285" i="10" s="1"/>
  <c r="C285" i="10"/>
  <c r="B285" i="10"/>
  <c r="N284" i="10"/>
  <c r="O284" i="10" s="1"/>
  <c r="M284" i="10"/>
  <c r="K284" i="10"/>
  <c r="L284" i="10" s="1"/>
  <c r="J284" i="10"/>
  <c r="F284" i="10"/>
  <c r="D284" i="10"/>
  <c r="E284" i="10" s="1"/>
  <c r="C284" i="10"/>
  <c r="B284" i="10"/>
  <c r="N283" i="10"/>
  <c r="O283" i="10" s="1"/>
  <c r="M283" i="10"/>
  <c r="K283" i="10"/>
  <c r="L283" i="10" s="1"/>
  <c r="J283" i="10"/>
  <c r="F283" i="10"/>
  <c r="D283" i="10"/>
  <c r="E283" i="10" s="1"/>
  <c r="C283" i="10"/>
  <c r="B283" i="10"/>
  <c r="N282" i="10"/>
  <c r="O282" i="10" s="1"/>
  <c r="M282" i="10"/>
  <c r="K282" i="10"/>
  <c r="L282" i="10" s="1"/>
  <c r="J282" i="10"/>
  <c r="F282" i="10"/>
  <c r="D282" i="10"/>
  <c r="E282" i="10" s="1"/>
  <c r="C282" i="10"/>
  <c r="B282" i="10"/>
  <c r="N281" i="10"/>
  <c r="O281" i="10" s="1"/>
  <c r="M281" i="10"/>
  <c r="K281" i="10"/>
  <c r="L281" i="10" s="1"/>
  <c r="J281" i="10"/>
  <c r="F281" i="10"/>
  <c r="D281" i="10"/>
  <c r="E281" i="10" s="1"/>
  <c r="C281" i="10"/>
  <c r="B281" i="10"/>
  <c r="N280" i="10"/>
  <c r="O280" i="10" s="1"/>
  <c r="M280" i="10"/>
  <c r="K280" i="10"/>
  <c r="L280" i="10" s="1"/>
  <c r="J280" i="10"/>
  <c r="F280" i="10"/>
  <c r="D280" i="10"/>
  <c r="E280" i="10" s="1"/>
  <c r="C280" i="10"/>
  <c r="B280" i="10"/>
  <c r="N279" i="10"/>
  <c r="O279" i="10" s="1"/>
  <c r="M279" i="10"/>
  <c r="K279" i="10"/>
  <c r="L279" i="10" s="1"/>
  <c r="J279" i="10"/>
  <c r="F279" i="10"/>
  <c r="D279" i="10"/>
  <c r="E279" i="10" s="1"/>
  <c r="C279" i="10"/>
  <c r="B279" i="10"/>
  <c r="N278" i="10"/>
  <c r="O278" i="10" s="1"/>
  <c r="M278" i="10"/>
  <c r="K278" i="10"/>
  <c r="L278" i="10" s="1"/>
  <c r="J278" i="10"/>
  <c r="F278" i="10"/>
  <c r="D278" i="10"/>
  <c r="E278" i="10" s="1"/>
  <c r="C278" i="10"/>
  <c r="B278" i="10"/>
  <c r="N277" i="10"/>
  <c r="O277" i="10" s="1"/>
  <c r="M277" i="10"/>
  <c r="K277" i="10"/>
  <c r="L277" i="10" s="1"/>
  <c r="J277" i="10"/>
  <c r="F277" i="10"/>
  <c r="D277" i="10"/>
  <c r="E277" i="10" s="1"/>
  <c r="C277" i="10"/>
  <c r="B277" i="10"/>
  <c r="N276" i="10"/>
  <c r="O276" i="10" s="1"/>
  <c r="M276" i="10"/>
  <c r="K276" i="10"/>
  <c r="L276" i="10" s="1"/>
  <c r="J276" i="10"/>
  <c r="F276" i="10"/>
  <c r="D276" i="10"/>
  <c r="E276" i="10" s="1"/>
  <c r="C276" i="10"/>
  <c r="B276" i="10"/>
  <c r="N275" i="10"/>
  <c r="O275" i="10" s="1"/>
  <c r="M275" i="10"/>
  <c r="K275" i="10"/>
  <c r="L275" i="10" s="1"/>
  <c r="J275" i="10"/>
  <c r="F275" i="10"/>
  <c r="D275" i="10"/>
  <c r="E275" i="10" s="1"/>
  <c r="C275" i="10"/>
  <c r="B275" i="10"/>
  <c r="N274" i="10"/>
  <c r="O274" i="10" s="1"/>
  <c r="M274" i="10"/>
  <c r="K274" i="10"/>
  <c r="L274" i="10" s="1"/>
  <c r="J274" i="10"/>
  <c r="F274" i="10"/>
  <c r="D274" i="10"/>
  <c r="E274" i="10" s="1"/>
  <c r="C274" i="10"/>
  <c r="B274" i="10"/>
  <c r="N273" i="10"/>
  <c r="O273" i="10" s="1"/>
  <c r="M273" i="10"/>
  <c r="K273" i="10"/>
  <c r="L273" i="10" s="1"/>
  <c r="J273" i="10"/>
  <c r="F273" i="10"/>
  <c r="D273" i="10"/>
  <c r="E273" i="10" s="1"/>
  <c r="C273" i="10"/>
  <c r="B273" i="10"/>
  <c r="N272" i="10"/>
  <c r="O272" i="10" s="1"/>
  <c r="M272" i="10"/>
  <c r="K272" i="10"/>
  <c r="L272" i="10" s="1"/>
  <c r="J272" i="10"/>
  <c r="F272" i="10"/>
  <c r="D272" i="10"/>
  <c r="E272" i="10" s="1"/>
  <c r="C272" i="10"/>
  <c r="B272" i="10"/>
  <c r="N271" i="10"/>
  <c r="O271" i="10" s="1"/>
  <c r="M271" i="10"/>
  <c r="K271" i="10"/>
  <c r="L271" i="10" s="1"/>
  <c r="J271" i="10"/>
  <c r="F271" i="10"/>
  <c r="D271" i="10"/>
  <c r="E271" i="10" s="1"/>
  <c r="C271" i="10"/>
  <c r="B271" i="10"/>
  <c r="N270" i="10"/>
  <c r="O270" i="10" s="1"/>
  <c r="M270" i="10"/>
  <c r="K270" i="10"/>
  <c r="L270" i="10" s="1"/>
  <c r="J270" i="10"/>
  <c r="F270" i="10"/>
  <c r="D270" i="10"/>
  <c r="E270" i="10" s="1"/>
  <c r="C270" i="10"/>
  <c r="B270" i="10"/>
  <c r="N269" i="10"/>
  <c r="O269" i="10" s="1"/>
  <c r="M269" i="10"/>
  <c r="K269" i="10"/>
  <c r="L269" i="10" s="1"/>
  <c r="J269" i="10"/>
  <c r="F269" i="10"/>
  <c r="D269" i="10"/>
  <c r="E269" i="10" s="1"/>
  <c r="C269" i="10"/>
  <c r="B269" i="10"/>
  <c r="N268" i="10"/>
  <c r="O268" i="10" s="1"/>
  <c r="M268" i="10"/>
  <c r="K268" i="10"/>
  <c r="L268" i="10" s="1"/>
  <c r="J268" i="10"/>
  <c r="F268" i="10"/>
  <c r="D268" i="10"/>
  <c r="E268" i="10" s="1"/>
  <c r="C268" i="10"/>
  <c r="B268" i="10"/>
  <c r="N267" i="10"/>
  <c r="O267" i="10" s="1"/>
  <c r="M267" i="10"/>
  <c r="K267" i="10"/>
  <c r="L267" i="10" s="1"/>
  <c r="J267" i="10"/>
  <c r="F267" i="10"/>
  <c r="D267" i="10"/>
  <c r="E267" i="10" s="1"/>
  <c r="C267" i="10"/>
  <c r="B267" i="10"/>
  <c r="N266" i="10"/>
  <c r="O266" i="10" s="1"/>
  <c r="M266" i="10"/>
  <c r="K266" i="10"/>
  <c r="L266" i="10" s="1"/>
  <c r="J266" i="10"/>
  <c r="F266" i="10"/>
  <c r="D266" i="10"/>
  <c r="E266" i="10" s="1"/>
  <c r="C266" i="10"/>
  <c r="B266" i="10"/>
  <c r="N265" i="10"/>
  <c r="O265" i="10" s="1"/>
  <c r="M265" i="10"/>
  <c r="K265" i="10"/>
  <c r="L265" i="10" s="1"/>
  <c r="J265" i="10"/>
  <c r="F265" i="10"/>
  <c r="D265" i="10"/>
  <c r="E265" i="10" s="1"/>
  <c r="C265" i="10"/>
  <c r="B265" i="10"/>
  <c r="N264" i="10"/>
  <c r="O264" i="10" s="1"/>
  <c r="M264" i="10"/>
  <c r="K264" i="10"/>
  <c r="L264" i="10" s="1"/>
  <c r="J264" i="10"/>
  <c r="F264" i="10"/>
  <c r="D264" i="10"/>
  <c r="E264" i="10" s="1"/>
  <c r="C264" i="10"/>
  <c r="B264" i="10"/>
  <c r="N263" i="10"/>
  <c r="O263" i="10" s="1"/>
  <c r="M263" i="10"/>
  <c r="K263" i="10"/>
  <c r="L263" i="10" s="1"/>
  <c r="J263" i="10"/>
  <c r="F263" i="10"/>
  <c r="D263" i="10"/>
  <c r="E263" i="10" s="1"/>
  <c r="C263" i="10"/>
  <c r="B263" i="10"/>
  <c r="N262" i="10"/>
  <c r="O262" i="10" s="1"/>
  <c r="M262" i="10"/>
  <c r="K262" i="10"/>
  <c r="L262" i="10" s="1"/>
  <c r="J262" i="10"/>
  <c r="F262" i="10"/>
  <c r="D262" i="10"/>
  <c r="E262" i="10" s="1"/>
  <c r="C262" i="10"/>
  <c r="B262" i="10"/>
  <c r="N261" i="10"/>
  <c r="O261" i="10" s="1"/>
  <c r="M261" i="10"/>
  <c r="K261" i="10"/>
  <c r="L261" i="10" s="1"/>
  <c r="J261" i="10"/>
  <c r="F261" i="10"/>
  <c r="D261" i="10"/>
  <c r="E261" i="10" s="1"/>
  <c r="C261" i="10"/>
  <c r="B261" i="10"/>
  <c r="N260" i="10"/>
  <c r="O260" i="10" s="1"/>
  <c r="M260" i="10"/>
  <c r="K260" i="10"/>
  <c r="L260" i="10" s="1"/>
  <c r="J260" i="10"/>
  <c r="F260" i="10"/>
  <c r="D260" i="10"/>
  <c r="E260" i="10" s="1"/>
  <c r="C260" i="10"/>
  <c r="B260" i="10"/>
  <c r="N259" i="10"/>
  <c r="O259" i="10" s="1"/>
  <c r="M259" i="10"/>
  <c r="K259" i="10"/>
  <c r="L259" i="10" s="1"/>
  <c r="J259" i="10"/>
  <c r="F259" i="10"/>
  <c r="D259" i="10"/>
  <c r="E259" i="10" s="1"/>
  <c r="C259" i="10"/>
  <c r="B259" i="10"/>
  <c r="N258" i="10"/>
  <c r="O258" i="10" s="1"/>
  <c r="M258" i="10"/>
  <c r="K258" i="10"/>
  <c r="L258" i="10" s="1"/>
  <c r="J258" i="10"/>
  <c r="F258" i="10"/>
  <c r="D258" i="10"/>
  <c r="E258" i="10" s="1"/>
  <c r="C258" i="10"/>
  <c r="B258" i="10"/>
  <c r="N257" i="10"/>
  <c r="O257" i="10" s="1"/>
  <c r="M257" i="10"/>
  <c r="K257" i="10"/>
  <c r="L257" i="10" s="1"/>
  <c r="J257" i="10"/>
  <c r="F257" i="10"/>
  <c r="D257" i="10"/>
  <c r="E257" i="10" s="1"/>
  <c r="C257" i="10"/>
  <c r="B257" i="10"/>
  <c r="N256" i="10"/>
  <c r="O256" i="10" s="1"/>
  <c r="M256" i="10"/>
  <c r="K256" i="10"/>
  <c r="L256" i="10" s="1"/>
  <c r="J256" i="10"/>
  <c r="F256" i="10"/>
  <c r="D256" i="10"/>
  <c r="E256" i="10" s="1"/>
  <c r="C256" i="10"/>
  <c r="B256" i="10"/>
  <c r="N255" i="10"/>
  <c r="O255" i="10" s="1"/>
  <c r="M255" i="10"/>
  <c r="K255" i="10"/>
  <c r="L255" i="10" s="1"/>
  <c r="J255" i="10"/>
  <c r="F255" i="10"/>
  <c r="D255" i="10"/>
  <c r="E255" i="10" s="1"/>
  <c r="C255" i="10"/>
  <c r="B255" i="10"/>
  <c r="N254" i="10"/>
  <c r="O254" i="10" s="1"/>
  <c r="M254" i="10"/>
  <c r="K254" i="10"/>
  <c r="L254" i="10" s="1"/>
  <c r="J254" i="10"/>
  <c r="F254" i="10"/>
  <c r="D254" i="10"/>
  <c r="E254" i="10" s="1"/>
  <c r="C254" i="10"/>
  <c r="B254" i="10"/>
  <c r="N253" i="10"/>
  <c r="O253" i="10" s="1"/>
  <c r="M253" i="10"/>
  <c r="K253" i="10"/>
  <c r="L253" i="10" s="1"/>
  <c r="J253" i="10"/>
  <c r="F253" i="10"/>
  <c r="D253" i="10"/>
  <c r="E253" i="10" s="1"/>
  <c r="C253" i="10"/>
  <c r="B253" i="10"/>
  <c r="N252" i="10"/>
  <c r="O252" i="10" s="1"/>
  <c r="M252" i="10"/>
  <c r="K252" i="10"/>
  <c r="L252" i="10" s="1"/>
  <c r="J252" i="10"/>
  <c r="F252" i="10"/>
  <c r="D252" i="10"/>
  <c r="E252" i="10" s="1"/>
  <c r="C252" i="10"/>
  <c r="B252" i="10"/>
  <c r="N251" i="10"/>
  <c r="O251" i="10" s="1"/>
  <c r="M251" i="10"/>
  <c r="K251" i="10"/>
  <c r="L251" i="10" s="1"/>
  <c r="J251" i="10"/>
  <c r="F251" i="10"/>
  <c r="D251" i="10"/>
  <c r="E251" i="10" s="1"/>
  <c r="C251" i="10"/>
  <c r="B251" i="10"/>
  <c r="N250" i="10"/>
  <c r="O250" i="10" s="1"/>
  <c r="M250" i="10"/>
  <c r="K250" i="10"/>
  <c r="L250" i="10" s="1"/>
  <c r="J250" i="10"/>
  <c r="F250" i="10"/>
  <c r="D250" i="10"/>
  <c r="E250" i="10" s="1"/>
  <c r="C250" i="10"/>
  <c r="B250" i="10"/>
  <c r="N249" i="10"/>
  <c r="O249" i="10" s="1"/>
  <c r="M249" i="10"/>
  <c r="K249" i="10"/>
  <c r="L249" i="10" s="1"/>
  <c r="J249" i="10"/>
  <c r="F249" i="10"/>
  <c r="D249" i="10"/>
  <c r="E249" i="10" s="1"/>
  <c r="C249" i="10"/>
  <c r="B249" i="10"/>
  <c r="N248" i="10"/>
  <c r="O248" i="10" s="1"/>
  <c r="M248" i="10"/>
  <c r="K248" i="10"/>
  <c r="L248" i="10" s="1"/>
  <c r="J248" i="10"/>
  <c r="F248" i="10"/>
  <c r="D248" i="10"/>
  <c r="E248" i="10" s="1"/>
  <c r="C248" i="10"/>
  <c r="B248" i="10"/>
  <c r="N247" i="10"/>
  <c r="O247" i="10" s="1"/>
  <c r="M247" i="10"/>
  <c r="K247" i="10"/>
  <c r="L247" i="10" s="1"/>
  <c r="J247" i="10"/>
  <c r="F247" i="10"/>
  <c r="D247" i="10"/>
  <c r="E247" i="10" s="1"/>
  <c r="C247" i="10"/>
  <c r="B247" i="10"/>
  <c r="N246" i="10"/>
  <c r="O246" i="10" s="1"/>
  <c r="M246" i="10"/>
  <c r="K246" i="10"/>
  <c r="L246" i="10" s="1"/>
  <c r="J246" i="10"/>
  <c r="F246" i="10"/>
  <c r="D246" i="10"/>
  <c r="E246" i="10" s="1"/>
  <c r="C246" i="10"/>
  <c r="B246" i="10"/>
  <c r="N245" i="10"/>
  <c r="O245" i="10" s="1"/>
  <c r="M245" i="10"/>
  <c r="K245" i="10"/>
  <c r="L245" i="10" s="1"/>
  <c r="J245" i="10"/>
  <c r="F245" i="10"/>
  <c r="D245" i="10"/>
  <c r="E245" i="10" s="1"/>
  <c r="C245" i="10"/>
  <c r="B245" i="10"/>
  <c r="N244" i="10"/>
  <c r="O244" i="10" s="1"/>
  <c r="M244" i="10"/>
  <c r="K244" i="10"/>
  <c r="L244" i="10" s="1"/>
  <c r="J244" i="10"/>
  <c r="F244" i="10"/>
  <c r="D244" i="10"/>
  <c r="E244" i="10" s="1"/>
  <c r="C244" i="10"/>
  <c r="B244" i="10"/>
  <c r="N243" i="10"/>
  <c r="O243" i="10" s="1"/>
  <c r="M243" i="10"/>
  <c r="K243" i="10"/>
  <c r="L243" i="10" s="1"/>
  <c r="J243" i="10"/>
  <c r="F243" i="10"/>
  <c r="D243" i="10"/>
  <c r="E243" i="10" s="1"/>
  <c r="C243" i="10"/>
  <c r="B243" i="10"/>
  <c r="N242" i="10"/>
  <c r="O242" i="10" s="1"/>
  <c r="M242" i="10"/>
  <c r="K242" i="10"/>
  <c r="L242" i="10" s="1"/>
  <c r="J242" i="10"/>
  <c r="F242" i="10"/>
  <c r="D242" i="10"/>
  <c r="E242" i="10" s="1"/>
  <c r="C242" i="10"/>
  <c r="B242" i="10"/>
  <c r="N241" i="10"/>
  <c r="O241" i="10" s="1"/>
  <c r="M241" i="10"/>
  <c r="K241" i="10"/>
  <c r="L241" i="10" s="1"/>
  <c r="J241" i="10"/>
  <c r="F241" i="10"/>
  <c r="D241" i="10"/>
  <c r="E241" i="10" s="1"/>
  <c r="C241" i="10"/>
  <c r="B241" i="10"/>
  <c r="N240" i="10"/>
  <c r="O240" i="10" s="1"/>
  <c r="M240" i="10"/>
  <c r="K240" i="10"/>
  <c r="L240" i="10" s="1"/>
  <c r="J240" i="10"/>
  <c r="F240" i="10"/>
  <c r="D240" i="10"/>
  <c r="E240" i="10" s="1"/>
  <c r="C240" i="10"/>
  <c r="B240" i="10"/>
  <c r="N239" i="10"/>
  <c r="O239" i="10" s="1"/>
  <c r="M239" i="10"/>
  <c r="K239" i="10"/>
  <c r="L239" i="10" s="1"/>
  <c r="J239" i="10"/>
  <c r="F239" i="10"/>
  <c r="D239" i="10"/>
  <c r="E239" i="10" s="1"/>
  <c r="C239" i="10"/>
  <c r="B239" i="10"/>
  <c r="N238" i="10"/>
  <c r="O238" i="10" s="1"/>
  <c r="M238" i="10"/>
  <c r="K238" i="10"/>
  <c r="L238" i="10" s="1"/>
  <c r="J238" i="10"/>
  <c r="F238" i="10"/>
  <c r="D238" i="10"/>
  <c r="E238" i="10" s="1"/>
  <c r="C238" i="10"/>
  <c r="B238" i="10"/>
  <c r="N237" i="10"/>
  <c r="O237" i="10" s="1"/>
  <c r="M237" i="10"/>
  <c r="K237" i="10"/>
  <c r="L237" i="10" s="1"/>
  <c r="J237" i="10"/>
  <c r="F237" i="10"/>
  <c r="D237" i="10"/>
  <c r="E237" i="10" s="1"/>
  <c r="C237" i="10"/>
  <c r="B237" i="10"/>
  <c r="N236" i="10"/>
  <c r="O236" i="10" s="1"/>
  <c r="M236" i="10"/>
  <c r="K236" i="10"/>
  <c r="L236" i="10" s="1"/>
  <c r="J236" i="10"/>
  <c r="F236" i="10"/>
  <c r="D236" i="10"/>
  <c r="E236" i="10" s="1"/>
  <c r="C236" i="10"/>
  <c r="B236" i="10"/>
  <c r="N235" i="10"/>
  <c r="O235" i="10" s="1"/>
  <c r="M235" i="10"/>
  <c r="K235" i="10"/>
  <c r="L235" i="10" s="1"/>
  <c r="J235" i="10"/>
  <c r="F235" i="10"/>
  <c r="D235" i="10"/>
  <c r="E235" i="10" s="1"/>
  <c r="C235" i="10"/>
  <c r="B235" i="10"/>
  <c r="N234" i="10"/>
  <c r="O234" i="10" s="1"/>
  <c r="M234" i="10"/>
  <c r="K234" i="10"/>
  <c r="L234" i="10" s="1"/>
  <c r="J234" i="10"/>
  <c r="F234" i="10"/>
  <c r="D234" i="10"/>
  <c r="E234" i="10" s="1"/>
  <c r="C234" i="10"/>
  <c r="B234" i="10"/>
  <c r="N233" i="10"/>
  <c r="O233" i="10" s="1"/>
  <c r="M233" i="10"/>
  <c r="K233" i="10"/>
  <c r="L233" i="10" s="1"/>
  <c r="J233" i="10"/>
  <c r="F233" i="10"/>
  <c r="D233" i="10"/>
  <c r="E233" i="10" s="1"/>
  <c r="C233" i="10"/>
  <c r="B233" i="10"/>
  <c r="N232" i="10"/>
  <c r="O232" i="10" s="1"/>
  <c r="M232" i="10"/>
  <c r="K232" i="10"/>
  <c r="L232" i="10" s="1"/>
  <c r="J232" i="10"/>
  <c r="F232" i="10"/>
  <c r="D232" i="10"/>
  <c r="E232" i="10" s="1"/>
  <c r="C232" i="10"/>
  <c r="B232" i="10"/>
  <c r="N231" i="10"/>
  <c r="O231" i="10" s="1"/>
  <c r="M231" i="10"/>
  <c r="K231" i="10"/>
  <c r="L231" i="10" s="1"/>
  <c r="J231" i="10"/>
  <c r="F231" i="10"/>
  <c r="D231" i="10"/>
  <c r="E231" i="10" s="1"/>
  <c r="C231" i="10"/>
  <c r="B231" i="10"/>
  <c r="N230" i="10"/>
  <c r="O230" i="10" s="1"/>
  <c r="M230" i="10"/>
  <c r="K230" i="10"/>
  <c r="L230" i="10" s="1"/>
  <c r="J230" i="10"/>
  <c r="F230" i="10"/>
  <c r="D230" i="10"/>
  <c r="E230" i="10" s="1"/>
  <c r="C230" i="10"/>
  <c r="B230" i="10"/>
  <c r="N229" i="10"/>
  <c r="O229" i="10" s="1"/>
  <c r="M229" i="10"/>
  <c r="K229" i="10"/>
  <c r="L229" i="10" s="1"/>
  <c r="J229" i="10"/>
  <c r="F229" i="10"/>
  <c r="D229" i="10"/>
  <c r="E229" i="10" s="1"/>
  <c r="C229" i="10"/>
  <c r="B229" i="10"/>
  <c r="N228" i="10"/>
  <c r="O228" i="10" s="1"/>
  <c r="M228" i="10"/>
  <c r="K228" i="10"/>
  <c r="L228" i="10" s="1"/>
  <c r="J228" i="10"/>
  <c r="F228" i="10"/>
  <c r="D228" i="10"/>
  <c r="E228" i="10" s="1"/>
  <c r="C228" i="10"/>
  <c r="B228" i="10"/>
  <c r="N227" i="10"/>
  <c r="O227" i="10" s="1"/>
  <c r="M227" i="10"/>
  <c r="K227" i="10"/>
  <c r="L227" i="10" s="1"/>
  <c r="J227" i="10"/>
  <c r="F227" i="10"/>
  <c r="D227" i="10"/>
  <c r="E227" i="10" s="1"/>
  <c r="C227" i="10"/>
  <c r="B227" i="10"/>
  <c r="N226" i="10"/>
  <c r="O226" i="10" s="1"/>
  <c r="M226" i="10"/>
  <c r="K226" i="10"/>
  <c r="L226" i="10" s="1"/>
  <c r="J226" i="10"/>
  <c r="F226" i="10"/>
  <c r="D226" i="10"/>
  <c r="E226" i="10" s="1"/>
  <c r="C226" i="10"/>
  <c r="B226" i="10"/>
  <c r="N225" i="10"/>
  <c r="O225" i="10" s="1"/>
  <c r="M225" i="10"/>
  <c r="K225" i="10"/>
  <c r="L225" i="10" s="1"/>
  <c r="J225" i="10"/>
  <c r="F225" i="10"/>
  <c r="D225" i="10"/>
  <c r="E225" i="10" s="1"/>
  <c r="C225" i="10"/>
  <c r="B225" i="10"/>
  <c r="N224" i="10"/>
  <c r="O224" i="10" s="1"/>
  <c r="M224" i="10"/>
  <c r="K224" i="10"/>
  <c r="L224" i="10" s="1"/>
  <c r="J224" i="10"/>
  <c r="F224" i="10"/>
  <c r="D224" i="10"/>
  <c r="E224" i="10" s="1"/>
  <c r="C224" i="10"/>
  <c r="B224" i="10"/>
  <c r="N223" i="10"/>
  <c r="O223" i="10" s="1"/>
  <c r="M223" i="10"/>
  <c r="K223" i="10"/>
  <c r="L223" i="10" s="1"/>
  <c r="J223" i="10"/>
  <c r="F223" i="10"/>
  <c r="D223" i="10"/>
  <c r="E223" i="10" s="1"/>
  <c r="C223" i="10"/>
  <c r="B223" i="10"/>
  <c r="N222" i="10"/>
  <c r="O222" i="10" s="1"/>
  <c r="M222" i="10"/>
  <c r="K222" i="10"/>
  <c r="L222" i="10" s="1"/>
  <c r="J222" i="10"/>
  <c r="F222" i="10"/>
  <c r="D222" i="10"/>
  <c r="E222" i="10" s="1"/>
  <c r="C222" i="10"/>
  <c r="B222" i="10"/>
  <c r="N221" i="10"/>
  <c r="O221" i="10" s="1"/>
  <c r="M221" i="10"/>
  <c r="K221" i="10"/>
  <c r="L221" i="10" s="1"/>
  <c r="J221" i="10"/>
  <c r="F221" i="10"/>
  <c r="D221" i="10"/>
  <c r="E221" i="10" s="1"/>
  <c r="C221" i="10"/>
  <c r="B221" i="10"/>
  <c r="N220" i="10"/>
  <c r="O220" i="10" s="1"/>
  <c r="M220" i="10"/>
  <c r="K220" i="10"/>
  <c r="L220" i="10" s="1"/>
  <c r="J220" i="10"/>
  <c r="F220" i="10"/>
  <c r="D220" i="10"/>
  <c r="E220" i="10" s="1"/>
  <c r="C220" i="10"/>
  <c r="B220" i="10"/>
  <c r="N219" i="10"/>
  <c r="O219" i="10" s="1"/>
  <c r="M219" i="10"/>
  <c r="K219" i="10"/>
  <c r="L219" i="10" s="1"/>
  <c r="J219" i="10"/>
  <c r="F219" i="10"/>
  <c r="D219" i="10"/>
  <c r="E219" i="10" s="1"/>
  <c r="C219" i="10"/>
  <c r="B219" i="10"/>
  <c r="N218" i="10"/>
  <c r="O218" i="10" s="1"/>
  <c r="M218" i="10"/>
  <c r="K218" i="10"/>
  <c r="L218" i="10" s="1"/>
  <c r="J218" i="10"/>
  <c r="F218" i="10"/>
  <c r="D218" i="10"/>
  <c r="E218" i="10" s="1"/>
  <c r="C218" i="10"/>
  <c r="B218" i="10"/>
  <c r="N217" i="10"/>
  <c r="O217" i="10" s="1"/>
  <c r="M217" i="10"/>
  <c r="K217" i="10"/>
  <c r="L217" i="10" s="1"/>
  <c r="J217" i="10"/>
  <c r="F217" i="10"/>
  <c r="D217" i="10"/>
  <c r="E217" i="10" s="1"/>
  <c r="C217" i="10"/>
  <c r="B217" i="10"/>
  <c r="N216" i="10"/>
  <c r="O216" i="10" s="1"/>
  <c r="M216" i="10"/>
  <c r="K216" i="10"/>
  <c r="L216" i="10" s="1"/>
  <c r="J216" i="10"/>
  <c r="F216" i="10"/>
  <c r="D216" i="10"/>
  <c r="E216" i="10" s="1"/>
  <c r="C216" i="10"/>
  <c r="B216" i="10"/>
  <c r="N215" i="10"/>
  <c r="O215" i="10" s="1"/>
  <c r="M215" i="10"/>
  <c r="K215" i="10"/>
  <c r="L215" i="10" s="1"/>
  <c r="J215" i="10"/>
  <c r="F215" i="10"/>
  <c r="D215" i="10"/>
  <c r="E215" i="10" s="1"/>
  <c r="C215" i="10"/>
  <c r="B215" i="10"/>
  <c r="N214" i="10"/>
  <c r="O214" i="10" s="1"/>
  <c r="M214" i="10"/>
  <c r="K214" i="10"/>
  <c r="L214" i="10" s="1"/>
  <c r="J214" i="10"/>
  <c r="F214" i="10"/>
  <c r="D214" i="10"/>
  <c r="E214" i="10" s="1"/>
  <c r="C214" i="10"/>
  <c r="B214" i="10"/>
  <c r="N213" i="10"/>
  <c r="O213" i="10" s="1"/>
  <c r="M213" i="10"/>
  <c r="K213" i="10"/>
  <c r="L213" i="10" s="1"/>
  <c r="J213" i="10"/>
  <c r="F213" i="10"/>
  <c r="D213" i="10"/>
  <c r="E213" i="10" s="1"/>
  <c r="C213" i="10"/>
  <c r="B213" i="10"/>
  <c r="N212" i="10"/>
  <c r="O212" i="10" s="1"/>
  <c r="M212" i="10"/>
  <c r="K212" i="10"/>
  <c r="L212" i="10" s="1"/>
  <c r="J212" i="10"/>
  <c r="F212" i="10"/>
  <c r="D212" i="10"/>
  <c r="E212" i="10" s="1"/>
  <c r="C212" i="10"/>
  <c r="B212" i="10"/>
  <c r="N211" i="10"/>
  <c r="O211" i="10" s="1"/>
  <c r="M211" i="10"/>
  <c r="K211" i="10"/>
  <c r="L211" i="10" s="1"/>
  <c r="J211" i="10"/>
  <c r="F211" i="10"/>
  <c r="D211" i="10"/>
  <c r="E211" i="10" s="1"/>
  <c r="C211" i="10"/>
  <c r="B211" i="10"/>
  <c r="N210" i="10"/>
  <c r="O210" i="10" s="1"/>
  <c r="M210" i="10"/>
  <c r="K210" i="10"/>
  <c r="L210" i="10" s="1"/>
  <c r="J210" i="10"/>
  <c r="F210" i="10"/>
  <c r="D210" i="10"/>
  <c r="E210" i="10" s="1"/>
  <c r="C210" i="10"/>
  <c r="B210" i="10"/>
  <c r="N209" i="10"/>
  <c r="O209" i="10" s="1"/>
  <c r="M209" i="10"/>
  <c r="K209" i="10"/>
  <c r="L209" i="10" s="1"/>
  <c r="J209" i="10"/>
  <c r="F209" i="10"/>
  <c r="D209" i="10"/>
  <c r="E209" i="10" s="1"/>
  <c r="C209" i="10"/>
  <c r="B209" i="10"/>
  <c r="N208" i="10"/>
  <c r="O208" i="10" s="1"/>
  <c r="M208" i="10"/>
  <c r="K208" i="10"/>
  <c r="L208" i="10" s="1"/>
  <c r="J208" i="10"/>
  <c r="F208" i="10"/>
  <c r="D208" i="10"/>
  <c r="E208" i="10" s="1"/>
  <c r="C208" i="10"/>
  <c r="B208" i="10"/>
  <c r="N207" i="10"/>
  <c r="O207" i="10" s="1"/>
  <c r="M207" i="10"/>
  <c r="K207" i="10"/>
  <c r="L207" i="10" s="1"/>
  <c r="J207" i="10"/>
  <c r="F207" i="10"/>
  <c r="D207" i="10"/>
  <c r="E207" i="10" s="1"/>
  <c r="C207" i="10"/>
  <c r="B207" i="10"/>
  <c r="N206" i="10"/>
  <c r="O206" i="10" s="1"/>
  <c r="M206" i="10"/>
  <c r="K206" i="10"/>
  <c r="L206" i="10" s="1"/>
  <c r="J206" i="10"/>
  <c r="F206" i="10"/>
  <c r="D206" i="10"/>
  <c r="E206" i="10" s="1"/>
  <c r="C206" i="10"/>
  <c r="B206" i="10"/>
  <c r="N205" i="10"/>
  <c r="O205" i="10" s="1"/>
  <c r="M205" i="10"/>
  <c r="K205" i="10"/>
  <c r="L205" i="10" s="1"/>
  <c r="J205" i="10"/>
  <c r="F205" i="10"/>
  <c r="D205" i="10"/>
  <c r="E205" i="10" s="1"/>
  <c r="C205" i="10"/>
  <c r="B205" i="10"/>
  <c r="N204" i="10"/>
  <c r="O204" i="10" s="1"/>
  <c r="M204" i="10"/>
  <c r="K204" i="10"/>
  <c r="L204" i="10" s="1"/>
  <c r="J204" i="10"/>
  <c r="F204" i="10"/>
  <c r="D204" i="10"/>
  <c r="E204" i="10" s="1"/>
  <c r="C204" i="10"/>
  <c r="B204" i="10"/>
  <c r="N203" i="10"/>
  <c r="O203" i="10" s="1"/>
  <c r="M203" i="10"/>
  <c r="K203" i="10"/>
  <c r="L203" i="10" s="1"/>
  <c r="J203" i="10"/>
  <c r="F203" i="10"/>
  <c r="D203" i="10"/>
  <c r="E203" i="10" s="1"/>
  <c r="C203" i="10"/>
  <c r="B203" i="10"/>
  <c r="N202" i="10"/>
  <c r="O202" i="10" s="1"/>
  <c r="M202" i="10"/>
  <c r="K202" i="10"/>
  <c r="L202" i="10" s="1"/>
  <c r="J202" i="10"/>
  <c r="F202" i="10"/>
  <c r="D202" i="10"/>
  <c r="E202" i="10" s="1"/>
  <c r="C202" i="10"/>
  <c r="B202" i="10"/>
  <c r="N201" i="10"/>
  <c r="O201" i="10" s="1"/>
  <c r="M201" i="10"/>
  <c r="K201" i="10"/>
  <c r="L201" i="10" s="1"/>
  <c r="J201" i="10"/>
  <c r="F201" i="10"/>
  <c r="D201" i="10"/>
  <c r="E201" i="10" s="1"/>
  <c r="C201" i="10"/>
  <c r="B201" i="10"/>
  <c r="N200" i="10"/>
  <c r="O200" i="10" s="1"/>
  <c r="M200" i="10"/>
  <c r="K200" i="10"/>
  <c r="L200" i="10" s="1"/>
  <c r="J200" i="10"/>
  <c r="F200" i="10"/>
  <c r="D200" i="10"/>
  <c r="E200" i="10" s="1"/>
  <c r="C200" i="10"/>
  <c r="B200" i="10"/>
  <c r="N199" i="10"/>
  <c r="O199" i="10" s="1"/>
  <c r="M199" i="10"/>
  <c r="K199" i="10"/>
  <c r="L199" i="10" s="1"/>
  <c r="J199" i="10"/>
  <c r="F199" i="10"/>
  <c r="D199" i="10"/>
  <c r="E199" i="10" s="1"/>
  <c r="C199" i="10"/>
  <c r="B199" i="10"/>
  <c r="N198" i="10"/>
  <c r="O198" i="10" s="1"/>
  <c r="M198" i="10"/>
  <c r="K198" i="10"/>
  <c r="L198" i="10" s="1"/>
  <c r="J198" i="10"/>
  <c r="F198" i="10"/>
  <c r="D198" i="10"/>
  <c r="E198" i="10" s="1"/>
  <c r="C198" i="10"/>
  <c r="B198" i="10"/>
  <c r="N197" i="10"/>
  <c r="O197" i="10" s="1"/>
  <c r="M197" i="10"/>
  <c r="K197" i="10"/>
  <c r="L197" i="10" s="1"/>
  <c r="J197" i="10"/>
  <c r="F197" i="10"/>
  <c r="D197" i="10"/>
  <c r="E197" i="10" s="1"/>
  <c r="C197" i="10"/>
  <c r="B197" i="10"/>
  <c r="N196" i="10"/>
  <c r="O196" i="10" s="1"/>
  <c r="M196" i="10"/>
  <c r="K196" i="10"/>
  <c r="L196" i="10" s="1"/>
  <c r="J196" i="10"/>
  <c r="F196" i="10"/>
  <c r="D196" i="10"/>
  <c r="E196" i="10" s="1"/>
  <c r="C196" i="10"/>
  <c r="B196" i="10"/>
  <c r="N195" i="10"/>
  <c r="O195" i="10" s="1"/>
  <c r="M195" i="10"/>
  <c r="K195" i="10"/>
  <c r="L195" i="10" s="1"/>
  <c r="J195" i="10"/>
  <c r="F195" i="10"/>
  <c r="D195" i="10"/>
  <c r="E195" i="10" s="1"/>
  <c r="C195" i="10"/>
  <c r="B195" i="10"/>
  <c r="N194" i="10"/>
  <c r="O194" i="10" s="1"/>
  <c r="M194" i="10"/>
  <c r="K194" i="10"/>
  <c r="L194" i="10" s="1"/>
  <c r="J194" i="10"/>
  <c r="F194" i="10"/>
  <c r="D194" i="10"/>
  <c r="E194" i="10" s="1"/>
  <c r="C194" i="10"/>
  <c r="B194" i="10"/>
  <c r="N193" i="10"/>
  <c r="O193" i="10" s="1"/>
  <c r="M193" i="10"/>
  <c r="K193" i="10"/>
  <c r="L193" i="10" s="1"/>
  <c r="J193" i="10"/>
  <c r="F193" i="10"/>
  <c r="D193" i="10"/>
  <c r="E193" i="10" s="1"/>
  <c r="C193" i="10"/>
  <c r="B193" i="10"/>
  <c r="N192" i="10"/>
  <c r="O192" i="10" s="1"/>
  <c r="M192" i="10"/>
  <c r="K192" i="10"/>
  <c r="L192" i="10" s="1"/>
  <c r="J192" i="10"/>
  <c r="F192" i="10"/>
  <c r="D192" i="10"/>
  <c r="E192" i="10" s="1"/>
  <c r="C192" i="10"/>
  <c r="B192" i="10"/>
  <c r="N191" i="10"/>
  <c r="O191" i="10" s="1"/>
  <c r="M191" i="10"/>
  <c r="K191" i="10"/>
  <c r="L191" i="10" s="1"/>
  <c r="J191" i="10"/>
  <c r="F191" i="10"/>
  <c r="D191" i="10"/>
  <c r="E191" i="10" s="1"/>
  <c r="C191" i="10"/>
  <c r="B191" i="10"/>
  <c r="N190" i="10"/>
  <c r="O190" i="10" s="1"/>
  <c r="M190" i="10"/>
  <c r="K190" i="10"/>
  <c r="L190" i="10" s="1"/>
  <c r="J190" i="10"/>
  <c r="F190" i="10"/>
  <c r="D190" i="10"/>
  <c r="E190" i="10" s="1"/>
  <c r="C190" i="10"/>
  <c r="B190" i="10"/>
  <c r="N189" i="10"/>
  <c r="O189" i="10" s="1"/>
  <c r="M189" i="10"/>
  <c r="K189" i="10"/>
  <c r="L189" i="10" s="1"/>
  <c r="J189" i="10"/>
  <c r="F189" i="10"/>
  <c r="D189" i="10"/>
  <c r="E189" i="10" s="1"/>
  <c r="C189" i="10"/>
  <c r="B189" i="10"/>
  <c r="N188" i="10"/>
  <c r="O188" i="10" s="1"/>
  <c r="M188" i="10"/>
  <c r="K188" i="10"/>
  <c r="L188" i="10" s="1"/>
  <c r="J188" i="10"/>
  <c r="F188" i="10"/>
  <c r="D188" i="10"/>
  <c r="E188" i="10" s="1"/>
  <c r="C188" i="10"/>
  <c r="B188" i="10"/>
  <c r="N187" i="10"/>
  <c r="O187" i="10" s="1"/>
  <c r="M187" i="10"/>
  <c r="K187" i="10"/>
  <c r="L187" i="10" s="1"/>
  <c r="J187" i="10"/>
  <c r="F187" i="10"/>
  <c r="D187" i="10"/>
  <c r="E187" i="10" s="1"/>
  <c r="C187" i="10"/>
  <c r="B187" i="10"/>
  <c r="N186" i="10"/>
  <c r="O186" i="10" s="1"/>
  <c r="M186" i="10"/>
  <c r="K186" i="10"/>
  <c r="L186" i="10" s="1"/>
  <c r="J186" i="10"/>
  <c r="F186" i="10"/>
  <c r="D186" i="10"/>
  <c r="E186" i="10" s="1"/>
  <c r="C186" i="10"/>
  <c r="B186" i="10"/>
  <c r="N185" i="10"/>
  <c r="O185" i="10" s="1"/>
  <c r="M185" i="10"/>
  <c r="K185" i="10"/>
  <c r="L185" i="10" s="1"/>
  <c r="J185" i="10"/>
  <c r="F185" i="10"/>
  <c r="D185" i="10"/>
  <c r="E185" i="10" s="1"/>
  <c r="C185" i="10"/>
  <c r="B185" i="10"/>
  <c r="N184" i="10"/>
  <c r="O184" i="10" s="1"/>
  <c r="M184" i="10"/>
  <c r="K184" i="10"/>
  <c r="L184" i="10" s="1"/>
  <c r="J184" i="10"/>
  <c r="F184" i="10"/>
  <c r="D184" i="10"/>
  <c r="E184" i="10" s="1"/>
  <c r="C184" i="10"/>
  <c r="B184" i="10"/>
  <c r="N183" i="10"/>
  <c r="O183" i="10" s="1"/>
  <c r="M183" i="10"/>
  <c r="K183" i="10"/>
  <c r="L183" i="10" s="1"/>
  <c r="J183" i="10"/>
  <c r="F183" i="10"/>
  <c r="D183" i="10"/>
  <c r="E183" i="10" s="1"/>
  <c r="C183" i="10"/>
  <c r="B183" i="10"/>
  <c r="N182" i="10"/>
  <c r="O182" i="10" s="1"/>
  <c r="M182" i="10"/>
  <c r="K182" i="10"/>
  <c r="L182" i="10" s="1"/>
  <c r="J182" i="10"/>
  <c r="F182" i="10"/>
  <c r="D182" i="10"/>
  <c r="E182" i="10" s="1"/>
  <c r="C182" i="10"/>
  <c r="B182" i="10"/>
  <c r="N181" i="10"/>
  <c r="O181" i="10" s="1"/>
  <c r="M181" i="10"/>
  <c r="K181" i="10"/>
  <c r="L181" i="10" s="1"/>
  <c r="J181" i="10"/>
  <c r="F181" i="10"/>
  <c r="D181" i="10"/>
  <c r="E181" i="10" s="1"/>
  <c r="C181" i="10"/>
  <c r="B181" i="10"/>
  <c r="N180" i="10"/>
  <c r="O180" i="10" s="1"/>
  <c r="M180" i="10"/>
  <c r="K180" i="10"/>
  <c r="L180" i="10" s="1"/>
  <c r="J180" i="10"/>
  <c r="F180" i="10"/>
  <c r="D180" i="10"/>
  <c r="E180" i="10" s="1"/>
  <c r="C180" i="10"/>
  <c r="B180" i="10"/>
  <c r="N179" i="10"/>
  <c r="O179" i="10" s="1"/>
  <c r="M179" i="10"/>
  <c r="K179" i="10"/>
  <c r="L179" i="10" s="1"/>
  <c r="J179" i="10"/>
  <c r="F179" i="10"/>
  <c r="D179" i="10"/>
  <c r="E179" i="10" s="1"/>
  <c r="C179" i="10"/>
  <c r="B179" i="10"/>
  <c r="N178" i="10"/>
  <c r="O178" i="10" s="1"/>
  <c r="M178" i="10"/>
  <c r="K178" i="10"/>
  <c r="L178" i="10" s="1"/>
  <c r="J178" i="10"/>
  <c r="F178" i="10"/>
  <c r="D178" i="10"/>
  <c r="E178" i="10" s="1"/>
  <c r="C178" i="10"/>
  <c r="B178" i="10"/>
  <c r="N177" i="10"/>
  <c r="O177" i="10" s="1"/>
  <c r="M177" i="10"/>
  <c r="K177" i="10"/>
  <c r="L177" i="10" s="1"/>
  <c r="J177" i="10"/>
  <c r="F177" i="10"/>
  <c r="D177" i="10"/>
  <c r="E177" i="10" s="1"/>
  <c r="C177" i="10"/>
  <c r="B177" i="10"/>
  <c r="N176" i="10"/>
  <c r="O176" i="10" s="1"/>
  <c r="M176" i="10"/>
  <c r="K176" i="10"/>
  <c r="L176" i="10" s="1"/>
  <c r="J176" i="10"/>
  <c r="F176" i="10"/>
  <c r="D176" i="10"/>
  <c r="E176" i="10" s="1"/>
  <c r="C176" i="10"/>
  <c r="B176" i="10"/>
  <c r="N175" i="10"/>
  <c r="O175" i="10" s="1"/>
  <c r="M175" i="10"/>
  <c r="K175" i="10"/>
  <c r="L175" i="10" s="1"/>
  <c r="J175" i="10"/>
  <c r="F175" i="10"/>
  <c r="D175" i="10"/>
  <c r="E175" i="10" s="1"/>
  <c r="C175" i="10"/>
  <c r="B175" i="10"/>
  <c r="N174" i="10"/>
  <c r="O174" i="10" s="1"/>
  <c r="M174" i="10"/>
  <c r="K174" i="10"/>
  <c r="L174" i="10" s="1"/>
  <c r="J174" i="10"/>
  <c r="F174" i="10"/>
  <c r="D174" i="10"/>
  <c r="E174" i="10" s="1"/>
  <c r="C174" i="10"/>
  <c r="B174" i="10"/>
  <c r="N173" i="10"/>
  <c r="O173" i="10" s="1"/>
  <c r="M173" i="10"/>
  <c r="K173" i="10"/>
  <c r="L173" i="10" s="1"/>
  <c r="J173" i="10"/>
  <c r="F173" i="10"/>
  <c r="D173" i="10"/>
  <c r="E173" i="10" s="1"/>
  <c r="C173" i="10"/>
  <c r="B173" i="10"/>
  <c r="N172" i="10"/>
  <c r="O172" i="10" s="1"/>
  <c r="M172" i="10"/>
  <c r="K172" i="10"/>
  <c r="L172" i="10" s="1"/>
  <c r="J172" i="10"/>
  <c r="F172" i="10"/>
  <c r="D172" i="10"/>
  <c r="E172" i="10" s="1"/>
  <c r="C172" i="10"/>
  <c r="B172" i="10"/>
  <c r="N171" i="10"/>
  <c r="O171" i="10" s="1"/>
  <c r="M171" i="10"/>
  <c r="K171" i="10"/>
  <c r="L171" i="10" s="1"/>
  <c r="J171" i="10"/>
  <c r="F171" i="10"/>
  <c r="D171" i="10"/>
  <c r="E171" i="10" s="1"/>
  <c r="C171" i="10"/>
  <c r="B171" i="10"/>
  <c r="N170" i="10"/>
  <c r="O170" i="10" s="1"/>
  <c r="M170" i="10"/>
  <c r="K170" i="10"/>
  <c r="L170" i="10" s="1"/>
  <c r="J170" i="10"/>
  <c r="F170" i="10"/>
  <c r="D170" i="10"/>
  <c r="E170" i="10" s="1"/>
  <c r="C170" i="10"/>
  <c r="B170" i="10"/>
  <c r="N169" i="10"/>
  <c r="O169" i="10" s="1"/>
  <c r="M169" i="10"/>
  <c r="K169" i="10"/>
  <c r="L169" i="10" s="1"/>
  <c r="J169" i="10"/>
  <c r="F169" i="10"/>
  <c r="D169" i="10"/>
  <c r="E169" i="10" s="1"/>
  <c r="C169" i="10"/>
  <c r="B169" i="10"/>
  <c r="N168" i="10"/>
  <c r="O168" i="10" s="1"/>
  <c r="M168" i="10"/>
  <c r="K168" i="10"/>
  <c r="L168" i="10" s="1"/>
  <c r="J168" i="10"/>
  <c r="F168" i="10"/>
  <c r="D168" i="10"/>
  <c r="E168" i="10" s="1"/>
  <c r="C168" i="10"/>
  <c r="B168" i="10"/>
  <c r="N167" i="10"/>
  <c r="O167" i="10" s="1"/>
  <c r="M167" i="10"/>
  <c r="K167" i="10"/>
  <c r="L167" i="10" s="1"/>
  <c r="J167" i="10"/>
  <c r="F167" i="10"/>
  <c r="D167" i="10"/>
  <c r="E167" i="10" s="1"/>
  <c r="C167" i="10"/>
  <c r="B167" i="10"/>
  <c r="N166" i="10"/>
  <c r="O166" i="10" s="1"/>
  <c r="M166" i="10"/>
  <c r="K166" i="10"/>
  <c r="L166" i="10" s="1"/>
  <c r="J166" i="10"/>
  <c r="F166" i="10"/>
  <c r="D166" i="10"/>
  <c r="E166" i="10" s="1"/>
  <c r="C166" i="10"/>
  <c r="B166" i="10"/>
  <c r="N165" i="10"/>
  <c r="O165" i="10" s="1"/>
  <c r="M165" i="10"/>
  <c r="K165" i="10"/>
  <c r="L165" i="10" s="1"/>
  <c r="J165" i="10"/>
  <c r="F165" i="10"/>
  <c r="D165" i="10"/>
  <c r="E165" i="10" s="1"/>
  <c r="C165" i="10"/>
  <c r="B165" i="10"/>
  <c r="N164" i="10"/>
  <c r="O164" i="10" s="1"/>
  <c r="M164" i="10"/>
  <c r="K164" i="10"/>
  <c r="L164" i="10" s="1"/>
  <c r="J164" i="10"/>
  <c r="F164" i="10"/>
  <c r="D164" i="10"/>
  <c r="E164" i="10" s="1"/>
  <c r="C164" i="10"/>
  <c r="B164" i="10"/>
  <c r="N163" i="10"/>
  <c r="O163" i="10" s="1"/>
  <c r="M163" i="10"/>
  <c r="K163" i="10"/>
  <c r="L163" i="10" s="1"/>
  <c r="J163" i="10"/>
  <c r="F163" i="10"/>
  <c r="D163" i="10"/>
  <c r="E163" i="10" s="1"/>
  <c r="C163" i="10"/>
  <c r="B163" i="10"/>
  <c r="N162" i="10"/>
  <c r="O162" i="10" s="1"/>
  <c r="M162" i="10"/>
  <c r="K162" i="10"/>
  <c r="L162" i="10" s="1"/>
  <c r="J162" i="10"/>
  <c r="F162" i="10"/>
  <c r="D162" i="10"/>
  <c r="E162" i="10" s="1"/>
  <c r="C162" i="10"/>
  <c r="B162" i="10"/>
  <c r="N161" i="10"/>
  <c r="O161" i="10" s="1"/>
  <c r="M161" i="10"/>
  <c r="K161" i="10"/>
  <c r="L161" i="10" s="1"/>
  <c r="J161" i="10"/>
  <c r="F161" i="10"/>
  <c r="D161" i="10"/>
  <c r="E161" i="10" s="1"/>
  <c r="C161" i="10"/>
  <c r="B161" i="10"/>
  <c r="N160" i="10"/>
  <c r="O160" i="10" s="1"/>
  <c r="M160" i="10"/>
  <c r="K160" i="10"/>
  <c r="L160" i="10" s="1"/>
  <c r="J160" i="10"/>
  <c r="F160" i="10"/>
  <c r="D160" i="10"/>
  <c r="E160" i="10" s="1"/>
  <c r="C160" i="10"/>
  <c r="B160" i="10"/>
  <c r="N159" i="10"/>
  <c r="O159" i="10" s="1"/>
  <c r="M159" i="10"/>
  <c r="K159" i="10"/>
  <c r="L159" i="10" s="1"/>
  <c r="J159" i="10"/>
  <c r="F159" i="10"/>
  <c r="D159" i="10"/>
  <c r="E159" i="10" s="1"/>
  <c r="C159" i="10"/>
  <c r="B159" i="10"/>
  <c r="N158" i="10"/>
  <c r="O158" i="10" s="1"/>
  <c r="M158" i="10"/>
  <c r="K158" i="10"/>
  <c r="L158" i="10" s="1"/>
  <c r="J158" i="10"/>
  <c r="F158" i="10"/>
  <c r="D158" i="10"/>
  <c r="E158" i="10" s="1"/>
  <c r="C158" i="10"/>
  <c r="B158" i="10"/>
  <c r="N157" i="10"/>
  <c r="O157" i="10" s="1"/>
  <c r="M157" i="10"/>
  <c r="K157" i="10"/>
  <c r="L157" i="10" s="1"/>
  <c r="J157" i="10"/>
  <c r="F157" i="10"/>
  <c r="D157" i="10"/>
  <c r="E157" i="10" s="1"/>
  <c r="C157" i="10"/>
  <c r="B157" i="10"/>
  <c r="N156" i="10"/>
  <c r="O156" i="10" s="1"/>
  <c r="M156" i="10"/>
  <c r="K156" i="10"/>
  <c r="L156" i="10" s="1"/>
  <c r="J156" i="10"/>
  <c r="F156" i="10"/>
  <c r="D156" i="10"/>
  <c r="E156" i="10" s="1"/>
  <c r="C156" i="10"/>
  <c r="B156" i="10"/>
  <c r="N155" i="10"/>
  <c r="O155" i="10" s="1"/>
  <c r="M155" i="10"/>
  <c r="K155" i="10"/>
  <c r="L155" i="10" s="1"/>
  <c r="J155" i="10"/>
  <c r="F155" i="10"/>
  <c r="D155" i="10"/>
  <c r="E155" i="10" s="1"/>
  <c r="C155" i="10"/>
  <c r="B155" i="10"/>
  <c r="N154" i="10"/>
  <c r="O154" i="10" s="1"/>
  <c r="M154" i="10"/>
  <c r="K154" i="10"/>
  <c r="L154" i="10" s="1"/>
  <c r="J154" i="10"/>
  <c r="F154" i="10"/>
  <c r="D154" i="10"/>
  <c r="E154" i="10" s="1"/>
  <c r="C154" i="10"/>
  <c r="B154" i="10"/>
  <c r="N153" i="10"/>
  <c r="O153" i="10" s="1"/>
  <c r="M153" i="10"/>
  <c r="K153" i="10"/>
  <c r="L153" i="10" s="1"/>
  <c r="J153" i="10"/>
  <c r="F153" i="10"/>
  <c r="D153" i="10"/>
  <c r="E153" i="10" s="1"/>
  <c r="C153" i="10"/>
  <c r="B153" i="10"/>
  <c r="N152" i="10"/>
  <c r="O152" i="10" s="1"/>
  <c r="M152" i="10"/>
  <c r="K152" i="10"/>
  <c r="L152" i="10" s="1"/>
  <c r="J152" i="10"/>
  <c r="F152" i="10"/>
  <c r="D152" i="10"/>
  <c r="E152" i="10" s="1"/>
  <c r="C152" i="10"/>
  <c r="B152" i="10"/>
  <c r="N151" i="10"/>
  <c r="O151" i="10" s="1"/>
  <c r="M151" i="10"/>
  <c r="K151" i="10"/>
  <c r="L151" i="10" s="1"/>
  <c r="J151" i="10"/>
  <c r="F151" i="10"/>
  <c r="D151" i="10"/>
  <c r="E151" i="10" s="1"/>
  <c r="C151" i="10"/>
  <c r="B151" i="10"/>
  <c r="N150" i="10"/>
  <c r="O150" i="10" s="1"/>
  <c r="M150" i="10"/>
  <c r="K150" i="10"/>
  <c r="L150" i="10" s="1"/>
  <c r="J150" i="10"/>
  <c r="F150" i="10"/>
  <c r="D150" i="10"/>
  <c r="E150" i="10" s="1"/>
  <c r="C150" i="10"/>
  <c r="B150" i="10"/>
  <c r="N149" i="10"/>
  <c r="O149" i="10" s="1"/>
  <c r="M149" i="10"/>
  <c r="K149" i="10"/>
  <c r="L149" i="10" s="1"/>
  <c r="J149" i="10"/>
  <c r="F149" i="10"/>
  <c r="D149" i="10"/>
  <c r="E149" i="10" s="1"/>
  <c r="C149" i="10"/>
  <c r="B149" i="10"/>
  <c r="N148" i="10"/>
  <c r="O148" i="10" s="1"/>
  <c r="M148" i="10"/>
  <c r="K148" i="10"/>
  <c r="L148" i="10" s="1"/>
  <c r="J148" i="10"/>
  <c r="F148" i="10"/>
  <c r="D148" i="10"/>
  <c r="E148" i="10" s="1"/>
  <c r="C148" i="10"/>
  <c r="B148" i="10"/>
  <c r="N147" i="10"/>
  <c r="O147" i="10" s="1"/>
  <c r="M147" i="10"/>
  <c r="K147" i="10"/>
  <c r="L147" i="10" s="1"/>
  <c r="J147" i="10"/>
  <c r="F147" i="10"/>
  <c r="D147" i="10"/>
  <c r="E147" i="10" s="1"/>
  <c r="C147" i="10"/>
  <c r="B147" i="10"/>
  <c r="N146" i="10"/>
  <c r="O146" i="10" s="1"/>
  <c r="M146" i="10"/>
  <c r="K146" i="10"/>
  <c r="L146" i="10" s="1"/>
  <c r="J146" i="10"/>
  <c r="F146" i="10"/>
  <c r="D146" i="10"/>
  <c r="E146" i="10" s="1"/>
  <c r="C146" i="10"/>
  <c r="B146" i="10"/>
  <c r="N145" i="10"/>
  <c r="O145" i="10" s="1"/>
  <c r="M145" i="10"/>
  <c r="K145" i="10"/>
  <c r="L145" i="10" s="1"/>
  <c r="J145" i="10"/>
  <c r="F145" i="10"/>
  <c r="D145" i="10"/>
  <c r="E145" i="10" s="1"/>
  <c r="C145" i="10"/>
  <c r="B145" i="10"/>
  <c r="N144" i="10"/>
  <c r="O144" i="10" s="1"/>
  <c r="M144" i="10"/>
  <c r="K144" i="10"/>
  <c r="L144" i="10" s="1"/>
  <c r="J144" i="10"/>
  <c r="F144" i="10"/>
  <c r="D144" i="10"/>
  <c r="E144" i="10" s="1"/>
  <c r="C144" i="10"/>
  <c r="B144" i="10"/>
  <c r="N143" i="10"/>
  <c r="O143" i="10" s="1"/>
  <c r="M143" i="10"/>
  <c r="K143" i="10"/>
  <c r="L143" i="10" s="1"/>
  <c r="J143" i="10"/>
  <c r="F143" i="10"/>
  <c r="D143" i="10"/>
  <c r="E143" i="10" s="1"/>
  <c r="C143" i="10"/>
  <c r="B143" i="10"/>
  <c r="N142" i="10"/>
  <c r="O142" i="10" s="1"/>
  <c r="M142" i="10"/>
  <c r="K142" i="10"/>
  <c r="L142" i="10" s="1"/>
  <c r="J142" i="10"/>
  <c r="F142" i="10"/>
  <c r="D142" i="10"/>
  <c r="E142" i="10" s="1"/>
  <c r="C142" i="10"/>
  <c r="B142" i="10"/>
  <c r="N141" i="10"/>
  <c r="O141" i="10" s="1"/>
  <c r="M141" i="10"/>
  <c r="K141" i="10"/>
  <c r="L141" i="10" s="1"/>
  <c r="J141" i="10"/>
  <c r="F141" i="10"/>
  <c r="D141" i="10"/>
  <c r="E141" i="10" s="1"/>
  <c r="C141" i="10"/>
  <c r="B141" i="10"/>
  <c r="N140" i="10"/>
  <c r="O140" i="10" s="1"/>
  <c r="M140" i="10"/>
  <c r="K140" i="10"/>
  <c r="L140" i="10" s="1"/>
  <c r="J140" i="10"/>
  <c r="F140" i="10"/>
  <c r="D140" i="10"/>
  <c r="E140" i="10" s="1"/>
  <c r="C140" i="10"/>
  <c r="B140" i="10"/>
  <c r="N139" i="10"/>
  <c r="O139" i="10" s="1"/>
  <c r="M139" i="10"/>
  <c r="K139" i="10"/>
  <c r="L139" i="10" s="1"/>
  <c r="J139" i="10"/>
  <c r="F139" i="10"/>
  <c r="D139" i="10"/>
  <c r="E139" i="10" s="1"/>
  <c r="C139" i="10"/>
  <c r="B139" i="10"/>
  <c r="N138" i="10"/>
  <c r="O138" i="10" s="1"/>
  <c r="M138" i="10"/>
  <c r="K138" i="10"/>
  <c r="L138" i="10" s="1"/>
  <c r="J138" i="10"/>
  <c r="F138" i="10"/>
  <c r="D138" i="10"/>
  <c r="E138" i="10" s="1"/>
  <c r="C138" i="10"/>
  <c r="B138" i="10"/>
  <c r="N137" i="10"/>
  <c r="O137" i="10" s="1"/>
  <c r="M137" i="10"/>
  <c r="K137" i="10"/>
  <c r="L137" i="10" s="1"/>
  <c r="J137" i="10"/>
  <c r="F137" i="10"/>
  <c r="D137" i="10"/>
  <c r="E137" i="10" s="1"/>
  <c r="C137" i="10"/>
  <c r="B137" i="10"/>
  <c r="N136" i="10"/>
  <c r="O136" i="10" s="1"/>
  <c r="M136" i="10"/>
  <c r="K136" i="10"/>
  <c r="L136" i="10" s="1"/>
  <c r="J136" i="10"/>
  <c r="F136" i="10"/>
  <c r="D136" i="10"/>
  <c r="E136" i="10" s="1"/>
  <c r="C136" i="10"/>
  <c r="B136" i="10"/>
  <c r="N135" i="10"/>
  <c r="O135" i="10" s="1"/>
  <c r="M135" i="10"/>
  <c r="K135" i="10"/>
  <c r="L135" i="10" s="1"/>
  <c r="J135" i="10"/>
  <c r="F135" i="10"/>
  <c r="D135" i="10"/>
  <c r="E135" i="10" s="1"/>
  <c r="C135" i="10"/>
  <c r="B135" i="10"/>
  <c r="N134" i="10"/>
  <c r="O134" i="10" s="1"/>
  <c r="M134" i="10"/>
  <c r="K134" i="10"/>
  <c r="L134" i="10" s="1"/>
  <c r="J134" i="10"/>
  <c r="F134" i="10"/>
  <c r="D134" i="10"/>
  <c r="E134" i="10" s="1"/>
  <c r="C134" i="10"/>
  <c r="B134" i="10"/>
  <c r="N133" i="10"/>
  <c r="O133" i="10" s="1"/>
  <c r="M133" i="10"/>
  <c r="K133" i="10"/>
  <c r="L133" i="10" s="1"/>
  <c r="J133" i="10"/>
  <c r="F133" i="10"/>
  <c r="D133" i="10"/>
  <c r="E133" i="10" s="1"/>
  <c r="C133" i="10"/>
  <c r="B133" i="10"/>
  <c r="N132" i="10"/>
  <c r="O132" i="10" s="1"/>
  <c r="M132" i="10"/>
  <c r="K132" i="10"/>
  <c r="L132" i="10" s="1"/>
  <c r="J132" i="10"/>
  <c r="F132" i="10"/>
  <c r="D132" i="10"/>
  <c r="E132" i="10" s="1"/>
  <c r="C132" i="10"/>
  <c r="B132" i="10"/>
  <c r="N131" i="10"/>
  <c r="O131" i="10" s="1"/>
  <c r="M131" i="10"/>
  <c r="K131" i="10"/>
  <c r="L131" i="10" s="1"/>
  <c r="J131" i="10"/>
  <c r="F131" i="10"/>
  <c r="D131" i="10"/>
  <c r="E131" i="10" s="1"/>
  <c r="C131" i="10"/>
  <c r="B131" i="10"/>
  <c r="N130" i="10"/>
  <c r="O130" i="10" s="1"/>
  <c r="M130" i="10"/>
  <c r="K130" i="10"/>
  <c r="L130" i="10" s="1"/>
  <c r="J130" i="10"/>
  <c r="F130" i="10"/>
  <c r="D130" i="10"/>
  <c r="E130" i="10" s="1"/>
  <c r="C130" i="10"/>
  <c r="B130" i="10"/>
  <c r="N129" i="10"/>
  <c r="O129" i="10" s="1"/>
  <c r="M129" i="10"/>
  <c r="K129" i="10"/>
  <c r="L129" i="10" s="1"/>
  <c r="J129" i="10"/>
  <c r="F129" i="10"/>
  <c r="D129" i="10"/>
  <c r="E129" i="10" s="1"/>
  <c r="C129" i="10"/>
  <c r="B129" i="10"/>
  <c r="N128" i="10"/>
  <c r="O128" i="10" s="1"/>
  <c r="M128" i="10"/>
  <c r="K128" i="10"/>
  <c r="L128" i="10" s="1"/>
  <c r="J128" i="10"/>
  <c r="F128" i="10"/>
  <c r="D128" i="10"/>
  <c r="E128" i="10" s="1"/>
  <c r="C128" i="10"/>
  <c r="B128" i="10"/>
  <c r="N127" i="10"/>
  <c r="O127" i="10" s="1"/>
  <c r="M127" i="10"/>
  <c r="K127" i="10"/>
  <c r="L127" i="10" s="1"/>
  <c r="J127" i="10"/>
  <c r="F127" i="10"/>
  <c r="D127" i="10"/>
  <c r="E127" i="10" s="1"/>
  <c r="C127" i="10"/>
  <c r="B127" i="10"/>
  <c r="N126" i="10"/>
  <c r="O126" i="10" s="1"/>
  <c r="M126" i="10"/>
  <c r="K126" i="10"/>
  <c r="L126" i="10" s="1"/>
  <c r="J126" i="10"/>
  <c r="F126" i="10"/>
  <c r="D126" i="10"/>
  <c r="E126" i="10" s="1"/>
  <c r="C126" i="10"/>
  <c r="B126" i="10"/>
  <c r="N125" i="10"/>
  <c r="O125" i="10" s="1"/>
  <c r="M125" i="10"/>
  <c r="K125" i="10"/>
  <c r="L125" i="10" s="1"/>
  <c r="J125" i="10"/>
  <c r="F125" i="10"/>
  <c r="D125" i="10"/>
  <c r="E125" i="10" s="1"/>
  <c r="C125" i="10"/>
  <c r="B125" i="10"/>
  <c r="N124" i="10"/>
  <c r="O124" i="10" s="1"/>
  <c r="M124" i="10"/>
  <c r="K124" i="10"/>
  <c r="L124" i="10" s="1"/>
  <c r="J124" i="10"/>
  <c r="F124" i="10"/>
  <c r="D124" i="10"/>
  <c r="E124" i="10" s="1"/>
  <c r="C124" i="10"/>
  <c r="B124" i="10"/>
  <c r="N123" i="10"/>
  <c r="O123" i="10" s="1"/>
  <c r="M123" i="10"/>
  <c r="K123" i="10"/>
  <c r="L123" i="10" s="1"/>
  <c r="J123" i="10"/>
  <c r="F123" i="10"/>
  <c r="D123" i="10"/>
  <c r="E123" i="10" s="1"/>
  <c r="C123" i="10"/>
  <c r="B123" i="10"/>
  <c r="N122" i="10"/>
  <c r="O122" i="10" s="1"/>
  <c r="M122" i="10"/>
  <c r="K122" i="10"/>
  <c r="L122" i="10" s="1"/>
  <c r="J122" i="10"/>
  <c r="F122" i="10"/>
  <c r="D122" i="10"/>
  <c r="E122" i="10" s="1"/>
  <c r="C122" i="10"/>
  <c r="B122" i="10"/>
  <c r="N121" i="10"/>
  <c r="O121" i="10" s="1"/>
  <c r="M121" i="10"/>
  <c r="K121" i="10"/>
  <c r="L121" i="10" s="1"/>
  <c r="J121" i="10"/>
  <c r="F121" i="10"/>
  <c r="D121" i="10"/>
  <c r="E121" i="10" s="1"/>
  <c r="C121" i="10"/>
  <c r="B121" i="10"/>
  <c r="N120" i="10"/>
  <c r="O120" i="10" s="1"/>
  <c r="M120" i="10"/>
  <c r="K120" i="10"/>
  <c r="L120" i="10" s="1"/>
  <c r="J120" i="10"/>
  <c r="F120" i="10"/>
  <c r="D120" i="10"/>
  <c r="E120" i="10" s="1"/>
  <c r="C120" i="10"/>
  <c r="B120" i="10"/>
  <c r="N119" i="10"/>
  <c r="O119" i="10" s="1"/>
  <c r="M119" i="10"/>
  <c r="K119" i="10"/>
  <c r="L119" i="10" s="1"/>
  <c r="J119" i="10"/>
  <c r="F119" i="10"/>
  <c r="D119" i="10"/>
  <c r="E119" i="10" s="1"/>
  <c r="C119" i="10"/>
  <c r="B119" i="10"/>
  <c r="N118" i="10"/>
  <c r="O118" i="10" s="1"/>
  <c r="M118" i="10"/>
  <c r="K118" i="10"/>
  <c r="L118" i="10" s="1"/>
  <c r="J118" i="10"/>
  <c r="F118" i="10"/>
  <c r="D118" i="10"/>
  <c r="E118" i="10" s="1"/>
  <c r="C118" i="10"/>
  <c r="B118" i="10"/>
  <c r="N117" i="10"/>
  <c r="O117" i="10" s="1"/>
  <c r="M117" i="10"/>
  <c r="K117" i="10"/>
  <c r="L117" i="10" s="1"/>
  <c r="J117" i="10"/>
  <c r="F117" i="10"/>
  <c r="D117" i="10"/>
  <c r="E117" i="10" s="1"/>
  <c r="C117" i="10"/>
  <c r="B117" i="10"/>
  <c r="N116" i="10"/>
  <c r="O116" i="10" s="1"/>
  <c r="M116" i="10"/>
  <c r="K116" i="10"/>
  <c r="L116" i="10" s="1"/>
  <c r="J116" i="10"/>
  <c r="F116" i="10"/>
  <c r="D116" i="10"/>
  <c r="E116" i="10" s="1"/>
  <c r="C116" i="10"/>
  <c r="B116" i="10"/>
  <c r="N115" i="10"/>
  <c r="O115" i="10" s="1"/>
  <c r="M115" i="10"/>
  <c r="K115" i="10"/>
  <c r="L115" i="10" s="1"/>
  <c r="J115" i="10"/>
  <c r="F115" i="10"/>
  <c r="D115" i="10"/>
  <c r="E115" i="10" s="1"/>
  <c r="C115" i="10"/>
  <c r="B115" i="10"/>
  <c r="N114" i="10"/>
  <c r="O114" i="10" s="1"/>
  <c r="M114" i="10"/>
  <c r="K114" i="10"/>
  <c r="L114" i="10" s="1"/>
  <c r="J114" i="10"/>
  <c r="F114" i="10"/>
  <c r="D114" i="10"/>
  <c r="E114" i="10" s="1"/>
  <c r="C114" i="10"/>
  <c r="B114" i="10"/>
  <c r="N113" i="10"/>
  <c r="O113" i="10" s="1"/>
  <c r="M113" i="10"/>
  <c r="K113" i="10"/>
  <c r="L113" i="10" s="1"/>
  <c r="J113" i="10"/>
  <c r="F113" i="10"/>
  <c r="D113" i="10"/>
  <c r="E113" i="10" s="1"/>
  <c r="C113" i="10"/>
  <c r="B113" i="10"/>
  <c r="N112" i="10"/>
  <c r="O112" i="10" s="1"/>
  <c r="M112" i="10"/>
  <c r="K112" i="10"/>
  <c r="L112" i="10" s="1"/>
  <c r="J112" i="10"/>
  <c r="F112" i="10"/>
  <c r="D112" i="10"/>
  <c r="E112" i="10" s="1"/>
  <c r="C112" i="10"/>
  <c r="B112" i="10"/>
  <c r="N111" i="10"/>
  <c r="O111" i="10" s="1"/>
  <c r="M111" i="10"/>
  <c r="K111" i="10"/>
  <c r="L111" i="10" s="1"/>
  <c r="J111" i="10"/>
  <c r="F111" i="10"/>
  <c r="D111" i="10"/>
  <c r="E111" i="10" s="1"/>
  <c r="C111" i="10"/>
  <c r="B111" i="10"/>
  <c r="N110" i="10"/>
  <c r="O110" i="10" s="1"/>
  <c r="M110" i="10"/>
  <c r="K110" i="10"/>
  <c r="L110" i="10" s="1"/>
  <c r="J110" i="10"/>
  <c r="F110" i="10"/>
  <c r="D110" i="10"/>
  <c r="E110" i="10" s="1"/>
  <c r="C110" i="10"/>
  <c r="B110" i="10"/>
  <c r="N109" i="10"/>
  <c r="O109" i="10" s="1"/>
  <c r="M109" i="10"/>
  <c r="K109" i="10"/>
  <c r="L109" i="10" s="1"/>
  <c r="J109" i="10"/>
  <c r="F109" i="10"/>
  <c r="D109" i="10"/>
  <c r="E109" i="10" s="1"/>
  <c r="C109" i="10"/>
  <c r="B109" i="10"/>
  <c r="N108" i="10"/>
  <c r="O108" i="10" s="1"/>
  <c r="M108" i="10"/>
  <c r="K108" i="10"/>
  <c r="L108" i="10" s="1"/>
  <c r="J108" i="10"/>
  <c r="F108" i="10"/>
  <c r="D108" i="10"/>
  <c r="E108" i="10" s="1"/>
  <c r="C108" i="10"/>
  <c r="B108" i="10"/>
  <c r="N107" i="10"/>
  <c r="O107" i="10" s="1"/>
  <c r="M107" i="10"/>
  <c r="K107" i="10"/>
  <c r="L107" i="10" s="1"/>
  <c r="J107" i="10"/>
  <c r="F107" i="10"/>
  <c r="D107" i="10"/>
  <c r="E107" i="10" s="1"/>
  <c r="C107" i="10"/>
  <c r="B107" i="10"/>
  <c r="N106" i="10"/>
  <c r="O106" i="10" s="1"/>
  <c r="M106" i="10"/>
  <c r="K106" i="10"/>
  <c r="L106" i="10" s="1"/>
  <c r="J106" i="10"/>
  <c r="F106" i="10"/>
  <c r="D106" i="10"/>
  <c r="E106" i="10" s="1"/>
  <c r="C106" i="10"/>
  <c r="B106" i="10"/>
  <c r="N105" i="10"/>
  <c r="O105" i="10" s="1"/>
  <c r="M105" i="10"/>
  <c r="K105" i="10"/>
  <c r="L105" i="10" s="1"/>
  <c r="J105" i="10"/>
  <c r="F105" i="10"/>
  <c r="D105" i="10"/>
  <c r="E105" i="10" s="1"/>
  <c r="C105" i="10"/>
  <c r="B105" i="10"/>
  <c r="N104" i="10"/>
  <c r="O104" i="10" s="1"/>
  <c r="M104" i="10"/>
  <c r="K104" i="10"/>
  <c r="L104" i="10" s="1"/>
  <c r="J104" i="10"/>
  <c r="F104" i="10"/>
  <c r="D104" i="10"/>
  <c r="E104" i="10" s="1"/>
  <c r="C104" i="10"/>
  <c r="B104" i="10"/>
  <c r="N103" i="10"/>
  <c r="O103" i="10" s="1"/>
  <c r="M103" i="10"/>
  <c r="K103" i="10"/>
  <c r="L103" i="10" s="1"/>
  <c r="J103" i="10"/>
  <c r="F103" i="10"/>
  <c r="D103" i="10"/>
  <c r="E103" i="10" s="1"/>
  <c r="C103" i="10"/>
  <c r="B103" i="10"/>
  <c r="N102" i="10"/>
  <c r="O102" i="10" s="1"/>
  <c r="M102" i="10"/>
  <c r="K102" i="10"/>
  <c r="L102" i="10" s="1"/>
  <c r="J102" i="10"/>
  <c r="F102" i="10"/>
  <c r="D102" i="10"/>
  <c r="E102" i="10" s="1"/>
  <c r="C102" i="10"/>
  <c r="B102" i="10"/>
  <c r="N101" i="10"/>
  <c r="O101" i="10" s="1"/>
  <c r="M101" i="10"/>
  <c r="K101" i="10"/>
  <c r="L101" i="10" s="1"/>
  <c r="J101" i="10"/>
  <c r="F101" i="10"/>
  <c r="D101" i="10"/>
  <c r="E101" i="10" s="1"/>
  <c r="C101" i="10"/>
  <c r="B101" i="10"/>
  <c r="N100" i="10"/>
  <c r="O100" i="10" s="1"/>
  <c r="M100" i="10"/>
  <c r="K100" i="10"/>
  <c r="L100" i="10" s="1"/>
  <c r="J100" i="10"/>
  <c r="F100" i="10"/>
  <c r="D100" i="10"/>
  <c r="E100" i="10" s="1"/>
  <c r="C100" i="10"/>
  <c r="B100" i="10"/>
  <c r="N99" i="10"/>
  <c r="O99" i="10" s="1"/>
  <c r="M99" i="10"/>
  <c r="K99" i="10"/>
  <c r="L99" i="10" s="1"/>
  <c r="J99" i="10"/>
  <c r="F99" i="10"/>
  <c r="D99" i="10"/>
  <c r="E99" i="10" s="1"/>
  <c r="C99" i="10"/>
  <c r="B99" i="10"/>
  <c r="N98" i="10"/>
  <c r="O98" i="10" s="1"/>
  <c r="M98" i="10"/>
  <c r="K98" i="10"/>
  <c r="L98" i="10" s="1"/>
  <c r="J98" i="10"/>
  <c r="F98" i="10"/>
  <c r="D98" i="10"/>
  <c r="E98" i="10" s="1"/>
  <c r="C98" i="10"/>
  <c r="B98" i="10"/>
  <c r="N97" i="10"/>
  <c r="O97" i="10" s="1"/>
  <c r="M97" i="10"/>
  <c r="K97" i="10"/>
  <c r="L97" i="10" s="1"/>
  <c r="J97" i="10"/>
  <c r="F97" i="10"/>
  <c r="D97" i="10"/>
  <c r="E97" i="10" s="1"/>
  <c r="C97" i="10"/>
  <c r="B97" i="10"/>
  <c r="N96" i="10"/>
  <c r="O96" i="10" s="1"/>
  <c r="M96" i="10"/>
  <c r="K96" i="10"/>
  <c r="L96" i="10" s="1"/>
  <c r="J96" i="10"/>
  <c r="F96" i="10"/>
  <c r="D96" i="10"/>
  <c r="E96" i="10" s="1"/>
  <c r="C96" i="10"/>
  <c r="B96" i="10"/>
  <c r="N95" i="10"/>
  <c r="O95" i="10" s="1"/>
  <c r="M95" i="10"/>
  <c r="K95" i="10"/>
  <c r="L95" i="10" s="1"/>
  <c r="J95" i="10"/>
  <c r="F95" i="10"/>
  <c r="D95" i="10"/>
  <c r="E95" i="10" s="1"/>
  <c r="C95" i="10"/>
  <c r="B95" i="10"/>
  <c r="N94" i="10"/>
  <c r="O94" i="10" s="1"/>
  <c r="M94" i="10"/>
  <c r="K94" i="10"/>
  <c r="L94" i="10" s="1"/>
  <c r="J94" i="10"/>
  <c r="F94" i="10"/>
  <c r="D94" i="10"/>
  <c r="E94" i="10" s="1"/>
  <c r="C94" i="10"/>
  <c r="B94" i="10"/>
  <c r="N93" i="10"/>
  <c r="O93" i="10" s="1"/>
  <c r="M93" i="10"/>
  <c r="K93" i="10"/>
  <c r="L93" i="10" s="1"/>
  <c r="J93" i="10"/>
  <c r="F93" i="10"/>
  <c r="D93" i="10"/>
  <c r="E93" i="10" s="1"/>
  <c r="C93" i="10"/>
  <c r="B93" i="10"/>
  <c r="N92" i="10"/>
  <c r="O92" i="10" s="1"/>
  <c r="M92" i="10"/>
  <c r="K92" i="10"/>
  <c r="L92" i="10" s="1"/>
  <c r="J92" i="10"/>
  <c r="F92" i="10"/>
  <c r="D92" i="10"/>
  <c r="E92" i="10" s="1"/>
  <c r="C92" i="10"/>
  <c r="B92" i="10"/>
  <c r="N91" i="10"/>
  <c r="O91" i="10" s="1"/>
  <c r="M91" i="10"/>
  <c r="K91" i="10"/>
  <c r="L91" i="10" s="1"/>
  <c r="J91" i="10"/>
  <c r="F91" i="10"/>
  <c r="D91" i="10"/>
  <c r="E91" i="10" s="1"/>
  <c r="C91" i="10"/>
  <c r="B91" i="10"/>
  <c r="N90" i="10"/>
  <c r="O90" i="10" s="1"/>
  <c r="M90" i="10"/>
  <c r="K90" i="10"/>
  <c r="L90" i="10" s="1"/>
  <c r="J90" i="10"/>
  <c r="F90" i="10"/>
  <c r="D90" i="10"/>
  <c r="E90" i="10" s="1"/>
  <c r="C90" i="10"/>
  <c r="B90" i="10"/>
  <c r="N89" i="10"/>
  <c r="O89" i="10" s="1"/>
  <c r="M89" i="10"/>
  <c r="K89" i="10"/>
  <c r="L89" i="10" s="1"/>
  <c r="J89" i="10"/>
  <c r="F89" i="10"/>
  <c r="D89" i="10"/>
  <c r="E89" i="10" s="1"/>
  <c r="C89" i="10"/>
  <c r="B89" i="10"/>
  <c r="N88" i="10"/>
  <c r="O88" i="10" s="1"/>
  <c r="M88" i="10"/>
  <c r="K88" i="10"/>
  <c r="L88" i="10" s="1"/>
  <c r="J88" i="10"/>
  <c r="F88" i="10"/>
  <c r="D88" i="10"/>
  <c r="E88" i="10" s="1"/>
  <c r="C88" i="10"/>
  <c r="B88" i="10"/>
  <c r="N87" i="10"/>
  <c r="O87" i="10" s="1"/>
  <c r="M87" i="10"/>
  <c r="K87" i="10"/>
  <c r="L87" i="10" s="1"/>
  <c r="J87" i="10"/>
  <c r="F87" i="10"/>
  <c r="D87" i="10"/>
  <c r="E87" i="10" s="1"/>
  <c r="C87" i="10"/>
  <c r="B87" i="10"/>
  <c r="N86" i="10"/>
  <c r="O86" i="10" s="1"/>
  <c r="M86" i="10"/>
  <c r="K86" i="10"/>
  <c r="L86" i="10" s="1"/>
  <c r="J86" i="10"/>
  <c r="F86" i="10"/>
  <c r="D86" i="10"/>
  <c r="E86" i="10" s="1"/>
  <c r="C86" i="10"/>
  <c r="B86" i="10"/>
  <c r="N85" i="10"/>
  <c r="O85" i="10" s="1"/>
  <c r="M85" i="10"/>
  <c r="K85" i="10"/>
  <c r="L85" i="10" s="1"/>
  <c r="J85" i="10"/>
  <c r="F85" i="10"/>
  <c r="D85" i="10"/>
  <c r="E85" i="10" s="1"/>
  <c r="C85" i="10"/>
  <c r="B85" i="10"/>
  <c r="N84" i="10"/>
  <c r="O84" i="10" s="1"/>
  <c r="M84" i="10"/>
  <c r="K84" i="10"/>
  <c r="L84" i="10" s="1"/>
  <c r="J84" i="10"/>
  <c r="F84" i="10"/>
  <c r="D84" i="10"/>
  <c r="E84" i="10" s="1"/>
  <c r="C84" i="10"/>
  <c r="B84" i="10"/>
  <c r="N83" i="10"/>
  <c r="O83" i="10" s="1"/>
  <c r="M83" i="10"/>
  <c r="K83" i="10"/>
  <c r="L83" i="10" s="1"/>
  <c r="J83" i="10"/>
  <c r="F83" i="10"/>
  <c r="D83" i="10"/>
  <c r="E83" i="10" s="1"/>
  <c r="C83" i="10"/>
  <c r="B83" i="10"/>
  <c r="N82" i="10"/>
  <c r="O82" i="10" s="1"/>
  <c r="M82" i="10"/>
  <c r="K82" i="10"/>
  <c r="L82" i="10" s="1"/>
  <c r="J82" i="10"/>
  <c r="F82" i="10"/>
  <c r="D82" i="10"/>
  <c r="E82" i="10" s="1"/>
  <c r="C82" i="10"/>
  <c r="B82" i="10"/>
  <c r="N81" i="10"/>
  <c r="O81" i="10" s="1"/>
  <c r="M81" i="10"/>
  <c r="K81" i="10"/>
  <c r="L81" i="10" s="1"/>
  <c r="J81" i="10"/>
  <c r="F81" i="10"/>
  <c r="D81" i="10"/>
  <c r="E81" i="10" s="1"/>
  <c r="C81" i="10"/>
  <c r="B81" i="10"/>
  <c r="N80" i="10"/>
  <c r="O80" i="10" s="1"/>
  <c r="M80" i="10"/>
  <c r="K80" i="10"/>
  <c r="L80" i="10" s="1"/>
  <c r="J80" i="10"/>
  <c r="F80" i="10"/>
  <c r="D80" i="10"/>
  <c r="E80" i="10" s="1"/>
  <c r="C80" i="10"/>
  <c r="B80" i="10"/>
  <c r="N79" i="10"/>
  <c r="O79" i="10" s="1"/>
  <c r="M79" i="10"/>
  <c r="K79" i="10"/>
  <c r="L79" i="10" s="1"/>
  <c r="J79" i="10"/>
  <c r="F79" i="10"/>
  <c r="D79" i="10"/>
  <c r="E79" i="10" s="1"/>
  <c r="C79" i="10"/>
  <c r="B79" i="10"/>
  <c r="N78" i="10"/>
  <c r="O78" i="10" s="1"/>
  <c r="M78" i="10"/>
  <c r="K78" i="10"/>
  <c r="L78" i="10" s="1"/>
  <c r="J78" i="10"/>
  <c r="F78" i="10"/>
  <c r="D78" i="10"/>
  <c r="E78" i="10" s="1"/>
  <c r="C78" i="10"/>
  <c r="B78" i="10"/>
  <c r="N77" i="10"/>
  <c r="O77" i="10" s="1"/>
  <c r="M77" i="10"/>
  <c r="K77" i="10"/>
  <c r="L77" i="10" s="1"/>
  <c r="J77" i="10"/>
  <c r="F77" i="10"/>
  <c r="D77" i="10"/>
  <c r="E77" i="10" s="1"/>
  <c r="C77" i="10"/>
  <c r="B77" i="10"/>
  <c r="N76" i="10"/>
  <c r="O76" i="10" s="1"/>
  <c r="M76" i="10"/>
  <c r="K76" i="10"/>
  <c r="L76" i="10" s="1"/>
  <c r="J76" i="10"/>
  <c r="F76" i="10"/>
  <c r="D76" i="10"/>
  <c r="E76" i="10" s="1"/>
  <c r="C76" i="10"/>
  <c r="B76" i="10"/>
  <c r="N75" i="10"/>
  <c r="O75" i="10" s="1"/>
  <c r="M75" i="10"/>
  <c r="K75" i="10"/>
  <c r="L75" i="10" s="1"/>
  <c r="J75" i="10"/>
  <c r="F75" i="10"/>
  <c r="D75" i="10"/>
  <c r="E75" i="10" s="1"/>
  <c r="C75" i="10"/>
  <c r="B75" i="10"/>
  <c r="N74" i="10"/>
  <c r="O74" i="10" s="1"/>
  <c r="M74" i="10"/>
  <c r="K74" i="10"/>
  <c r="L74" i="10" s="1"/>
  <c r="J74" i="10"/>
  <c r="F74" i="10"/>
  <c r="D74" i="10"/>
  <c r="E74" i="10" s="1"/>
  <c r="C74" i="10"/>
  <c r="B74" i="10"/>
  <c r="N73" i="10"/>
  <c r="O73" i="10" s="1"/>
  <c r="M73" i="10"/>
  <c r="K73" i="10"/>
  <c r="L73" i="10" s="1"/>
  <c r="J73" i="10"/>
  <c r="F73" i="10"/>
  <c r="D73" i="10"/>
  <c r="E73" i="10" s="1"/>
  <c r="C73" i="10"/>
  <c r="B73" i="10"/>
  <c r="N72" i="10"/>
  <c r="O72" i="10" s="1"/>
  <c r="M72" i="10"/>
  <c r="K72" i="10"/>
  <c r="L72" i="10" s="1"/>
  <c r="J72" i="10"/>
  <c r="F72" i="10"/>
  <c r="D72" i="10"/>
  <c r="E72" i="10" s="1"/>
  <c r="C72" i="10"/>
  <c r="B72" i="10"/>
  <c r="N71" i="10"/>
  <c r="O71" i="10" s="1"/>
  <c r="M71" i="10"/>
  <c r="K71" i="10"/>
  <c r="L71" i="10" s="1"/>
  <c r="J71" i="10"/>
  <c r="F71" i="10"/>
  <c r="D71" i="10"/>
  <c r="E71" i="10" s="1"/>
  <c r="C71" i="10"/>
  <c r="B71" i="10"/>
  <c r="N70" i="10"/>
  <c r="O70" i="10" s="1"/>
  <c r="M70" i="10"/>
  <c r="K70" i="10"/>
  <c r="L70" i="10" s="1"/>
  <c r="J70" i="10"/>
  <c r="F70" i="10"/>
  <c r="D70" i="10"/>
  <c r="E70" i="10" s="1"/>
  <c r="C70" i="10"/>
  <c r="B70" i="10"/>
  <c r="N69" i="10"/>
  <c r="O69" i="10" s="1"/>
  <c r="M69" i="10"/>
  <c r="K69" i="10"/>
  <c r="L69" i="10" s="1"/>
  <c r="J69" i="10"/>
  <c r="F69" i="10"/>
  <c r="D69" i="10"/>
  <c r="E69" i="10" s="1"/>
  <c r="C69" i="10"/>
  <c r="B69" i="10"/>
  <c r="N68" i="10"/>
  <c r="O68" i="10" s="1"/>
  <c r="M68" i="10"/>
  <c r="K68" i="10"/>
  <c r="L68" i="10" s="1"/>
  <c r="J68" i="10"/>
  <c r="F68" i="10"/>
  <c r="D68" i="10"/>
  <c r="E68" i="10" s="1"/>
  <c r="C68" i="10"/>
  <c r="B68" i="10"/>
  <c r="N67" i="10"/>
  <c r="O67" i="10" s="1"/>
  <c r="M67" i="10"/>
  <c r="K67" i="10"/>
  <c r="L67" i="10" s="1"/>
  <c r="J67" i="10"/>
  <c r="F67" i="10"/>
  <c r="D67" i="10"/>
  <c r="E67" i="10" s="1"/>
  <c r="C67" i="10"/>
  <c r="B67" i="10"/>
  <c r="N66" i="10"/>
  <c r="O66" i="10" s="1"/>
  <c r="M66" i="10"/>
  <c r="K66" i="10"/>
  <c r="L66" i="10" s="1"/>
  <c r="J66" i="10"/>
  <c r="F66" i="10"/>
  <c r="D66" i="10"/>
  <c r="E66" i="10" s="1"/>
  <c r="C66" i="10"/>
  <c r="B66" i="10"/>
  <c r="N65" i="10"/>
  <c r="O65" i="10" s="1"/>
  <c r="M65" i="10"/>
  <c r="K65" i="10"/>
  <c r="L65" i="10" s="1"/>
  <c r="J65" i="10"/>
  <c r="F65" i="10"/>
  <c r="D65" i="10"/>
  <c r="E65" i="10" s="1"/>
  <c r="C65" i="10"/>
  <c r="B65" i="10"/>
  <c r="N64" i="10"/>
  <c r="O64" i="10" s="1"/>
  <c r="M64" i="10"/>
  <c r="K64" i="10"/>
  <c r="L64" i="10" s="1"/>
  <c r="J64" i="10"/>
  <c r="F64" i="10"/>
  <c r="D64" i="10"/>
  <c r="E64" i="10" s="1"/>
  <c r="C64" i="10"/>
  <c r="B64" i="10"/>
  <c r="N63" i="10"/>
  <c r="O63" i="10" s="1"/>
  <c r="M63" i="10"/>
  <c r="K63" i="10"/>
  <c r="L63" i="10" s="1"/>
  <c r="J63" i="10"/>
  <c r="F63" i="10"/>
  <c r="D63" i="10"/>
  <c r="E63" i="10" s="1"/>
  <c r="C63" i="10"/>
  <c r="B63" i="10"/>
  <c r="N62" i="10"/>
  <c r="O62" i="10" s="1"/>
  <c r="M62" i="10"/>
  <c r="K62" i="10"/>
  <c r="L62" i="10" s="1"/>
  <c r="J62" i="10"/>
  <c r="F62" i="10"/>
  <c r="D62" i="10"/>
  <c r="E62" i="10" s="1"/>
  <c r="C62" i="10"/>
  <c r="B62" i="10"/>
  <c r="N61" i="10"/>
  <c r="O61" i="10" s="1"/>
  <c r="M61" i="10"/>
  <c r="K61" i="10"/>
  <c r="L61" i="10" s="1"/>
  <c r="J61" i="10"/>
  <c r="F61" i="10"/>
  <c r="D61" i="10"/>
  <c r="E61" i="10" s="1"/>
  <c r="C61" i="10"/>
  <c r="B61" i="10"/>
  <c r="N60" i="10"/>
  <c r="O60" i="10" s="1"/>
  <c r="M60" i="10"/>
  <c r="K60" i="10"/>
  <c r="L60" i="10" s="1"/>
  <c r="J60" i="10"/>
  <c r="F60" i="10"/>
  <c r="D60" i="10"/>
  <c r="E60" i="10" s="1"/>
  <c r="C60" i="10"/>
  <c r="B60" i="10"/>
  <c r="N59" i="10"/>
  <c r="O59" i="10" s="1"/>
  <c r="M59" i="10"/>
  <c r="K59" i="10"/>
  <c r="L59" i="10" s="1"/>
  <c r="J59" i="10"/>
  <c r="F59" i="10"/>
  <c r="D59" i="10"/>
  <c r="E59" i="10" s="1"/>
  <c r="C59" i="10"/>
  <c r="B59" i="10"/>
  <c r="N58" i="10"/>
  <c r="O58" i="10" s="1"/>
  <c r="M58" i="10"/>
  <c r="K58" i="10"/>
  <c r="L58" i="10" s="1"/>
  <c r="J58" i="10"/>
  <c r="F58" i="10"/>
  <c r="D58" i="10"/>
  <c r="E58" i="10" s="1"/>
  <c r="C58" i="10"/>
  <c r="B58" i="10"/>
  <c r="N57" i="10"/>
  <c r="O57" i="10" s="1"/>
  <c r="M57" i="10"/>
  <c r="K57" i="10"/>
  <c r="L57" i="10" s="1"/>
  <c r="J57" i="10"/>
  <c r="F57" i="10"/>
  <c r="D57" i="10"/>
  <c r="E57" i="10" s="1"/>
  <c r="C57" i="10"/>
  <c r="B57" i="10"/>
  <c r="N56" i="10"/>
  <c r="O56" i="10" s="1"/>
  <c r="M56" i="10"/>
  <c r="K56" i="10"/>
  <c r="L56" i="10" s="1"/>
  <c r="J56" i="10"/>
  <c r="F56" i="10"/>
  <c r="D56" i="10"/>
  <c r="E56" i="10" s="1"/>
  <c r="C56" i="10"/>
  <c r="B56" i="10"/>
  <c r="N55" i="10"/>
  <c r="O55" i="10" s="1"/>
  <c r="M55" i="10"/>
  <c r="K55" i="10"/>
  <c r="L55" i="10" s="1"/>
  <c r="J55" i="10"/>
  <c r="F55" i="10"/>
  <c r="D55" i="10"/>
  <c r="E55" i="10" s="1"/>
  <c r="C55" i="10"/>
  <c r="B55" i="10"/>
  <c r="N54" i="10"/>
  <c r="O54" i="10" s="1"/>
  <c r="M54" i="10"/>
  <c r="K54" i="10"/>
  <c r="L54" i="10" s="1"/>
  <c r="J54" i="10"/>
  <c r="F54" i="10"/>
  <c r="D54" i="10"/>
  <c r="E54" i="10" s="1"/>
  <c r="C54" i="10"/>
  <c r="B54" i="10"/>
  <c r="N53" i="10"/>
  <c r="O53" i="10" s="1"/>
  <c r="M53" i="10"/>
  <c r="K53" i="10"/>
  <c r="L53" i="10" s="1"/>
  <c r="J53" i="10"/>
  <c r="F53" i="10"/>
  <c r="D53" i="10"/>
  <c r="E53" i="10" s="1"/>
  <c r="C53" i="10"/>
  <c r="B53" i="10"/>
  <c r="N52" i="10"/>
  <c r="O52" i="10" s="1"/>
  <c r="M52" i="10"/>
  <c r="K52" i="10"/>
  <c r="L52" i="10" s="1"/>
  <c r="J52" i="10"/>
  <c r="F52" i="10"/>
  <c r="D52" i="10"/>
  <c r="E52" i="10" s="1"/>
  <c r="C52" i="10"/>
  <c r="B52" i="10"/>
  <c r="N51" i="10"/>
  <c r="O51" i="10" s="1"/>
  <c r="M51" i="10"/>
  <c r="K51" i="10"/>
  <c r="L51" i="10" s="1"/>
  <c r="J51" i="10"/>
  <c r="F51" i="10"/>
  <c r="D51" i="10"/>
  <c r="E51" i="10" s="1"/>
  <c r="C51" i="10"/>
  <c r="B51" i="10"/>
  <c r="N50" i="10"/>
  <c r="O50" i="10" s="1"/>
  <c r="M50" i="10"/>
  <c r="K50" i="10"/>
  <c r="L50" i="10" s="1"/>
  <c r="J50" i="10"/>
  <c r="F50" i="10"/>
  <c r="D50" i="10"/>
  <c r="E50" i="10" s="1"/>
  <c r="C50" i="10"/>
  <c r="B50" i="10"/>
  <c r="N49" i="10"/>
  <c r="O49" i="10" s="1"/>
  <c r="M49" i="10"/>
  <c r="K49" i="10"/>
  <c r="L49" i="10" s="1"/>
  <c r="J49" i="10"/>
  <c r="F49" i="10"/>
  <c r="D49" i="10"/>
  <c r="E49" i="10" s="1"/>
  <c r="C49" i="10"/>
  <c r="B49" i="10"/>
  <c r="N48" i="10"/>
  <c r="O48" i="10" s="1"/>
  <c r="M48" i="10"/>
  <c r="K48" i="10"/>
  <c r="L48" i="10" s="1"/>
  <c r="J48" i="10"/>
  <c r="F48" i="10"/>
  <c r="D48" i="10"/>
  <c r="E48" i="10" s="1"/>
  <c r="C48" i="10"/>
  <c r="B48" i="10"/>
  <c r="N47" i="10"/>
  <c r="O47" i="10" s="1"/>
  <c r="M47" i="10"/>
  <c r="K47" i="10"/>
  <c r="L47" i="10" s="1"/>
  <c r="J47" i="10"/>
  <c r="F47" i="10"/>
  <c r="D47" i="10"/>
  <c r="E47" i="10" s="1"/>
  <c r="C47" i="10"/>
  <c r="B47" i="10"/>
  <c r="N46" i="10"/>
  <c r="O46" i="10" s="1"/>
  <c r="M46" i="10"/>
  <c r="K46" i="10"/>
  <c r="L46" i="10" s="1"/>
  <c r="J46" i="10"/>
  <c r="F46" i="10"/>
  <c r="D46" i="10"/>
  <c r="E46" i="10" s="1"/>
  <c r="C46" i="10"/>
  <c r="B46" i="10"/>
  <c r="N45" i="10"/>
  <c r="O45" i="10" s="1"/>
  <c r="M45" i="10"/>
  <c r="K45" i="10"/>
  <c r="L45" i="10" s="1"/>
  <c r="J45" i="10"/>
  <c r="F45" i="10"/>
  <c r="D45" i="10"/>
  <c r="E45" i="10" s="1"/>
  <c r="C45" i="10"/>
  <c r="B45" i="10"/>
  <c r="N44" i="10"/>
  <c r="O44" i="10" s="1"/>
  <c r="M44" i="10"/>
  <c r="K44" i="10"/>
  <c r="L44" i="10" s="1"/>
  <c r="J44" i="10"/>
  <c r="F44" i="10"/>
  <c r="D44" i="10"/>
  <c r="E44" i="10" s="1"/>
  <c r="C44" i="10"/>
  <c r="B44" i="10"/>
  <c r="N43" i="10"/>
  <c r="O43" i="10" s="1"/>
  <c r="M43" i="10"/>
  <c r="K43" i="10"/>
  <c r="L43" i="10" s="1"/>
  <c r="J43" i="10"/>
  <c r="F43" i="10"/>
  <c r="D43" i="10"/>
  <c r="E43" i="10" s="1"/>
  <c r="C43" i="10"/>
  <c r="B43" i="10"/>
  <c r="N42" i="10"/>
  <c r="O42" i="10" s="1"/>
  <c r="M42" i="10"/>
  <c r="K42" i="10"/>
  <c r="L42" i="10" s="1"/>
  <c r="J42" i="10"/>
  <c r="F42" i="10"/>
  <c r="D42" i="10"/>
  <c r="E42" i="10" s="1"/>
  <c r="C42" i="10"/>
  <c r="B42" i="10"/>
  <c r="N41" i="10"/>
  <c r="O41" i="10" s="1"/>
  <c r="M41" i="10"/>
  <c r="K41" i="10"/>
  <c r="L41" i="10" s="1"/>
  <c r="J41" i="10"/>
  <c r="F41" i="10"/>
  <c r="D41" i="10"/>
  <c r="E41" i="10" s="1"/>
  <c r="C41" i="10"/>
  <c r="B41" i="10"/>
  <c r="N40" i="10"/>
  <c r="O40" i="10" s="1"/>
  <c r="M40" i="10"/>
  <c r="K40" i="10"/>
  <c r="L40" i="10" s="1"/>
  <c r="J40" i="10"/>
  <c r="F40" i="10"/>
  <c r="D40" i="10"/>
  <c r="E40" i="10" s="1"/>
  <c r="C40" i="10"/>
  <c r="B40" i="10"/>
  <c r="N39" i="10"/>
  <c r="O39" i="10" s="1"/>
  <c r="M39" i="10"/>
  <c r="K39" i="10"/>
  <c r="L39" i="10" s="1"/>
  <c r="J39" i="10"/>
  <c r="F39" i="10"/>
  <c r="D39" i="10"/>
  <c r="E39" i="10" s="1"/>
  <c r="C39" i="10"/>
  <c r="B39" i="10"/>
  <c r="N38" i="10"/>
  <c r="O38" i="10" s="1"/>
  <c r="M38" i="10"/>
  <c r="K38" i="10"/>
  <c r="L38" i="10" s="1"/>
  <c r="J38" i="10"/>
  <c r="F38" i="10"/>
  <c r="D38" i="10"/>
  <c r="E38" i="10" s="1"/>
  <c r="C38" i="10"/>
  <c r="B38" i="10"/>
  <c r="N37" i="10"/>
  <c r="O37" i="10" s="1"/>
  <c r="M37" i="10"/>
  <c r="K37" i="10"/>
  <c r="L37" i="10" s="1"/>
  <c r="J37" i="10"/>
  <c r="F37" i="10"/>
  <c r="D37" i="10"/>
  <c r="E37" i="10" s="1"/>
  <c r="C37" i="10"/>
  <c r="B37" i="10"/>
  <c r="N36" i="10"/>
  <c r="O36" i="10" s="1"/>
  <c r="M36" i="10"/>
  <c r="K36" i="10"/>
  <c r="L36" i="10" s="1"/>
  <c r="J36" i="10"/>
  <c r="F36" i="10"/>
  <c r="D36" i="10"/>
  <c r="E36" i="10" s="1"/>
  <c r="C36" i="10"/>
  <c r="B36" i="10"/>
  <c r="N35" i="10"/>
  <c r="O35" i="10" s="1"/>
  <c r="M35" i="10"/>
  <c r="K35" i="10"/>
  <c r="L35" i="10" s="1"/>
  <c r="J35" i="10"/>
  <c r="F35" i="10"/>
  <c r="D35" i="10"/>
  <c r="E35" i="10" s="1"/>
  <c r="C35" i="10"/>
  <c r="B35" i="10"/>
  <c r="N34" i="10"/>
  <c r="O34" i="10" s="1"/>
  <c r="M34" i="10"/>
  <c r="K34" i="10"/>
  <c r="L34" i="10" s="1"/>
  <c r="J34" i="10"/>
  <c r="F34" i="10"/>
  <c r="D34" i="10"/>
  <c r="E34" i="10" s="1"/>
  <c r="C34" i="10"/>
  <c r="B34" i="10"/>
  <c r="N33" i="10"/>
  <c r="O33" i="10" s="1"/>
  <c r="M33" i="10"/>
  <c r="K33" i="10"/>
  <c r="L33" i="10" s="1"/>
  <c r="J33" i="10"/>
  <c r="F33" i="10"/>
  <c r="D33" i="10"/>
  <c r="E33" i="10" s="1"/>
  <c r="C33" i="10"/>
  <c r="B33" i="10"/>
  <c r="N32" i="10"/>
  <c r="O32" i="10" s="1"/>
  <c r="M32" i="10"/>
  <c r="K32" i="10"/>
  <c r="L32" i="10" s="1"/>
  <c r="J32" i="10"/>
  <c r="F32" i="10"/>
  <c r="D32" i="10"/>
  <c r="E32" i="10" s="1"/>
  <c r="C32" i="10"/>
  <c r="B32" i="10"/>
  <c r="N31" i="10"/>
  <c r="O31" i="10" s="1"/>
  <c r="M31" i="10"/>
  <c r="K31" i="10"/>
  <c r="L31" i="10" s="1"/>
  <c r="J31" i="10"/>
  <c r="F31" i="10"/>
  <c r="D31" i="10"/>
  <c r="E31" i="10" s="1"/>
  <c r="C31" i="10"/>
  <c r="B31" i="10"/>
  <c r="N30" i="10"/>
  <c r="O30" i="10" s="1"/>
  <c r="M30" i="10"/>
  <c r="K30" i="10"/>
  <c r="L30" i="10" s="1"/>
  <c r="J30" i="10"/>
  <c r="F30" i="10"/>
  <c r="D30" i="10"/>
  <c r="E30" i="10" s="1"/>
  <c r="C30" i="10"/>
  <c r="B30" i="10"/>
  <c r="N29" i="10"/>
  <c r="O29" i="10" s="1"/>
  <c r="M29" i="10"/>
  <c r="K29" i="10"/>
  <c r="L29" i="10" s="1"/>
  <c r="J29" i="10"/>
  <c r="F29" i="10"/>
  <c r="D29" i="10"/>
  <c r="E29" i="10" s="1"/>
  <c r="C29" i="10"/>
  <c r="B29" i="10"/>
  <c r="N28" i="10"/>
  <c r="O28" i="10" s="1"/>
  <c r="M28" i="10"/>
  <c r="K28" i="10"/>
  <c r="L28" i="10" s="1"/>
  <c r="J28" i="10"/>
  <c r="F28" i="10"/>
  <c r="D28" i="10"/>
  <c r="E28" i="10" s="1"/>
  <c r="C28" i="10"/>
  <c r="B28" i="10"/>
  <c r="N27" i="10"/>
  <c r="O27" i="10" s="1"/>
  <c r="M27" i="10"/>
  <c r="K27" i="10"/>
  <c r="L27" i="10" s="1"/>
  <c r="J27" i="10"/>
  <c r="F27" i="10"/>
  <c r="D27" i="10"/>
  <c r="E27" i="10" s="1"/>
  <c r="C27" i="10"/>
  <c r="B27" i="10"/>
  <c r="N26" i="10"/>
  <c r="O26" i="10" s="1"/>
  <c r="M26" i="10"/>
  <c r="K26" i="10"/>
  <c r="L26" i="10" s="1"/>
  <c r="J26" i="10"/>
  <c r="F26" i="10"/>
  <c r="D26" i="10"/>
  <c r="E26" i="10" s="1"/>
  <c r="C26" i="10"/>
  <c r="B26" i="10"/>
  <c r="N25" i="10"/>
  <c r="O25" i="10" s="1"/>
  <c r="M25" i="10"/>
  <c r="K25" i="10"/>
  <c r="L25" i="10" s="1"/>
  <c r="J25" i="10"/>
  <c r="F25" i="10"/>
  <c r="D25" i="10"/>
  <c r="E25" i="10" s="1"/>
  <c r="C25" i="10"/>
  <c r="B25" i="10"/>
  <c r="N24" i="10"/>
  <c r="O24" i="10" s="1"/>
  <c r="M24" i="10"/>
  <c r="K24" i="10"/>
  <c r="L24" i="10" s="1"/>
  <c r="J24" i="10"/>
  <c r="F24" i="10"/>
  <c r="D24" i="10"/>
  <c r="E24" i="10" s="1"/>
  <c r="C24" i="10"/>
  <c r="B24" i="10"/>
  <c r="N23" i="10"/>
  <c r="O23" i="10" s="1"/>
  <c r="M23" i="10"/>
  <c r="K23" i="10"/>
  <c r="L23" i="10" s="1"/>
  <c r="J23" i="10"/>
  <c r="F23" i="10"/>
  <c r="D23" i="10"/>
  <c r="E23" i="10" s="1"/>
  <c r="C23" i="10"/>
  <c r="B23" i="10"/>
  <c r="N22" i="10"/>
  <c r="O22" i="10" s="1"/>
  <c r="M22" i="10"/>
  <c r="K22" i="10"/>
  <c r="L22" i="10" s="1"/>
  <c r="J22" i="10"/>
  <c r="F22" i="10"/>
  <c r="D22" i="10"/>
  <c r="E22" i="10" s="1"/>
  <c r="C22" i="10"/>
  <c r="B22" i="10"/>
  <c r="N21" i="10"/>
  <c r="O21" i="10" s="1"/>
  <c r="M21" i="10"/>
  <c r="K21" i="10"/>
  <c r="L21" i="10" s="1"/>
  <c r="J21" i="10"/>
  <c r="F21" i="10"/>
  <c r="D21" i="10"/>
  <c r="E21" i="10" s="1"/>
  <c r="C21" i="10"/>
  <c r="B21" i="10"/>
  <c r="N20" i="10"/>
  <c r="O20" i="10" s="1"/>
  <c r="M20" i="10"/>
  <c r="K20" i="10"/>
  <c r="L20" i="10" s="1"/>
  <c r="J20" i="10"/>
  <c r="F20" i="10"/>
  <c r="D20" i="10"/>
  <c r="E20" i="10" s="1"/>
  <c r="C20" i="10"/>
  <c r="B20" i="10"/>
  <c r="N19" i="10"/>
  <c r="O19" i="10" s="1"/>
  <c r="M19" i="10"/>
  <c r="K19" i="10"/>
  <c r="L19" i="10" s="1"/>
  <c r="J19" i="10"/>
  <c r="F19" i="10"/>
  <c r="D19" i="10"/>
  <c r="E19" i="10" s="1"/>
  <c r="C19" i="10"/>
  <c r="B19" i="10"/>
  <c r="N18" i="10"/>
  <c r="O18" i="10" s="1"/>
  <c r="M18" i="10"/>
  <c r="K18" i="10"/>
  <c r="L18" i="10" s="1"/>
  <c r="J18" i="10"/>
  <c r="F18" i="10"/>
  <c r="D18" i="10"/>
  <c r="E18" i="10" s="1"/>
  <c r="C18" i="10"/>
  <c r="B18" i="10"/>
  <c r="N17" i="10"/>
  <c r="O17" i="10" s="1"/>
  <c r="M17" i="10"/>
  <c r="K17" i="10"/>
  <c r="L17" i="10" s="1"/>
  <c r="J17" i="10"/>
  <c r="F17" i="10"/>
  <c r="D17" i="10"/>
  <c r="E17" i="10" s="1"/>
  <c r="C17" i="10"/>
  <c r="B17" i="10"/>
  <c r="N16" i="10"/>
  <c r="O16" i="10" s="1"/>
  <c r="M16" i="10"/>
  <c r="K16" i="10"/>
  <c r="L16" i="10" s="1"/>
  <c r="J16" i="10"/>
  <c r="F16" i="10"/>
  <c r="D16" i="10"/>
  <c r="E16" i="10" s="1"/>
  <c r="C16" i="10"/>
  <c r="B16" i="10"/>
  <c r="N15" i="10"/>
  <c r="O15" i="10" s="1"/>
  <c r="M15" i="10"/>
  <c r="K15" i="10"/>
  <c r="L15" i="10" s="1"/>
  <c r="J15" i="10"/>
  <c r="F15" i="10"/>
  <c r="D15" i="10"/>
  <c r="E15" i="10" s="1"/>
  <c r="C15" i="10"/>
  <c r="B15" i="10"/>
  <c r="N14" i="10"/>
  <c r="O14" i="10" s="1"/>
  <c r="M14" i="10"/>
  <c r="K14" i="10"/>
  <c r="L14" i="10" s="1"/>
  <c r="J14" i="10"/>
  <c r="F14" i="10"/>
  <c r="D14" i="10"/>
  <c r="E14" i="10" s="1"/>
  <c r="C14" i="10"/>
  <c r="B14" i="10"/>
  <c r="N13" i="10"/>
  <c r="O13" i="10" s="1"/>
  <c r="M13" i="10"/>
  <c r="K13" i="10"/>
  <c r="L13" i="10" s="1"/>
  <c r="J13" i="10"/>
  <c r="F13" i="10"/>
  <c r="D13" i="10"/>
  <c r="E13" i="10" s="1"/>
  <c r="C13" i="10"/>
  <c r="B13" i="10"/>
  <c r="N12" i="10"/>
  <c r="O12" i="10" s="1"/>
  <c r="M12" i="10"/>
  <c r="K12" i="10"/>
  <c r="L12" i="10" s="1"/>
  <c r="J12" i="10"/>
  <c r="F12" i="10"/>
  <c r="D12" i="10"/>
  <c r="E12" i="10" s="1"/>
  <c r="C12" i="10"/>
  <c r="B12" i="10"/>
  <c r="N11" i="10"/>
  <c r="O11" i="10" s="1"/>
  <c r="M11" i="10"/>
  <c r="K11" i="10"/>
  <c r="L11" i="10" s="1"/>
  <c r="J11" i="10"/>
  <c r="F11" i="10"/>
  <c r="D11" i="10"/>
  <c r="E11" i="10" s="1"/>
  <c r="C11" i="10"/>
  <c r="B11" i="10"/>
  <c r="N10" i="10"/>
  <c r="O10" i="10" s="1"/>
  <c r="M10" i="10"/>
  <c r="K10" i="10"/>
  <c r="L10" i="10" s="1"/>
  <c r="J10" i="10"/>
  <c r="F10" i="10"/>
  <c r="D10" i="10"/>
  <c r="E10" i="10" s="1"/>
  <c r="C10" i="10"/>
  <c r="B10" i="10"/>
  <c r="N9" i="10"/>
  <c r="O9" i="10" s="1"/>
  <c r="M9" i="10"/>
  <c r="K9" i="10"/>
  <c r="L9" i="10" s="1"/>
  <c r="J9" i="10"/>
  <c r="F9" i="10"/>
  <c r="D9" i="10"/>
  <c r="E9" i="10" s="1"/>
  <c r="C9" i="10"/>
  <c r="B9" i="10"/>
  <c r="N8" i="10"/>
  <c r="O8" i="10" s="1"/>
  <c r="M8" i="10"/>
  <c r="K8" i="10"/>
  <c r="L8" i="10" s="1"/>
  <c r="J8" i="10"/>
  <c r="F8" i="10"/>
  <c r="D8" i="10"/>
  <c r="E8" i="10" s="1"/>
  <c r="C8" i="10"/>
  <c r="B8" i="10"/>
  <c r="N7" i="10"/>
  <c r="O7" i="10" s="1"/>
  <c r="M7" i="10"/>
  <c r="K7" i="10"/>
  <c r="L7" i="10" s="1"/>
  <c r="J7" i="10"/>
  <c r="F7" i="10"/>
  <c r="D7" i="10"/>
  <c r="E7" i="10" s="1"/>
  <c r="C7" i="10"/>
  <c r="B7" i="10"/>
  <c r="N6" i="10"/>
  <c r="O6" i="10" s="1"/>
  <c r="M6" i="10"/>
  <c r="K6" i="10"/>
  <c r="L6" i="10" s="1"/>
  <c r="J6" i="10"/>
  <c r="F6" i="10"/>
  <c r="D6" i="10"/>
  <c r="E6" i="10" s="1"/>
  <c r="C6" i="10"/>
  <c r="B6" i="10"/>
  <c r="N5" i="10"/>
  <c r="O5" i="10" s="1"/>
  <c r="M5" i="10"/>
  <c r="K5" i="10"/>
  <c r="L5" i="10" s="1"/>
  <c r="J5" i="10"/>
  <c r="F5" i="10"/>
  <c r="D5" i="10"/>
  <c r="E5" i="10" s="1"/>
  <c r="C5" i="10"/>
  <c r="B5" i="10"/>
  <c r="N4" i="10"/>
  <c r="O4" i="10" s="1"/>
  <c r="M4" i="10"/>
  <c r="L4" i="10"/>
  <c r="J4" i="10"/>
  <c r="F4" i="10"/>
  <c r="D4" i="10"/>
  <c r="E4" i="10" s="1"/>
  <c r="C4" i="10"/>
  <c r="B4" i="10"/>
  <c r="O369" i="10"/>
  <c r="O361" i="10"/>
  <c r="G359" i="10" l="1"/>
  <c r="H333" i="10"/>
  <c r="I333" i="10" s="1"/>
  <c r="H345" i="10"/>
  <c r="I345" i="10" s="1"/>
  <c r="H356" i="10"/>
  <c r="I356" i="10" s="1"/>
  <c r="H359" i="10"/>
  <c r="I359" i="10" s="1"/>
  <c r="H4" i="10"/>
  <c r="I4" i="10" s="1"/>
  <c r="H5" i="10"/>
  <c r="I5" i="10" s="1"/>
  <c r="H6" i="10"/>
  <c r="I6" i="10" s="1"/>
  <c r="H8" i="10"/>
  <c r="I8" i="10" s="1"/>
  <c r="H10" i="10"/>
  <c r="I10" i="10" s="1"/>
  <c r="H12" i="10"/>
  <c r="I12" i="10" s="1"/>
  <c r="H13" i="10"/>
  <c r="I13" i="10" s="1"/>
  <c r="H15" i="10"/>
  <c r="I15" i="10" s="1"/>
  <c r="H16" i="10"/>
  <c r="I16" i="10" s="1"/>
  <c r="H17" i="10"/>
  <c r="I17" i="10" s="1"/>
  <c r="H18" i="10"/>
  <c r="I18" i="10" s="1"/>
  <c r="H19" i="10"/>
  <c r="I19" i="10" s="1"/>
  <c r="H20" i="10"/>
  <c r="I20" i="10" s="1"/>
  <c r="H21" i="10"/>
  <c r="I21" i="10" s="1"/>
  <c r="H22" i="10"/>
  <c r="I22" i="10" s="1"/>
  <c r="H23" i="10"/>
  <c r="I23" i="10" s="1"/>
  <c r="H24" i="10"/>
  <c r="I24" i="10" s="1"/>
  <c r="H25" i="10"/>
  <c r="I25" i="10" s="1"/>
  <c r="H26" i="10"/>
  <c r="I26" i="10" s="1"/>
  <c r="H27" i="10"/>
  <c r="I27" i="10" s="1"/>
  <c r="H28" i="10"/>
  <c r="I28" i="10" s="1"/>
  <c r="H29" i="10"/>
  <c r="I29" i="10" s="1"/>
  <c r="H30" i="10"/>
  <c r="I30" i="10" s="1"/>
  <c r="H31" i="10"/>
  <c r="I31" i="10" s="1"/>
  <c r="H32" i="10"/>
  <c r="I32" i="10" s="1"/>
  <c r="H33" i="10"/>
  <c r="I33" i="10" s="1"/>
  <c r="H34" i="10"/>
  <c r="I34" i="10" s="1"/>
  <c r="H35" i="10"/>
  <c r="I35" i="10" s="1"/>
  <c r="H36" i="10"/>
  <c r="I36" i="10" s="1"/>
  <c r="H37" i="10"/>
  <c r="I37" i="10" s="1"/>
  <c r="H38" i="10"/>
  <c r="I38" i="10" s="1"/>
  <c r="H39" i="10"/>
  <c r="I39" i="10" s="1"/>
  <c r="H40" i="10"/>
  <c r="I40" i="10" s="1"/>
  <c r="H41" i="10"/>
  <c r="I41" i="10" s="1"/>
  <c r="H42" i="10"/>
  <c r="I42" i="10" s="1"/>
  <c r="H43" i="10"/>
  <c r="I43" i="10" s="1"/>
  <c r="H44" i="10"/>
  <c r="I44" i="10" s="1"/>
  <c r="H45" i="10"/>
  <c r="I45" i="10" s="1"/>
  <c r="H46" i="10"/>
  <c r="I46" i="10" s="1"/>
  <c r="H47" i="10"/>
  <c r="I47" i="10" s="1"/>
  <c r="H48" i="10"/>
  <c r="I48" i="10" s="1"/>
  <c r="H49" i="10"/>
  <c r="I49" i="10" s="1"/>
  <c r="H50" i="10"/>
  <c r="I50" i="10" s="1"/>
  <c r="H51" i="10"/>
  <c r="I51" i="10" s="1"/>
  <c r="H52" i="10"/>
  <c r="I52" i="10" s="1"/>
  <c r="H53" i="10"/>
  <c r="I53" i="10" s="1"/>
  <c r="H54" i="10"/>
  <c r="I54" i="10" s="1"/>
  <c r="H55" i="10"/>
  <c r="I55" i="10" s="1"/>
  <c r="H56" i="10"/>
  <c r="I56" i="10" s="1"/>
  <c r="H57" i="10"/>
  <c r="I57" i="10" s="1"/>
  <c r="H58" i="10"/>
  <c r="I58" i="10" s="1"/>
  <c r="H59" i="10"/>
  <c r="I59" i="10" s="1"/>
  <c r="H60" i="10"/>
  <c r="I60" i="10" s="1"/>
  <c r="H61" i="10"/>
  <c r="I61" i="10" s="1"/>
  <c r="H62" i="10"/>
  <c r="I62" i="10" s="1"/>
  <c r="H63" i="10"/>
  <c r="I63" i="10" s="1"/>
  <c r="H64" i="10"/>
  <c r="I64" i="10" s="1"/>
  <c r="H65" i="10"/>
  <c r="I65" i="10" s="1"/>
  <c r="H66" i="10"/>
  <c r="I66" i="10" s="1"/>
  <c r="H67" i="10"/>
  <c r="I67" i="10" s="1"/>
  <c r="H68" i="10"/>
  <c r="I68" i="10" s="1"/>
  <c r="H69" i="10"/>
  <c r="I69" i="10" s="1"/>
  <c r="H70" i="10"/>
  <c r="I70" i="10" s="1"/>
  <c r="H71" i="10"/>
  <c r="I71" i="10" s="1"/>
  <c r="H72" i="10"/>
  <c r="I72" i="10" s="1"/>
  <c r="H73" i="10"/>
  <c r="I73" i="10" s="1"/>
  <c r="H74" i="10"/>
  <c r="I74" i="10" s="1"/>
  <c r="H75" i="10"/>
  <c r="I75" i="10" s="1"/>
  <c r="H76" i="10"/>
  <c r="I76" i="10" s="1"/>
  <c r="H77" i="10"/>
  <c r="I77" i="10" s="1"/>
  <c r="H78" i="10"/>
  <c r="I78" i="10" s="1"/>
  <c r="H79" i="10"/>
  <c r="I79" i="10" s="1"/>
  <c r="H80" i="10"/>
  <c r="I80" i="10" s="1"/>
  <c r="H81" i="10"/>
  <c r="I81" i="10" s="1"/>
  <c r="H82" i="10"/>
  <c r="I82" i="10" s="1"/>
  <c r="H83" i="10"/>
  <c r="I83" i="10" s="1"/>
  <c r="H84" i="10"/>
  <c r="I84" i="10" s="1"/>
  <c r="H85" i="10"/>
  <c r="I85" i="10" s="1"/>
  <c r="H86" i="10"/>
  <c r="I86" i="10" s="1"/>
  <c r="H87" i="10"/>
  <c r="I87" i="10" s="1"/>
  <c r="H88" i="10"/>
  <c r="I88" i="10" s="1"/>
  <c r="H89" i="10"/>
  <c r="I89" i="10" s="1"/>
  <c r="H90" i="10"/>
  <c r="I90" i="10" s="1"/>
  <c r="H91" i="10"/>
  <c r="I91" i="10" s="1"/>
  <c r="H92" i="10"/>
  <c r="I92" i="10" s="1"/>
  <c r="H93" i="10"/>
  <c r="I93" i="10" s="1"/>
  <c r="H94" i="10"/>
  <c r="I94" i="10" s="1"/>
  <c r="H95" i="10"/>
  <c r="I95" i="10" s="1"/>
  <c r="H96" i="10"/>
  <c r="I96" i="10" s="1"/>
  <c r="H97" i="10"/>
  <c r="I97" i="10" s="1"/>
  <c r="H98" i="10"/>
  <c r="I98" i="10" s="1"/>
  <c r="H99" i="10"/>
  <c r="I99" i="10" s="1"/>
  <c r="H100" i="10"/>
  <c r="I100" i="10" s="1"/>
  <c r="H101" i="10"/>
  <c r="I101" i="10" s="1"/>
  <c r="H102" i="10"/>
  <c r="I102" i="10" s="1"/>
  <c r="H103" i="10"/>
  <c r="I103" i="10" s="1"/>
  <c r="H104" i="10"/>
  <c r="I104" i="10" s="1"/>
  <c r="H105" i="10"/>
  <c r="I105" i="10" s="1"/>
  <c r="H106" i="10"/>
  <c r="I106" i="10" s="1"/>
  <c r="H107" i="10"/>
  <c r="I107" i="10" s="1"/>
  <c r="H108" i="10"/>
  <c r="I108" i="10" s="1"/>
  <c r="H109" i="10"/>
  <c r="I109" i="10" s="1"/>
  <c r="H110" i="10"/>
  <c r="I110" i="10" s="1"/>
  <c r="H111" i="10"/>
  <c r="I111" i="10" s="1"/>
  <c r="H112" i="10"/>
  <c r="I112" i="10" s="1"/>
  <c r="H113" i="10"/>
  <c r="I113" i="10" s="1"/>
  <c r="H114" i="10"/>
  <c r="I114" i="10" s="1"/>
  <c r="H115" i="10"/>
  <c r="I115" i="10" s="1"/>
  <c r="H116" i="10"/>
  <c r="I116" i="10" s="1"/>
  <c r="H117" i="10"/>
  <c r="I117" i="10" s="1"/>
  <c r="H118" i="10"/>
  <c r="I118" i="10" s="1"/>
  <c r="H119" i="10"/>
  <c r="I119" i="10" s="1"/>
  <c r="H120" i="10"/>
  <c r="I120" i="10" s="1"/>
  <c r="H121" i="10"/>
  <c r="I121" i="10" s="1"/>
  <c r="H122" i="10"/>
  <c r="I122" i="10" s="1"/>
  <c r="H123" i="10"/>
  <c r="I123" i="10" s="1"/>
  <c r="H124" i="10"/>
  <c r="I124" i="10" s="1"/>
  <c r="H125" i="10"/>
  <c r="I125" i="10" s="1"/>
  <c r="H126" i="10"/>
  <c r="I126" i="10" s="1"/>
  <c r="H127" i="10"/>
  <c r="I127" i="10" s="1"/>
  <c r="H128" i="10"/>
  <c r="I128" i="10" s="1"/>
  <c r="H129" i="10"/>
  <c r="I129" i="10" s="1"/>
  <c r="G337" i="10"/>
  <c r="H130" i="10"/>
  <c r="I130" i="10" s="1"/>
  <c r="H131" i="10"/>
  <c r="I131" i="10" s="1"/>
  <c r="H132" i="10"/>
  <c r="I132" i="10" s="1"/>
  <c r="H133" i="10"/>
  <c r="I133" i="10" s="1"/>
  <c r="H134" i="10"/>
  <c r="I134" i="10" s="1"/>
  <c r="H135" i="10"/>
  <c r="I135" i="10" s="1"/>
  <c r="H136" i="10"/>
  <c r="I136" i="10" s="1"/>
  <c r="H137" i="10"/>
  <c r="I137" i="10" s="1"/>
  <c r="H138" i="10"/>
  <c r="I138" i="10" s="1"/>
  <c r="H139" i="10"/>
  <c r="I139" i="10" s="1"/>
  <c r="H140" i="10"/>
  <c r="I140" i="10" s="1"/>
  <c r="H141" i="10"/>
  <c r="I141" i="10" s="1"/>
  <c r="H142" i="10"/>
  <c r="I142" i="10" s="1"/>
  <c r="H143" i="10"/>
  <c r="I143" i="10" s="1"/>
  <c r="H144" i="10"/>
  <c r="I144" i="10" s="1"/>
  <c r="H145" i="10"/>
  <c r="I145" i="10" s="1"/>
  <c r="H146" i="10"/>
  <c r="I146" i="10" s="1"/>
  <c r="H147" i="10"/>
  <c r="I147" i="10" s="1"/>
  <c r="H148" i="10"/>
  <c r="I148" i="10" s="1"/>
  <c r="H149" i="10"/>
  <c r="I149" i="10" s="1"/>
  <c r="H150" i="10"/>
  <c r="I150" i="10" s="1"/>
  <c r="H151" i="10"/>
  <c r="I151" i="10" s="1"/>
  <c r="H152" i="10"/>
  <c r="I152" i="10" s="1"/>
  <c r="H153" i="10"/>
  <c r="I153" i="10" s="1"/>
  <c r="H154" i="10"/>
  <c r="I154" i="10" s="1"/>
  <c r="H155" i="10"/>
  <c r="I155" i="10" s="1"/>
  <c r="H156" i="10"/>
  <c r="I156" i="10" s="1"/>
  <c r="H157" i="10"/>
  <c r="I157" i="10" s="1"/>
  <c r="H158" i="10"/>
  <c r="I158" i="10" s="1"/>
  <c r="H159" i="10"/>
  <c r="I159" i="10" s="1"/>
  <c r="H160" i="10"/>
  <c r="I160" i="10" s="1"/>
  <c r="H161" i="10"/>
  <c r="I161" i="10" s="1"/>
  <c r="H162" i="10"/>
  <c r="I162" i="10" s="1"/>
  <c r="H163" i="10"/>
  <c r="I163" i="10" s="1"/>
  <c r="H164" i="10"/>
  <c r="I164" i="10" s="1"/>
  <c r="H165" i="10"/>
  <c r="I165" i="10" s="1"/>
  <c r="H166" i="10"/>
  <c r="I166" i="10" s="1"/>
  <c r="H167" i="10"/>
  <c r="I167" i="10" s="1"/>
  <c r="H168" i="10"/>
  <c r="I168" i="10" s="1"/>
  <c r="H169" i="10"/>
  <c r="I169" i="10" s="1"/>
  <c r="H170" i="10"/>
  <c r="I170" i="10" s="1"/>
  <c r="H171" i="10"/>
  <c r="I171" i="10" s="1"/>
  <c r="H172" i="10"/>
  <c r="I172" i="10" s="1"/>
  <c r="H173" i="10"/>
  <c r="I173" i="10" s="1"/>
  <c r="H174" i="10"/>
  <c r="I174" i="10" s="1"/>
  <c r="H325" i="10"/>
  <c r="I325" i="10" s="1"/>
  <c r="H326" i="10"/>
  <c r="I326" i="10" s="1"/>
  <c r="H328" i="10"/>
  <c r="I328" i="10" s="1"/>
  <c r="H329" i="10"/>
  <c r="I329" i="10" s="1"/>
  <c r="H330" i="10"/>
  <c r="I330" i="10" s="1"/>
  <c r="H331" i="10"/>
  <c r="I331" i="10" s="1"/>
  <c r="H332" i="10"/>
  <c r="I332" i="10" s="1"/>
  <c r="H334" i="10"/>
  <c r="I334" i="10" s="1"/>
  <c r="H335" i="10"/>
  <c r="I335" i="10" s="1"/>
  <c r="H336" i="10"/>
  <c r="I336" i="10" s="1"/>
  <c r="H337" i="10"/>
  <c r="I337" i="10" s="1"/>
  <c r="H338" i="10"/>
  <c r="I338" i="10" s="1"/>
  <c r="H339" i="10"/>
  <c r="I339" i="10" s="1"/>
  <c r="H340" i="10"/>
  <c r="I340" i="10" s="1"/>
  <c r="H341" i="10"/>
  <c r="I341" i="10" s="1"/>
  <c r="H342" i="10"/>
  <c r="I342" i="10" s="1"/>
  <c r="H343" i="10"/>
  <c r="I343" i="10" s="1"/>
  <c r="H344" i="10"/>
  <c r="I344" i="10" s="1"/>
  <c r="H346" i="10"/>
  <c r="I346" i="10" s="1"/>
  <c r="H347" i="10"/>
  <c r="I347" i="10" s="1"/>
  <c r="H348" i="10"/>
  <c r="I348" i="10" s="1"/>
  <c r="H349" i="10"/>
  <c r="I349" i="10" s="1"/>
  <c r="H350" i="10"/>
  <c r="I350" i="10" s="1"/>
  <c r="H351" i="10"/>
  <c r="I351" i="10" s="1"/>
  <c r="H352" i="10"/>
  <c r="I352" i="10" s="1"/>
  <c r="H353" i="10"/>
  <c r="I353" i="10" s="1"/>
  <c r="H354" i="10"/>
  <c r="I354" i="10" s="1"/>
  <c r="H355" i="10"/>
  <c r="I355" i="10" s="1"/>
  <c r="H357" i="10"/>
  <c r="I357" i="10" s="1"/>
  <c r="H358" i="10"/>
  <c r="I358" i="10" s="1"/>
  <c r="H360" i="10"/>
  <c r="I360" i="10" s="1"/>
  <c r="H361" i="10"/>
  <c r="I361" i="10" s="1"/>
  <c r="H362" i="10"/>
  <c r="I362" i="10" s="1"/>
  <c r="H363" i="10"/>
  <c r="I363" i="10" s="1"/>
  <c r="H364" i="10"/>
  <c r="I364" i="10" s="1"/>
  <c r="H365" i="10"/>
  <c r="I365" i="10" s="1"/>
  <c r="H366" i="10"/>
  <c r="I366" i="10" s="1"/>
  <c r="H367" i="10"/>
  <c r="I367" i="10" s="1"/>
  <c r="H368" i="10"/>
  <c r="I368" i="10" s="1"/>
  <c r="H369" i="10"/>
  <c r="I369" i="10" s="1"/>
  <c r="G20" i="10"/>
  <c r="G26" i="10"/>
  <c r="G31" i="10"/>
  <c r="G37" i="10"/>
  <c r="G42" i="10"/>
  <c r="G47" i="10"/>
  <c r="G52" i="10"/>
  <c r="G57" i="10"/>
  <c r="G60" i="10"/>
  <c r="G62" i="10"/>
  <c r="G65" i="10"/>
  <c r="G71" i="10"/>
  <c r="G75" i="10"/>
  <c r="G78" i="10"/>
  <c r="G85" i="10"/>
  <c r="G89" i="10"/>
  <c r="G92" i="10"/>
  <c r="G95" i="10"/>
  <c r="G99" i="10"/>
  <c r="G101" i="10"/>
  <c r="G104" i="10"/>
  <c r="G110" i="10"/>
  <c r="G113" i="10"/>
  <c r="G120" i="10"/>
  <c r="G129" i="10"/>
  <c r="G135" i="10"/>
  <c r="G137" i="10"/>
  <c r="G140" i="10"/>
  <c r="G141" i="10"/>
  <c r="G143" i="10"/>
  <c r="G144" i="10"/>
  <c r="G145" i="10"/>
  <c r="G146" i="10"/>
  <c r="G147" i="10"/>
  <c r="G150" i="10"/>
  <c r="G151" i="10"/>
  <c r="G153" i="10"/>
  <c r="G157" i="10"/>
  <c r="G158" i="10"/>
  <c r="G159" i="10"/>
  <c r="G160" i="10"/>
  <c r="G161" i="10"/>
  <c r="G163" i="10"/>
  <c r="G164" i="10"/>
  <c r="G166" i="10"/>
  <c r="G167" i="10"/>
  <c r="G168" i="10"/>
  <c r="G169" i="10"/>
  <c r="G170" i="10"/>
  <c r="G174" i="10"/>
  <c r="G175" i="10"/>
  <c r="G176" i="10"/>
  <c r="G177" i="10"/>
  <c r="G178" i="10"/>
  <c r="G179" i="10"/>
  <c r="G180" i="10"/>
  <c r="G181" i="10"/>
  <c r="G182" i="10"/>
  <c r="G183" i="10"/>
  <c r="G185" i="10"/>
  <c r="G186" i="10"/>
  <c r="G187" i="10"/>
  <c r="G188" i="10"/>
  <c r="G189" i="10"/>
  <c r="G190" i="10"/>
  <c r="G191" i="10"/>
  <c r="G193" i="10"/>
  <c r="G194" i="10"/>
  <c r="G195" i="10"/>
  <c r="G196" i="10"/>
  <c r="G197" i="10"/>
  <c r="G198" i="10"/>
  <c r="G199" i="10"/>
  <c r="G201" i="10"/>
  <c r="G204" i="10"/>
  <c r="G205" i="10"/>
  <c r="G206" i="10"/>
  <c r="G207" i="10"/>
  <c r="G209" i="10"/>
  <c r="G211" i="10"/>
  <c r="G212" i="10"/>
  <c r="G213" i="10"/>
  <c r="G214" i="10"/>
  <c r="G215" i="10"/>
  <c r="G216" i="10"/>
  <c r="G217" i="10"/>
  <c r="G218" i="10"/>
  <c r="G219" i="10"/>
  <c r="G220" i="10"/>
  <c r="G221" i="10"/>
  <c r="G222" i="10"/>
  <c r="G223" i="10"/>
  <c r="G224" i="10"/>
  <c r="G225" i="10"/>
  <c r="G226" i="10"/>
  <c r="G227" i="10"/>
  <c r="G228" i="10"/>
  <c r="G229" i="10"/>
  <c r="G230" i="10"/>
  <c r="G231" i="10"/>
  <c r="G233" i="10"/>
  <c r="G234" i="10"/>
  <c r="G235" i="10"/>
  <c r="G236" i="10"/>
  <c r="G334" i="10"/>
  <c r="G15" i="10"/>
  <c r="G22" i="10"/>
  <c r="G28" i="10"/>
  <c r="G36" i="10"/>
  <c r="G40" i="10"/>
  <c r="G44" i="10"/>
  <c r="G49" i="10"/>
  <c r="G53" i="10"/>
  <c r="G58" i="10"/>
  <c r="G61" i="10"/>
  <c r="G64" i="10"/>
  <c r="G66" i="10"/>
  <c r="G70" i="10"/>
  <c r="G76" i="10"/>
  <c r="G79" i="10"/>
  <c r="G83" i="10"/>
  <c r="G86" i="10"/>
  <c r="G90" i="10"/>
  <c r="G93" i="10"/>
  <c r="G96" i="10"/>
  <c r="G100" i="10"/>
  <c r="G103" i="10"/>
  <c r="G107" i="10"/>
  <c r="G112" i="10"/>
  <c r="G118" i="10"/>
  <c r="G122" i="10"/>
  <c r="G127" i="10"/>
  <c r="G130" i="10"/>
  <c r="G134" i="10"/>
  <c r="G136" i="10"/>
  <c r="G142" i="10"/>
  <c r="G152" i="10"/>
  <c r="G203" i="10"/>
  <c r="G343" i="10"/>
  <c r="G357" i="10"/>
  <c r="G368" i="10"/>
  <c r="G354" i="10"/>
  <c r="G17" i="10"/>
  <c r="G25" i="10"/>
  <c r="G33" i="10"/>
  <c r="G39" i="10"/>
  <c r="G46" i="10"/>
  <c r="G51" i="10"/>
  <c r="G55" i="10"/>
  <c r="G59" i="10"/>
  <c r="G63" i="10"/>
  <c r="G67" i="10"/>
  <c r="G73" i="10"/>
  <c r="G77" i="10"/>
  <c r="G81" i="10"/>
  <c r="G84" i="10"/>
  <c r="G87" i="10"/>
  <c r="G91" i="10"/>
  <c r="G94" i="10"/>
  <c r="G97" i="10"/>
  <c r="G102" i="10"/>
  <c r="G105" i="10"/>
  <c r="G111" i="10"/>
  <c r="G114" i="10"/>
  <c r="G121" i="10"/>
  <c r="G128" i="10"/>
  <c r="G192" i="10"/>
  <c r="G328" i="10"/>
  <c r="G338" i="10"/>
  <c r="G12" i="10"/>
  <c r="G29" i="10"/>
  <c r="G56" i="10"/>
  <c r="G119" i="10"/>
  <c r="G341" i="10"/>
  <c r="G352" i="10"/>
  <c r="G21" i="10"/>
  <c r="G27" i="10"/>
  <c r="G34" i="10"/>
  <c r="G38" i="10"/>
  <c r="G43" i="10"/>
  <c r="G48" i="10"/>
  <c r="G54" i="10"/>
  <c r="G69" i="10"/>
  <c r="G126" i="10"/>
  <c r="G331" i="10"/>
  <c r="G5" i="10"/>
  <c r="G11" i="10"/>
  <c r="G23" i="10"/>
  <c r="G30" i="10"/>
  <c r="G35" i="10"/>
  <c r="G41" i="10"/>
  <c r="G45" i="10"/>
  <c r="G68" i="10"/>
  <c r="G125" i="10"/>
  <c r="G350" i="10"/>
  <c r="G237" i="10"/>
  <c r="G238" i="10"/>
  <c r="G239" i="10"/>
  <c r="G241" i="10"/>
  <c r="G242" i="10"/>
  <c r="G243" i="10"/>
  <c r="G244" i="10"/>
  <c r="G245" i="10"/>
  <c r="G246" i="10"/>
  <c r="G247" i="10"/>
  <c r="G248" i="10"/>
  <c r="G249" i="10"/>
  <c r="G250" i="10"/>
  <c r="G251" i="10"/>
  <c r="G252" i="10"/>
  <c r="G253" i="10"/>
  <c r="G254" i="10"/>
  <c r="G255" i="10"/>
  <c r="G256" i="10"/>
  <c r="G257" i="10"/>
  <c r="G258" i="10"/>
  <c r="G259" i="10"/>
  <c r="G260" i="10"/>
  <c r="G261" i="10"/>
  <c r="G262" i="10"/>
  <c r="G263" i="10"/>
  <c r="G264" i="10"/>
  <c r="G265" i="10"/>
  <c r="G266" i="10"/>
  <c r="G267" i="10"/>
  <c r="G268" i="10"/>
  <c r="G269" i="10"/>
  <c r="G270" i="10"/>
  <c r="G271" i="10"/>
  <c r="G272" i="10"/>
  <c r="G274" i="10"/>
  <c r="G275" i="10"/>
  <c r="G276" i="10"/>
  <c r="G277" i="10"/>
  <c r="G278" i="10"/>
  <c r="G279" i="10"/>
  <c r="G280" i="10"/>
  <c r="G281" i="10"/>
  <c r="G282" i="10"/>
  <c r="G283" i="10"/>
  <c r="G284" i="10"/>
  <c r="G285" i="10"/>
  <c r="G286" i="10"/>
  <c r="G287" i="10"/>
  <c r="G288" i="10"/>
  <c r="G289" i="10"/>
  <c r="G290" i="10"/>
  <c r="G291" i="10"/>
  <c r="G292" i="10"/>
  <c r="G293" i="10"/>
  <c r="G294" i="10"/>
  <c r="G295" i="10"/>
  <c r="G296" i="10"/>
  <c r="G298" i="10"/>
  <c r="G299" i="10"/>
  <c r="G300" i="10"/>
  <c r="G301" i="10"/>
  <c r="G302" i="10"/>
  <c r="G303" i="10"/>
  <c r="G304" i="10"/>
  <c r="G306" i="10"/>
  <c r="G307" i="10"/>
  <c r="G308" i="10"/>
  <c r="G309" i="10"/>
  <c r="G310" i="10"/>
  <c r="G311" i="10"/>
  <c r="G312" i="10"/>
  <c r="G313" i="10"/>
  <c r="G314" i="10"/>
  <c r="G315" i="10"/>
  <c r="G316" i="10"/>
  <c r="G317" i="10"/>
  <c r="G318" i="10"/>
  <c r="G319" i="10"/>
  <c r="G320" i="10"/>
  <c r="G322" i="10"/>
  <c r="G323" i="10"/>
  <c r="G324" i="10"/>
  <c r="G325" i="10"/>
  <c r="G327" i="10"/>
  <c r="G339" i="10"/>
  <c r="G348" i="10"/>
  <c r="G355" i="10"/>
  <c r="G364" i="10"/>
  <c r="H314" i="10"/>
  <c r="I314" i="10" s="1"/>
  <c r="H316" i="10"/>
  <c r="I316" i="10" s="1"/>
  <c r="H318" i="10"/>
  <c r="I318" i="10" s="1"/>
  <c r="H319" i="10"/>
  <c r="I319" i="10" s="1"/>
  <c r="H320" i="10"/>
  <c r="I320" i="10" s="1"/>
  <c r="H321" i="10"/>
  <c r="I321" i="10" s="1"/>
  <c r="H323" i="10"/>
  <c r="I323" i="10" s="1"/>
  <c r="H324" i="10"/>
  <c r="I324" i="10" s="1"/>
  <c r="H327" i="10"/>
  <c r="I327" i="10" s="1"/>
  <c r="G326" i="10"/>
  <c r="G329" i="10"/>
  <c r="G332" i="10"/>
  <c r="G346" i="10"/>
  <c r="G362" i="10"/>
  <c r="G351" i="10"/>
  <c r="G367" i="10"/>
  <c r="G330" i="10"/>
  <c r="G335" i="10"/>
  <c r="G342" i="10"/>
  <c r="G349" i="10"/>
  <c r="G358" i="10"/>
  <c r="G360" i="10"/>
  <c r="G365" i="10"/>
  <c r="G333" i="10"/>
  <c r="G340" i="10"/>
  <c r="G347" i="10"/>
  <c r="G356" i="10"/>
  <c r="G363" i="10"/>
  <c r="H254" i="10"/>
  <c r="I254" i="10" s="1"/>
  <c r="H268" i="10"/>
  <c r="I268" i="10" s="1"/>
  <c r="H278" i="10"/>
  <c r="I278" i="10" s="1"/>
  <c r="H292" i="10"/>
  <c r="I292" i="10" s="1"/>
  <c r="H302" i="10"/>
  <c r="I302" i="10" s="1"/>
  <c r="H305" i="10"/>
  <c r="I305" i="10" s="1"/>
  <c r="H317" i="10"/>
  <c r="I317" i="10" s="1"/>
  <c r="H312" i="10"/>
  <c r="I312" i="10" s="1"/>
  <c r="H315" i="10"/>
  <c r="I315" i="10" s="1"/>
  <c r="H322" i="10"/>
  <c r="I322" i="10" s="1"/>
  <c r="H310" i="10"/>
  <c r="I310" i="10" s="1"/>
  <c r="H175" i="10"/>
  <c r="I175" i="10" s="1"/>
  <c r="H176" i="10"/>
  <c r="I176" i="10" s="1"/>
  <c r="H177" i="10"/>
  <c r="I177" i="10" s="1"/>
  <c r="H178" i="10"/>
  <c r="I178" i="10" s="1"/>
  <c r="H179" i="10"/>
  <c r="I179" i="10" s="1"/>
  <c r="H180" i="10"/>
  <c r="I180" i="10" s="1"/>
  <c r="H181" i="10"/>
  <c r="I181" i="10" s="1"/>
  <c r="H182" i="10"/>
  <c r="I182" i="10" s="1"/>
  <c r="H183" i="10"/>
  <c r="I183" i="10" s="1"/>
  <c r="H184" i="10"/>
  <c r="I184" i="10" s="1"/>
  <c r="H185" i="10"/>
  <c r="I185" i="10" s="1"/>
  <c r="H186" i="10"/>
  <c r="I186" i="10" s="1"/>
  <c r="H187" i="10"/>
  <c r="I187" i="10" s="1"/>
  <c r="H188" i="10"/>
  <c r="I188" i="10" s="1"/>
  <c r="H189" i="10"/>
  <c r="I189" i="10" s="1"/>
  <c r="H190" i="10"/>
  <c r="I190" i="10" s="1"/>
  <c r="H191" i="10"/>
  <c r="I191" i="10" s="1"/>
  <c r="H192" i="10"/>
  <c r="I192" i="10" s="1"/>
  <c r="H193" i="10"/>
  <c r="I193" i="10" s="1"/>
  <c r="H194" i="10"/>
  <c r="I194" i="10" s="1"/>
  <c r="H195" i="10"/>
  <c r="I195" i="10" s="1"/>
  <c r="H196" i="10"/>
  <c r="I196" i="10" s="1"/>
  <c r="H197" i="10"/>
  <c r="I197" i="10" s="1"/>
  <c r="H198" i="10"/>
  <c r="I198" i="10" s="1"/>
  <c r="H199" i="10"/>
  <c r="I199" i="10" s="1"/>
  <c r="H200" i="10"/>
  <c r="I200" i="10" s="1"/>
  <c r="H201" i="10"/>
  <c r="I201" i="10" s="1"/>
  <c r="H202" i="10"/>
  <c r="I202" i="10" s="1"/>
  <c r="H203" i="10"/>
  <c r="I203" i="10" s="1"/>
  <c r="H204" i="10"/>
  <c r="I204" i="10" s="1"/>
  <c r="H205" i="10"/>
  <c r="I205" i="10" s="1"/>
  <c r="H206" i="10"/>
  <c r="I206" i="10" s="1"/>
  <c r="H207" i="10"/>
  <c r="I207" i="10" s="1"/>
  <c r="H208" i="10"/>
  <c r="I208" i="10" s="1"/>
  <c r="H209" i="10"/>
  <c r="I209" i="10" s="1"/>
  <c r="H210" i="10"/>
  <c r="I210" i="10" s="1"/>
  <c r="H211" i="10"/>
  <c r="I211" i="10" s="1"/>
  <c r="H212" i="10"/>
  <c r="I212" i="10" s="1"/>
  <c r="H213" i="10"/>
  <c r="I213" i="10" s="1"/>
  <c r="H214" i="10"/>
  <c r="I214" i="10" s="1"/>
  <c r="H215" i="10"/>
  <c r="I215" i="10" s="1"/>
  <c r="H216" i="10"/>
  <c r="I216" i="10" s="1"/>
  <c r="H217" i="10"/>
  <c r="I217" i="10" s="1"/>
  <c r="H218" i="10"/>
  <c r="I218" i="10" s="1"/>
  <c r="H219" i="10"/>
  <c r="I219" i="10" s="1"/>
  <c r="H220" i="10"/>
  <c r="I220" i="10" s="1"/>
  <c r="H221" i="10"/>
  <c r="I221" i="10" s="1"/>
  <c r="H222" i="10"/>
  <c r="I222" i="10" s="1"/>
  <c r="H223" i="10"/>
  <c r="I223" i="10" s="1"/>
  <c r="H224" i="10"/>
  <c r="I224" i="10" s="1"/>
  <c r="H225" i="10"/>
  <c r="I225" i="10" s="1"/>
  <c r="H226" i="10"/>
  <c r="I226" i="10" s="1"/>
  <c r="H227" i="10"/>
  <c r="I227" i="10" s="1"/>
  <c r="H228" i="10"/>
  <c r="I228" i="10" s="1"/>
  <c r="H229" i="10"/>
  <c r="I229" i="10" s="1"/>
  <c r="H230" i="10"/>
  <c r="I230" i="10" s="1"/>
  <c r="H231" i="10"/>
  <c r="I231" i="10" s="1"/>
  <c r="H232" i="10"/>
  <c r="I232" i="10" s="1"/>
  <c r="H233" i="10"/>
  <c r="I233" i="10" s="1"/>
  <c r="H234" i="10"/>
  <c r="I234" i="10" s="1"/>
  <c r="H235" i="10"/>
  <c r="I235" i="10" s="1"/>
  <c r="H236" i="10"/>
  <c r="I236" i="10" s="1"/>
  <c r="H237" i="10"/>
  <c r="I237" i="10" s="1"/>
  <c r="H238" i="10"/>
  <c r="I238" i="10" s="1"/>
  <c r="H239" i="10"/>
  <c r="I239" i="10" s="1"/>
  <c r="H240" i="10"/>
  <c r="I240" i="10" s="1"/>
  <c r="H241" i="10"/>
  <c r="I241" i="10" s="1"/>
  <c r="H242" i="10"/>
  <c r="I242" i="10" s="1"/>
  <c r="H243" i="10"/>
  <c r="I243" i="10" s="1"/>
  <c r="H244" i="10"/>
  <c r="I244" i="10" s="1"/>
  <c r="H245" i="10"/>
  <c r="I245" i="10" s="1"/>
  <c r="H246" i="10"/>
  <c r="I246" i="10" s="1"/>
  <c r="H247" i="10"/>
  <c r="I247" i="10" s="1"/>
  <c r="H248" i="10"/>
  <c r="I248" i="10" s="1"/>
  <c r="H249" i="10"/>
  <c r="I249" i="10" s="1"/>
  <c r="H250" i="10"/>
  <c r="I250" i="10" s="1"/>
  <c r="H251" i="10"/>
  <c r="I251" i="10" s="1"/>
  <c r="H252" i="10"/>
  <c r="I252" i="10" s="1"/>
  <c r="H253" i="10"/>
  <c r="I253" i="10" s="1"/>
  <c r="H255" i="10"/>
  <c r="I255" i="10" s="1"/>
  <c r="H256" i="10"/>
  <c r="I256" i="10" s="1"/>
  <c r="H257" i="10"/>
  <c r="I257" i="10" s="1"/>
  <c r="H258" i="10"/>
  <c r="I258" i="10" s="1"/>
  <c r="H259" i="10"/>
  <c r="I259" i="10" s="1"/>
  <c r="H260" i="10"/>
  <c r="I260" i="10" s="1"/>
  <c r="H261" i="10"/>
  <c r="I261" i="10" s="1"/>
  <c r="H262" i="10"/>
  <c r="I262" i="10" s="1"/>
  <c r="H263" i="10"/>
  <c r="I263" i="10" s="1"/>
  <c r="H264" i="10"/>
  <c r="I264" i="10" s="1"/>
  <c r="H265" i="10"/>
  <c r="I265" i="10" s="1"/>
  <c r="H266" i="10"/>
  <c r="I266" i="10" s="1"/>
  <c r="H267" i="10"/>
  <c r="I267" i="10" s="1"/>
  <c r="H269" i="10"/>
  <c r="I269" i="10" s="1"/>
  <c r="H270" i="10"/>
  <c r="I270" i="10" s="1"/>
  <c r="H271" i="10"/>
  <c r="I271" i="10" s="1"/>
  <c r="H272" i="10"/>
  <c r="I272" i="10" s="1"/>
  <c r="H273" i="10"/>
  <c r="I273" i="10" s="1"/>
  <c r="H274" i="10"/>
  <c r="I274" i="10" s="1"/>
  <c r="H275" i="10"/>
  <c r="I275" i="10" s="1"/>
  <c r="H276" i="10"/>
  <c r="I276" i="10" s="1"/>
  <c r="H277" i="10"/>
  <c r="I277" i="10" s="1"/>
  <c r="H279" i="10"/>
  <c r="I279" i="10" s="1"/>
  <c r="H280" i="10"/>
  <c r="I280" i="10" s="1"/>
  <c r="H281" i="10"/>
  <c r="I281" i="10" s="1"/>
  <c r="H282" i="10"/>
  <c r="I282" i="10" s="1"/>
  <c r="H283" i="10"/>
  <c r="I283" i="10" s="1"/>
  <c r="H284" i="10"/>
  <c r="I284" i="10" s="1"/>
  <c r="H285" i="10"/>
  <c r="I285" i="10" s="1"/>
  <c r="H286" i="10"/>
  <c r="I286" i="10" s="1"/>
  <c r="H287" i="10"/>
  <c r="I287" i="10" s="1"/>
  <c r="H288" i="10"/>
  <c r="I288" i="10" s="1"/>
  <c r="H289" i="10"/>
  <c r="I289" i="10" s="1"/>
  <c r="H290" i="10"/>
  <c r="I290" i="10" s="1"/>
  <c r="H291" i="10"/>
  <c r="I291" i="10" s="1"/>
  <c r="H293" i="10"/>
  <c r="I293" i="10" s="1"/>
  <c r="H294" i="10"/>
  <c r="I294" i="10" s="1"/>
  <c r="H295" i="10"/>
  <c r="I295" i="10" s="1"/>
  <c r="H296" i="10"/>
  <c r="I296" i="10" s="1"/>
  <c r="H297" i="10"/>
  <c r="I297" i="10" s="1"/>
  <c r="H298" i="10"/>
  <c r="I298" i="10" s="1"/>
  <c r="H299" i="10"/>
  <c r="I299" i="10" s="1"/>
  <c r="H300" i="10"/>
  <c r="I300" i="10" s="1"/>
  <c r="H301" i="10"/>
  <c r="I301" i="10" s="1"/>
  <c r="H303" i="10"/>
  <c r="I303" i="10" s="1"/>
  <c r="H304" i="10"/>
  <c r="I304" i="10" s="1"/>
  <c r="H311" i="10"/>
  <c r="I311" i="10" s="1"/>
  <c r="G13" i="10"/>
  <c r="H306" i="10"/>
  <c r="I306" i="10" s="1"/>
  <c r="H307" i="10"/>
  <c r="I307" i="10" s="1"/>
  <c r="H308" i="10"/>
  <c r="I308" i="10" s="1"/>
  <c r="H11" i="10"/>
  <c r="I11" i="10" s="1"/>
  <c r="G10" i="10"/>
  <c r="H309" i="10"/>
  <c r="I309" i="10" s="1"/>
  <c r="H313" i="10"/>
  <c r="I313" i="10" s="1"/>
  <c r="G14" i="10"/>
  <c r="H7" i="10"/>
  <c r="I7" i="10" s="1"/>
  <c r="H14" i="10"/>
  <c r="I14" i="10" s="1"/>
  <c r="G7" i="10"/>
  <c r="G16" i="10"/>
  <c r="G19" i="10"/>
  <c r="G9" i="10"/>
  <c r="H9" i="10"/>
  <c r="I9" i="10" s="1"/>
  <c r="G4" i="10"/>
  <c r="G6" i="10"/>
  <c r="G366" i="10"/>
  <c r="G24" i="10"/>
  <c r="G50" i="10"/>
  <c r="G8" i="10"/>
  <c r="G72" i="10"/>
  <c r="G74" i="10"/>
  <c r="G80" i="10"/>
  <c r="G82" i="10"/>
  <c r="G88" i="10"/>
  <c r="G32" i="10"/>
  <c r="G18" i="10"/>
  <c r="G98" i="10"/>
  <c r="G109" i="10"/>
  <c r="G115" i="10"/>
  <c r="G124" i="10"/>
  <c r="G156" i="10"/>
  <c r="G162" i="10"/>
  <c r="G173" i="10"/>
  <c r="G116" i="10"/>
  <c r="G133" i="10"/>
  <c r="G139" i="10"/>
  <c r="G131" i="10"/>
  <c r="G148" i="10"/>
  <c r="G154" i="10"/>
  <c r="G165" i="10"/>
  <c r="G171" i="10"/>
  <c r="G108" i="10"/>
  <c r="G172" i="10"/>
  <c r="G106" i="10"/>
  <c r="G117" i="10"/>
  <c r="G123" i="10"/>
  <c r="G132" i="10"/>
  <c r="G138" i="10"/>
  <c r="G149" i="10"/>
  <c r="G155" i="10"/>
  <c r="G184" i="10"/>
  <c r="G202" i="10"/>
  <c r="G200" i="10"/>
  <c r="G273" i="10"/>
  <c r="G240" i="10"/>
  <c r="G208" i="10"/>
  <c r="G210" i="10"/>
  <c r="G232" i="10"/>
  <c r="G305" i="10"/>
  <c r="G297" i="10"/>
  <c r="G336" i="10"/>
  <c r="G345" i="10"/>
  <c r="G344" i="10"/>
  <c r="G353" i="10"/>
  <c r="G361" i="10"/>
  <c r="G369" i="10"/>
  <c r="G321" i="10"/>
  <c r="L502" i="17" l="1"/>
  <c r="L501" i="17"/>
  <c r="L500" i="17"/>
  <c r="L499" i="17"/>
  <c r="L498" i="17"/>
  <c r="L497" i="17"/>
  <c r="L496" i="17"/>
  <c r="L495" i="17"/>
  <c r="L494" i="17"/>
  <c r="L493" i="17"/>
  <c r="L492" i="17"/>
  <c r="L491" i="17"/>
  <c r="L490" i="17"/>
  <c r="L489" i="17"/>
  <c r="L488" i="17"/>
  <c r="L487" i="17"/>
  <c r="L486" i="17"/>
  <c r="L485" i="17"/>
  <c r="L484" i="17"/>
  <c r="L483" i="17"/>
  <c r="L482" i="17"/>
  <c r="L481" i="17"/>
  <c r="L480" i="17"/>
  <c r="L479" i="17"/>
  <c r="L478" i="17"/>
  <c r="L477" i="17"/>
  <c r="L476" i="17"/>
  <c r="L475" i="17"/>
  <c r="L474" i="17"/>
  <c r="L473" i="17"/>
  <c r="L472" i="17"/>
  <c r="L471" i="17"/>
  <c r="L470" i="17"/>
  <c r="L469" i="17"/>
  <c r="L468" i="17"/>
  <c r="L467" i="17"/>
  <c r="L466" i="17"/>
  <c r="L465" i="17"/>
  <c r="L464" i="17"/>
  <c r="L463" i="17"/>
  <c r="L462" i="17"/>
  <c r="L461" i="17"/>
  <c r="L460" i="17"/>
  <c r="L459" i="17"/>
  <c r="L458" i="17"/>
  <c r="L457" i="17"/>
  <c r="L456" i="17"/>
  <c r="L455" i="17"/>
  <c r="L454" i="17"/>
  <c r="L453" i="17"/>
  <c r="L452" i="17"/>
  <c r="L451" i="17"/>
  <c r="L450" i="17"/>
  <c r="L449" i="17"/>
  <c r="L448" i="17"/>
  <c r="L447" i="17"/>
  <c r="L446" i="17"/>
  <c r="L445" i="17"/>
  <c r="L444" i="17"/>
  <c r="L443" i="17"/>
  <c r="L442" i="17"/>
  <c r="L441" i="17"/>
  <c r="L440" i="17"/>
  <c r="L439" i="17"/>
  <c r="L438" i="17"/>
  <c r="L437" i="17"/>
  <c r="L436" i="17"/>
  <c r="L435" i="17"/>
  <c r="L434" i="17"/>
  <c r="L433" i="17"/>
  <c r="L432" i="17"/>
  <c r="L431" i="17"/>
  <c r="L430" i="17"/>
  <c r="L429" i="17"/>
  <c r="L428" i="17"/>
  <c r="L427" i="17"/>
  <c r="L426" i="17"/>
  <c r="L425" i="17"/>
  <c r="L424" i="17"/>
  <c r="L423" i="17"/>
  <c r="L422" i="17"/>
  <c r="L421" i="17"/>
  <c r="L420" i="17"/>
  <c r="L419" i="17"/>
  <c r="L418" i="17"/>
  <c r="L417" i="17"/>
  <c r="L416" i="17"/>
  <c r="L415" i="17"/>
  <c r="L414" i="17"/>
  <c r="L413" i="17"/>
  <c r="L412" i="17"/>
  <c r="L411" i="17"/>
  <c r="L410" i="17"/>
  <c r="L409" i="17"/>
  <c r="L408" i="17"/>
  <c r="L407" i="17"/>
  <c r="L406" i="17"/>
  <c r="L405" i="17"/>
  <c r="L404" i="17"/>
  <c r="L403" i="17"/>
  <c r="L402" i="17"/>
  <c r="L401" i="17"/>
  <c r="L400" i="17"/>
  <c r="L399" i="17"/>
  <c r="L398" i="17"/>
  <c r="L397" i="17"/>
  <c r="L396" i="17"/>
  <c r="L395" i="17"/>
  <c r="L394" i="17"/>
  <c r="L393" i="17"/>
  <c r="L392" i="17"/>
  <c r="L391" i="17"/>
  <c r="L390" i="17"/>
  <c r="L389" i="17"/>
  <c r="L388" i="17"/>
  <c r="L387" i="17"/>
  <c r="L386" i="17"/>
  <c r="L385" i="17"/>
  <c r="L384" i="17"/>
  <c r="L383" i="17"/>
  <c r="L382" i="17"/>
  <c r="L381" i="17"/>
  <c r="L380" i="17"/>
  <c r="L379" i="17"/>
  <c r="L378" i="17"/>
  <c r="L377" i="17"/>
  <c r="L376" i="17"/>
  <c r="L375" i="17"/>
  <c r="L374" i="17"/>
  <c r="L373" i="17"/>
  <c r="L372" i="17"/>
  <c r="L371" i="17"/>
  <c r="L370" i="17"/>
  <c r="L369" i="17"/>
  <c r="L368" i="17"/>
  <c r="L367" i="17"/>
  <c r="L366" i="17"/>
  <c r="L365" i="17"/>
  <c r="L364" i="17"/>
  <c r="L363" i="17"/>
  <c r="L362" i="17"/>
  <c r="L361" i="17"/>
  <c r="L360" i="17"/>
  <c r="L359" i="17"/>
  <c r="L358" i="17"/>
  <c r="L357" i="17"/>
  <c r="L356" i="17"/>
  <c r="L355" i="17"/>
  <c r="L354" i="17"/>
  <c r="L353" i="17"/>
  <c r="L352" i="17"/>
  <c r="L351" i="17"/>
  <c r="L350" i="17"/>
  <c r="L349" i="17"/>
  <c r="L348" i="17"/>
  <c r="L347" i="17"/>
  <c r="L346" i="17"/>
  <c r="L345" i="17"/>
  <c r="L344" i="17"/>
  <c r="L343" i="17"/>
  <c r="L342" i="17"/>
  <c r="L341" i="17"/>
  <c r="L340" i="17"/>
  <c r="L339" i="17"/>
  <c r="L338" i="17"/>
  <c r="L337" i="17"/>
  <c r="L336" i="17"/>
  <c r="L335" i="17"/>
  <c r="L334" i="17"/>
  <c r="L333" i="17"/>
  <c r="L332" i="17"/>
  <c r="L331" i="17"/>
  <c r="L330" i="17"/>
  <c r="L329" i="17"/>
  <c r="L328" i="17"/>
  <c r="L327" i="17"/>
  <c r="L326" i="17"/>
  <c r="L325" i="17"/>
  <c r="L324" i="17"/>
  <c r="L323" i="17"/>
  <c r="L322" i="17"/>
  <c r="L321" i="17"/>
  <c r="L320" i="17"/>
  <c r="L319" i="17"/>
  <c r="L318" i="17"/>
  <c r="L317" i="17"/>
  <c r="L316" i="17"/>
  <c r="L315" i="17"/>
  <c r="L314" i="17"/>
  <c r="L313" i="17"/>
  <c r="L312" i="17"/>
  <c r="L311" i="17"/>
  <c r="L310" i="17"/>
  <c r="L309" i="17"/>
  <c r="L308" i="17"/>
  <c r="L307" i="17"/>
  <c r="L306" i="17"/>
  <c r="L305" i="17"/>
  <c r="L304" i="17"/>
  <c r="L303" i="17"/>
  <c r="L302" i="17"/>
  <c r="L301" i="17"/>
  <c r="L300" i="17"/>
  <c r="L299" i="17"/>
  <c r="L298" i="17"/>
  <c r="L297" i="17"/>
  <c r="L296" i="17"/>
  <c r="L295" i="17"/>
  <c r="L294" i="17"/>
  <c r="L293" i="17"/>
  <c r="L292" i="17"/>
  <c r="L291" i="17"/>
  <c r="L290" i="17"/>
  <c r="L289" i="17"/>
  <c r="L288" i="17"/>
  <c r="L287" i="17"/>
  <c r="L286" i="17"/>
  <c r="L285" i="17"/>
  <c r="L284" i="17"/>
  <c r="L283" i="17"/>
  <c r="L282" i="17"/>
  <c r="L281" i="17"/>
  <c r="L280" i="17"/>
  <c r="L279" i="17"/>
  <c r="L278" i="17"/>
  <c r="L277" i="17"/>
  <c r="L276" i="17"/>
  <c r="L275" i="17"/>
  <c r="L274" i="17"/>
  <c r="L273" i="17"/>
  <c r="L272" i="17"/>
  <c r="L271" i="17"/>
  <c r="L270" i="17"/>
  <c r="L269" i="17"/>
  <c r="L268" i="17"/>
  <c r="L267" i="17"/>
  <c r="L266" i="17"/>
  <c r="L265" i="17"/>
  <c r="L264" i="17"/>
  <c r="L263" i="17"/>
  <c r="L262" i="17"/>
  <c r="L261" i="17"/>
  <c r="L260" i="17"/>
  <c r="L259" i="17"/>
  <c r="L258" i="17"/>
  <c r="L257" i="17"/>
  <c r="L256" i="17"/>
  <c r="L255" i="17"/>
  <c r="L254" i="17"/>
  <c r="L253" i="17"/>
  <c r="L252" i="17"/>
  <c r="L251" i="17"/>
  <c r="L250" i="17"/>
  <c r="L249" i="17"/>
  <c r="L248" i="17"/>
  <c r="L247" i="17"/>
  <c r="L246" i="17"/>
  <c r="L245" i="17"/>
  <c r="L244" i="17"/>
  <c r="L243" i="17"/>
  <c r="L242" i="17"/>
  <c r="L241" i="17"/>
  <c r="L240" i="17"/>
  <c r="L239" i="17"/>
  <c r="L238" i="17"/>
  <c r="L237" i="17"/>
  <c r="L236" i="17"/>
  <c r="L235" i="17"/>
  <c r="L234" i="17"/>
  <c r="L233" i="17"/>
  <c r="L232" i="17"/>
  <c r="L231" i="17"/>
  <c r="L230" i="17"/>
  <c r="L229" i="17"/>
  <c r="L228" i="17"/>
  <c r="L227" i="17"/>
  <c r="L226" i="17"/>
  <c r="L225" i="17"/>
  <c r="L224" i="17"/>
  <c r="L223" i="17"/>
  <c r="L222" i="17"/>
  <c r="L221" i="17"/>
  <c r="L220" i="17"/>
  <c r="L219" i="17"/>
  <c r="L218" i="17"/>
  <c r="L217" i="17"/>
  <c r="L216" i="17"/>
  <c r="L215" i="17"/>
  <c r="L214" i="17"/>
  <c r="L213" i="17"/>
  <c r="L212" i="17"/>
  <c r="L211" i="17"/>
  <c r="L210" i="17"/>
  <c r="L209" i="17"/>
  <c r="L208" i="17"/>
  <c r="L207" i="17"/>
  <c r="L206" i="17"/>
  <c r="L205" i="17"/>
  <c r="L204" i="17"/>
  <c r="L203" i="17"/>
  <c r="L202" i="17"/>
  <c r="L201" i="17"/>
  <c r="L200" i="17"/>
  <c r="H200" i="17"/>
  <c r="L199" i="17"/>
  <c r="H199" i="17"/>
  <c r="L198" i="17"/>
  <c r="H198" i="17"/>
  <c r="L197" i="17"/>
  <c r="H197" i="17"/>
  <c r="L196" i="17"/>
  <c r="H196" i="17"/>
  <c r="L195" i="17"/>
  <c r="H195" i="17"/>
  <c r="L194" i="17"/>
  <c r="H194" i="17"/>
  <c r="L193" i="17"/>
  <c r="H193" i="17"/>
  <c r="L192" i="17"/>
  <c r="H192" i="17"/>
  <c r="L191" i="17"/>
  <c r="H191" i="17"/>
  <c r="L190" i="17"/>
  <c r="H190" i="17"/>
  <c r="L189" i="17"/>
  <c r="H189" i="17"/>
  <c r="L188" i="17"/>
  <c r="H188" i="17"/>
  <c r="L187" i="17"/>
  <c r="H187" i="17"/>
  <c r="L186" i="17"/>
  <c r="H186" i="17"/>
  <c r="L185" i="17"/>
  <c r="H185" i="17"/>
  <c r="L184" i="17"/>
  <c r="H184" i="17"/>
  <c r="L183" i="17"/>
  <c r="H183" i="17"/>
  <c r="L182" i="17"/>
  <c r="H182" i="17"/>
  <c r="L181" i="17"/>
  <c r="H181" i="17"/>
  <c r="L180" i="17"/>
  <c r="H180" i="17"/>
  <c r="L179" i="17"/>
  <c r="H179" i="17"/>
  <c r="L178" i="17"/>
  <c r="H178" i="17"/>
  <c r="L177" i="17"/>
  <c r="H177" i="17"/>
  <c r="L176" i="17"/>
  <c r="H176" i="17"/>
  <c r="L175" i="17"/>
  <c r="H175" i="17"/>
  <c r="L174" i="17"/>
  <c r="H174" i="17"/>
  <c r="L173" i="17"/>
  <c r="H173" i="17"/>
  <c r="L172" i="17"/>
  <c r="H172" i="17"/>
  <c r="L171" i="17"/>
  <c r="H171" i="17"/>
  <c r="L170" i="17"/>
  <c r="H170" i="17"/>
  <c r="L169" i="17"/>
  <c r="H169" i="17"/>
  <c r="L168" i="17"/>
  <c r="H168" i="17"/>
  <c r="L167" i="17"/>
  <c r="H167" i="17"/>
  <c r="L166" i="17"/>
  <c r="H166" i="17"/>
  <c r="L165" i="17"/>
  <c r="H165" i="17"/>
  <c r="L164" i="17"/>
  <c r="H164" i="17"/>
  <c r="L163" i="17"/>
  <c r="H163" i="17"/>
  <c r="L162" i="17"/>
  <c r="H162" i="17"/>
  <c r="L161" i="17"/>
  <c r="H161" i="17"/>
  <c r="L160" i="17"/>
  <c r="H160" i="17"/>
  <c r="L159" i="17"/>
  <c r="H159" i="17"/>
  <c r="L158" i="17"/>
  <c r="H158" i="17"/>
  <c r="L157" i="17"/>
  <c r="H157" i="17"/>
  <c r="L156" i="17"/>
  <c r="H156" i="17"/>
  <c r="L155" i="17"/>
  <c r="H155" i="17"/>
  <c r="L154" i="17"/>
  <c r="H154" i="17"/>
  <c r="L153" i="17"/>
  <c r="H153" i="17"/>
  <c r="L152" i="17"/>
  <c r="H152" i="17"/>
  <c r="L151" i="17"/>
  <c r="H151" i="17"/>
  <c r="L150" i="17"/>
  <c r="H150" i="17"/>
  <c r="L149" i="17"/>
  <c r="H149" i="17"/>
  <c r="L148" i="17"/>
  <c r="H148" i="17"/>
  <c r="L147" i="17"/>
  <c r="H147" i="17"/>
  <c r="L146" i="17"/>
  <c r="H146" i="17"/>
  <c r="L145" i="17"/>
  <c r="H145" i="17"/>
  <c r="L144" i="17"/>
  <c r="H144" i="17"/>
  <c r="L143" i="17"/>
  <c r="H143" i="17"/>
  <c r="L142" i="17"/>
  <c r="H142" i="17"/>
  <c r="L141" i="17"/>
  <c r="H141" i="17"/>
  <c r="L140" i="17"/>
  <c r="H140" i="17"/>
  <c r="L139" i="17"/>
  <c r="H139" i="17"/>
  <c r="L138" i="17"/>
  <c r="H138" i="17"/>
  <c r="L137" i="17"/>
  <c r="H137" i="17"/>
  <c r="L136" i="17"/>
  <c r="H136" i="17"/>
  <c r="L135" i="17"/>
  <c r="H135" i="17"/>
  <c r="L134" i="17"/>
  <c r="H134" i="17"/>
  <c r="L133" i="17"/>
  <c r="H133" i="17"/>
  <c r="L132" i="17"/>
  <c r="H132" i="17"/>
  <c r="L131" i="17"/>
  <c r="H131" i="17"/>
  <c r="L130" i="17"/>
  <c r="H130" i="17"/>
  <c r="L129" i="17"/>
  <c r="H129" i="17"/>
  <c r="L128" i="17"/>
  <c r="H128" i="17"/>
  <c r="L127" i="17"/>
  <c r="H127" i="17"/>
  <c r="L126" i="17"/>
  <c r="H126" i="17"/>
  <c r="L125" i="17"/>
  <c r="H125" i="17"/>
  <c r="L124" i="17"/>
  <c r="H124" i="17"/>
  <c r="L123" i="17"/>
  <c r="H123" i="17"/>
  <c r="L122" i="17"/>
  <c r="H122" i="17"/>
  <c r="L121" i="17"/>
  <c r="H121" i="17"/>
  <c r="L120" i="17"/>
  <c r="H120" i="17"/>
  <c r="L119" i="17"/>
  <c r="H119" i="17"/>
  <c r="L118" i="17"/>
  <c r="H118" i="17"/>
  <c r="L117" i="17"/>
  <c r="H117" i="17"/>
  <c r="L116" i="17"/>
  <c r="H116" i="17"/>
  <c r="L115" i="17"/>
  <c r="H115" i="17"/>
  <c r="L114" i="17"/>
  <c r="H114" i="17"/>
  <c r="L113" i="17"/>
  <c r="H113" i="17"/>
  <c r="L112" i="17"/>
  <c r="H112" i="17"/>
  <c r="L111" i="17"/>
  <c r="H111" i="17"/>
  <c r="L110" i="17"/>
  <c r="H110" i="17"/>
  <c r="L109" i="17"/>
  <c r="H109" i="17"/>
  <c r="L108" i="17"/>
  <c r="H108" i="17"/>
  <c r="L107" i="17"/>
  <c r="H107" i="17"/>
  <c r="L106" i="17"/>
  <c r="H106" i="17"/>
  <c r="L105" i="17"/>
  <c r="H105" i="17"/>
  <c r="L104" i="17"/>
  <c r="H104" i="17"/>
  <c r="L103" i="17"/>
  <c r="H103" i="17"/>
  <c r="L102" i="17"/>
  <c r="H102" i="17"/>
  <c r="L101" i="17"/>
  <c r="H101" i="17"/>
  <c r="L100" i="17"/>
  <c r="H100" i="17"/>
  <c r="L99" i="17"/>
  <c r="H99" i="17"/>
  <c r="L98" i="17"/>
  <c r="H98" i="17"/>
  <c r="L97" i="17"/>
  <c r="H97" i="17"/>
  <c r="L96" i="17"/>
  <c r="H96" i="17"/>
  <c r="L95" i="17"/>
  <c r="H95" i="17"/>
  <c r="L94" i="17"/>
  <c r="H94" i="17"/>
  <c r="L93" i="17"/>
  <c r="H93" i="17"/>
  <c r="L92" i="17"/>
  <c r="H92" i="17"/>
  <c r="L91" i="17"/>
  <c r="H91" i="17"/>
  <c r="L90" i="17"/>
  <c r="H90" i="17"/>
  <c r="L89" i="17"/>
  <c r="H89" i="17"/>
  <c r="L88" i="17"/>
  <c r="H88" i="17"/>
  <c r="L87" i="17"/>
  <c r="H87" i="17"/>
  <c r="L86" i="17"/>
  <c r="H86" i="17"/>
  <c r="L85" i="17"/>
  <c r="H85" i="17"/>
  <c r="L84" i="17"/>
  <c r="H84" i="17"/>
  <c r="L83" i="17"/>
  <c r="H83" i="17"/>
  <c r="L82" i="17"/>
  <c r="H82" i="17"/>
  <c r="L81" i="17"/>
  <c r="H81" i="17"/>
  <c r="L80" i="17"/>
  <c r="H80" i="17"/>
  <c r="L79" i="17"/>
  <c r="H79" i="17"/>
  <c r="L78" i="17"/>
  <c r="H78" i="17"/>
  <c r="L77" i="17"/>
  <c r="H77" i="17"/>
  <c r="L76" i="17"/>
  <c r="H76" i="17"/>
  <c r="L75" i="17"/>
  <c r="H75" i="17"/>
  <c r="L74" i="17"/>
  <c r="H74" i="17"/>
  <c r="L73" i="17"/>
  <c r="H73" i="17"/>
  <c r="L72" i="17"/>
  <c r="H72" i="17"/>
  <c r="L71" i="17"/>
  <c r="H71" i="17"/>
  <c r="L70" i="17"/>
  <c r="H70" i="17"/>
  <c r="L69" i="17"/>
  <c r="H69" i="17"/>
  <c r="L68" i="17"/>
  <c r="H68" i="17"/>
  <c r="L67" i="17"/>
  <c r="H67" i="17"/>
  <c r="L66" i="17"/>
  <c r="H66" i="17"/>
  <c r="L65" i="17"/>
  <c r="H65" i="17"/>
  <c r="L64" i="17"/>
  <c r="H64" i="17"/>
  <c r="L63" i="17"/>
  <c r="H63" i="17"/>
  <c r="L62" i="17"/>
  <c r="H62" i="17"/>
  <c r="L61" i="17"/>
  <c r="H61" i="17"/>
  <c r="L60" i="17"/>
  <c r="H60" i="17"/>
  <c r="L59" i="17"/>
  <c r="H59" i="17"/>
  <c r="L58" i="17"/>
  <c r="H58" i="17"/>
  <c r="L57" i="17"/>
  <c r="H57" i="17"/>
  <c r="L56" i="17"/>
  <c r="H56" i="17"/>
  <c r="L55" i="17"/>
  <c r="H55" i="17"/>
  <c r="L54" i="17"/>
  <c r="H54" i="17"/>
  <c r="L53" i="17"/>
  <c r="H53" i="17"/>
  <c r="L52" i="17"/>
  <c r="H52" i="17"/>
  <c r="L51" i="17"/>
  <c r="H51" i="17"/>
  <c r="L50" i="17"/>
  <c r="H50" i="17"/>
  <c r="L49" i="17"/>
  <c r="H49" i="17"/>
  <c r="L48" i="17"/>
  <c r="H48" i="17"/>
  <c r="L47" i="17"/>
  <c r="H47" i="17"/>
  <c r="L46" i="17"/>
  <c r="H46" i="17"/>
  <c r="L45" i="17"/>
  <c r="H45" i="17"/>
  <c r="L44" i="17"/>
  <c r="H44" i="17"/>
  <c r="L43" i="17"/>
  <c r="H43" i="17"/>
  <c r="L42" i="17"/>
  <c r="H42" i="17"/>
  <c r="L41" i="17"/>
  <c r="H41" i="17"/>
  <c r="L40" i="17"/>
  <c r="H40" i="17"/>
  <c r="L39" i="17"/>
  <c r="H39" i="17"/>
  <c r="L38" i="17"/>
  <c r="H38" i="17"/>
  <c r="L37" i="17"/>
  <c r="H37" i="17"/>
  <c r="L36" i="17"/>
  <c r="H36" i="17"/>
  <c r="L35" i="17"/>
  <c r="H35" i="17"/>
  <c r="L34" i="17"/>
  <c r="H34" i="17"/>
  <c r="L33" i="17"/>
  <c r="H33" i="17"/>
  <c r="L32" i="17"/>
  <c r="H32" i="17"/>
  <c r="L31" i="17"/>
  <c r="H31" i="17"/>
  <c r="L30" i="17"/>
  <c r="H30" i="17"/>
  <c r="L29" i="17"/>
  <c r="H29" i="17"/>
  <c r="L28" i="17"/>
  <c r="H28" i="17"/>
  <c r="L27" i="17"/>
  <c r="H27" i="17"/>
  <c r="L26" i="17"/>
  <c r="H26" i="17"/>
  <c r="L25" i="17"/>
  <c r="H25" i="17"/>
  <c r="L24" i="17"/>
  <c r="H24" i="17"/>
  <c r="L23" i="17"/>
  <c r="H23" i="17"/>
  <c r="L22" i="17"/>
  <c r="H22" i="17"/>
  <c r="L21" i="17"/>
  <c r="H21" i="17"/>
  <c r="L20" i="17"/>
  <c r="H20" i="17"/>
  <c r="L19" i="17"/>
  <c r="H19" i="17"/>
  <c r="L18" i="17"/>
  <c r="H18" i="17"/>
  <c r="L17" i="17"/>
  <c r="H17" i="17"/>
  <c r="L16" i="17"/>
  <c r="H16" i="17"/>
  <c r="L15" i="17"/>
  <c r="H15" i="17"/>
  <c r="L14" i="17"/>
  <c r="H14" i="17"/>
  <c r="L13" i="17"/>
  <c r="H13" i="17"/>
  <c r="L12" i="17"/>
  <c r="H12" i="17"/>
  <c r="L11" i="17"/>
  <c r="H11" i="17"/>
  <c r="L10" i="17"/>
  <c r="H10" i="17"/>
  <c r="L9" i="17"/>
  <c r="H9" i="17"/>
  <c r="L8" i="17"/>
  <c r="H8" i="17"/>
  <c r="L7" i="17"/>
  <c r="H7" i="17"/>
  <c r="L6" i="17"/>
  <c r="H6" i="17"/>
  <c r="L5" i="17"/>
  <c r="H5" i="17"/>
  <c r="L4" i="17"/>
  <c r="H4" i="17"/>
  <c r="L3" i="17"/>
  <c r="H3" i="17"/>
  <c r="O33" i="2" l="1"/>
  <c r="L49" i="2" s="1"/>
  <c r="P33" i="2"/>
  <c r="N33" i="2"/>
  <c r="C97" i="3"/>
  <c r="E97" i="3"/>
  <c r="G97" i="3"/>
  <c r="C98" i="3"/>
  <c r="E98" i="3"/>
  <c r="G98" i="3"/>
  <c r="C99" i="3"/>
  <c r="E99" i="3"/>
  <c r="G99" i="3"/>
  <c r="E9" i="3"/>
  <c r="C4" i="3"/>
  <c r="C5" i="3"/>
  <c r="C6" i="3"/>
  <c r="C7" i="3"/>
  <c r="C3" i="3"/>
  <c r="C17" i="3"/>
  <c r="C10" i="3"/>
  <c r="C12" i="3"/>
  <c r="C13" i="3"/>
  <c r="C14" i="3"/>
  <c r="C15" i="3"/>
  <c r="C16" i="3"/>
  <c r="C18" i="3"/>
  <c r="C23" i="3"/>
  <c r="C19" i="3"/>
  <c r="C20" i="3"/>
  <c r="C22" i="3"/>
  <c r="C8" i="3"/>
  <c r="C21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C67" i="3"/>
  <c r="C68" i="3"/>
  <c r="C69" i="3"/>
  <c r="C70" i="3"/>
  <c r="C71" i="3"/>
  <c r="C72" i="3"/>
  <c r="C73" i="3"/>
  <c r="C74" i="3"/>
  <c r="C75" i="3"/>
  <c r="C76" i="3"/>
  <c r="C77" i="3"/>
  <c r="C78" i="3"/>
  <c r="C79" i="3"/>
  <c r="C80" i="3"/>
  <c r="C81" i="3"/>
  <c r="C82" i="3"/>
  <c r="C83" i="3"/>
  <c r="C84" i="3"/>
  <c r="C85" i="3"/>
  <c r="C86" i="3"/>
  <c r="C87" i="3"/>
  <c r="C88" i="3"/>
  <c r="C89" i="3"/>
  <c r="C90" i="3"/>
  <c r="C91" i="3"/>
  <c r="C92" i="3"/>
  <c r="C93" i="3"/>
  <c r="C94" i="3"/>
  <c r="C95" i="3"/>
  <c r="C96" i="3"/>
  <c r="C9" i="3"/>
  <c r="G4" i="3"/>
  <c r="G5" i="3"/>
  <c r="G6" i="3"/>
  <c r="G7" i="3"/>
  <c r="G3" i="3"/>
  <c r="G2" i="3"/>
  <c r="G17" i="3"/>
  <c r="G10" i="3"/>
  <c r="G11" i="3"/>
  <c r="G12" i="3"/>
  <c r="G13" i="3"/>
  <c r="G14" i="3"/>
  <c r="G15" i="3"/>
  <c r="G16" i="3"/>
  <c r="G18" i="3"/>
  <c r="G23" i="3"/>
  <c r="G19" i="3"/>
  <c r="G20" i="3"/>
  <c r="G22" i="3"/>
  <c r="G8" i="3"/>
  <c r="G21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85" i="3"/>
  <c r="G86" i="3"/>
  <c r="G87" i="3"/>
  <c r="G88" i="3"/>
  <c r="G89" i="3"/>
  <c r="G90" i="3"/>
  <c r="G91" i="3"/>
  <c r="G92" i="3"/>
  <c r="G93" i="3"/>
  <c r="G94" i="3"/>
  <c r="G95" i="3"/>
  <c r="G96" i="3"/>
  <c r="G9" i="3"/>
  <c r="E4" i="3"/>
  <c r="E5" i="3"/>
  <c r="E6" i="3"/>
  <c r="E7" i="3"/>
  <c r="E3" i="3"/>
  <c r="E17" i="3"/>
  <c r="E10" i="3"/>
  <c r="E11" i="3"/>
  <c r="E12" i="3"/>
  <c r="E13" i="3"/>
  <c r="E14" i="3"/>
  <c r="E15" i="3"/>
  <c r="E16" i="3"/>
  <c r="E18" i="3"/>
  <c r="E23" i="3"/>
  <c r="T30" i="3" s="1"/>
  <c r="E19" i="3"/>
  <c r="E20" i="3"/>
  <c r="E22" i="3"/>
  <c r="E8" i="3"/>
  <c r="E21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52" i="3"/>
  <c r="E53" i="3"/>
  <c r="E54" i="3"/>
  <c r="E55" i="3"/>
  <c r="E56" i="3"/>
  <c r="E57" i="3"/>
  <c r="E58" i="3"/>
  <c r="E59" i="3"/>
  <c r="E60" i="3"/>
  <c r="E61" i="3"/>
  <c r="E62" i="3"/>
  <c r="E63" i="3"/>
  <c r="E64" i="3"/>
  <c r="E65" i="3"/>
  <c r="E66" i="3"/>
  <c r="E67" i="3"/>
  <c r="E68" i="3"/>
  <c r="E69" i="3"/>
  <c r="E70" i="3"/>
  <c r="E71" i="3"/>
  <c r="E72" i="3"/>
  <c r="E73" i="3"/>
  <c r="E74" i="3"/>
  <c r="E75" i="3"/>
  <c r="E76" i="3"/>
  <c r="E77" i="3"/>
  <c r="E78" i="3"/>
  <c r="E79" i="3"/>
  <c r="E80" i="3"/>
  <c r="E81" i="3"/>
  <c r="E82" i="3"/>
  <c r="E83" i="3"/>
  <c r="E84" i="3"/>
  <c r="E85" i="3"/>
  <c r="E86" i="3"/>
  <c r="E87" i="3"/>
  <c r="E88" i="3"/>
  <c r="E89" i="3"/>
  <c r="E90" i="3"/>
  <c r="E91" i="3"/>
  <c r="E92" i="3"/>
  <c r="E93" i="3"/>
  <c r="E94" i="3"/>
  <c r="E95" i="3"/>
  <c r="E96" i="3"/>
  <c r="I33" i="8"/>
  <c r="I34" i="8"/>
  <c r="I35" i="8"/>
  <c r="I36" i="8"/>
  <c r="I37" i="8"/>
  <c r="I38" i="8"/>
  <c r="I39" i="8"/>
  <c r="I40" i="8"/>
  <c r="I41" i="8"/>
  <c r="I42" i="8"/>
  <c r="I43" i="8"/>
  <c r="I44" i="8"/>
  <c r="I45" i="8"/>
  <c r="I46" i="8"/>
  <c r="I47" i="8"/>
  <c r="I48" i="8"/>
  <c r="I49" i="8"/>
  <c r="I50" i="8"/>
  <c r="I51" i="8"/>
  <c r="I52" i="8"/>
  <c r="I53" i="8"/>
  <c r="I54" i="8"/>
  <c r="I55" i="8"/>
  <c r="I56" i="8"/>
  <c r="I57" i="8"/>
  <c r="I58" i="8"/>
  <c r="I59" i="8"/>
  <c r="I60" i="8"/>
  <c r="I61" i="8"/>
  <c r="I62" i="8"/>
  <c r="I63" i="8"/>
  <c r="I64" i="8"/>
  <c r="T35" i="3" l="1"/>
  <c r="R29" i="3"/>
  <c r="Q36" i="3"/>
  <c r="O34" i="3"/>
  <c r="N37" i="3"/>
  <c r="T36" i="3"/>
  <c r="R34" i="3"/>
  <c r="Q37" i="3"/>
  <c r="O35" i="3"/>
  <c r="M29" i="3"/>
  <c r="L36" i="3"/>
  <c r="T37" i="3"/>
  <c r="R35" i="3"/>
  <c r="P29" i="3"/>
  <c r="O36" i="3"/>
  <c r="M34" i="3"/>
  <c r="L37" i="3"/>
  <c r="S29" i="3"/>
  <c r="R36" i="3"/>
  <c r="P34" i="3"/>
  <c r="O37" i="3"/>
  <c r="M35" i="3"/>
  <c r="S34" i="3"/>
  <c r="R37" i="3"/>
  <c r="P35" i="3"/>
  <c r="N29" i="3"/>
  <c r="M36" i="3"/>
  <c r="L35" i="3"/>
  <c r="S35" i="3"/>
  <c r="Q29" i="3"/>
  <c r="P36" i="3"/>
  <c r="N34" i="3"/>
  <c r="M37" i="3"/>
  <c r="N35" i="3"/>
  <c r="T29" i="3"/>
  <c r="S36" i="3"/>
  <c r="Q34" i="3"/>
  <c r="P37" i="3"/>
  <c r="L29" i="3"/>
  <c r="T34" i="3"/>
  <c r="S37" i="3"/>
  <c r="Q35" i="3"/>
  <c r="O29" i="3"/>
  <c r="N36" i="3"/>
  <c r="L34" i="3"/>
  <c r="O31" i="3"/>
  <c r="L31" i="3"/>
  <c r="Q31" i="3"/>
  <c r="N31" i="3"/>
  <c r="S31" i="3"/>
  <c r="P31" i="3"/>
  <c r="M31" i="3"/>
  <c r="T31" i="3"/>
  <c r="R31" i="3"/>
  <c r="N27" i="3"/>
  <c r="L27" i="3"/>
  <c r="S27" i="3"/>
  <c r="P27" i="3"/>
  <c r="T27" i="3"/>
  <c r="M27" i="3"/>
  <c r="R27" i="3"/>
  <c r="O27" i="3"/>
  <c r="Q27" i="3"/>
  <c r="Q28" i="3"/>
  <c r="N28" i="3"/>
  <c r="S28" i="3"/>
  <c r="P28" i="3"/>
  <c r="T28" i="3"/>
  <c r="M28" i="3"/>
  <c r="R28" i="3"/>
  <c r="O28" i="3"/>
  <c r="L28" i="3"/>
  <c r="L26" i="3"/>
  <c r="Q26" i="3"/>
  <c r="M26" i="3"/>
  <c r="O26" i="3"/>
  <c r="N26" i="3"/>
  <c r="R26" i="3"/>
  <c r="S26" i="3"/>
  <c r="P26" i="3"/>
  <c r="T26" i="3"/>
  <c r="T32" i="3"/>
  <c r="R32" i="3"/>
  <c r="O32" i="3"/>
  <c r="L32" i="3"/>
  <c r="Q32" i="3"/>
  <c r="N32" i="3"/>
  <c r="S32" i="3"/>
  <c r="P32" i="3"/>
  <c r="M32" i="3"/>
  <c r="M33" i="3"/>
  <c r="T33" i="3"/>
  <c r="R33" i="3"/>
  <c r="O33" i="3"/>
  <c r="L33" i="3"/>
  <c r="Q33" i="3"/>
  <c r="N33" i="3"/>
  <c r="S33" i="3"/>
  <c r="P33" i="3"/>
  <c r="S30" i="3"/>
  <c r="Q30" i="3"/>
  <c r="O30" i="3"/>
  <c r="M30" i="3"/>
  <c r="R30" i="3"/>
  <c r="P30" i="3"/>
  <c r="N30" i="3"/>
  <c r="L30" i="3"/>
  <c r="L324" i="7"/>
  <c r="O106" i="7"/>
  <c r="N106" i="7"/>
  <c r="I3" i="8"/>
  <c r="I4" i="8"/>
  <c r="I5" i="8"/>
  <c r="I6" i="8"/>
  <c r="I7" i="8"/>
  <c r="I8" i="8"/>
  <c r="I9" i="8"/>
  <c r="I10" i="8"/>
  <c r="I11" i="8"/>
  <c r="I12" i="8"/>
  <c r="I13" i="8"/>
  <c r="I14" i="8"/>
  <c r="I15" i="8"/>
  <c r="I16" i="8"/>
  <c r="I17" i="8"/>
  <c r="I18" i="8"/>
  <c r="I19" i="8"/>
  <c r="I20" i="8"/>
  <c r="I21" i="8"/>
  <c r="I22" i="8"/>
  <c r="I23" i="8"/>
  <c r="I24" i="8"/>
  <c r="I25" i="8"/>
  <c r="I26" i="8"/>
  <c r="I27" i="8"/>
  <c r="I28" i="8"/>
  <c r="I29" i="8"/>
  <c r="I30" i="8"/>
  <c r="I31" i="8"/>
  <c r="I32" i="8"/>
  <c r="I2" i="8"/>
  <c r="BY10" i="15"/>
  <c r="BZ10" i="15" s="1"/>
  <c r="U10" i="17" s="1"/>
  <c r="ET3" i="15"/>
  <c r="EZ502" i="15"/>
  <c r="EW502" i="15"/>
  <c r="EU502" i="15"/>
  <c r="EV502" i="15" s="1"/>
  <c r="EY502" i="15" s="1"/>
  <c r="ET502" i="15"/>
  <c r="EZ501" i="15"/>
  <c r="EW501" i="15"/>
  <c r="EU501" i="15"/>
  <c r="EV501" i="15" s="1"/>
  <c r="EY501" i="15" s="1"/>
  <c r="ET501" i="15"/>
  <c r="EZ500" i="15"/>
  <c r="EW500" i="15"/>
  <c r="EU500" i="15"/>
  <c r="EV500" i="15" s="1"/>
  <c r="EY500" i="15" s="1"/>
  <c r="ET500" i="15"/>
  <c r="EZ499" i="15"/>
  <c r="EW499" i="15"/>
  <c r="EU499" i="15"/>
  <c r="EV499" i="15" s="1"/>
  <c r="EY499" i="15" s="1"/>
  <c r="ET499" i="15"/>
  <c r="EZ498" i="15"/>
  <c r="EW498" i="15"/>
  <c r="EU498" i="15"/>
  <c r="EV498" i="15" s="1"/>
  <c r="EY498" i="15" s="1"/>
  <c r="ET498" i="15"/>
  <c r="EZ497" i="15"/>
  <c r="EW497" i="15"/>
  <c r="EU497" i="15"/>
  <c r="EV497" i="15" s="1"/>
  <c r="EY497" i="15" s="1"/>
  <c r="ET497" i="15"/>
  <c r="EZ496" i="15"/>
  <c r="EW496" i="15"/>
  <c r="EU496" i="15"/>
  <c r="EV496" i="15" s="1"/>
  <c r="EY496" i="15" s="1"/>
  <c r="ET496" i="15"/>
  <c r="EZ495" i="15"/>
  <c r="EW495" i="15"/>
  <c r="EU495" i="15"/>
  <c r="EV495" i="15" s="1"/>
  <c r="EY495" i="15" s="1"/>
  <c r="ET495" i="15"/>
  <c r="EZ494" i="15"/>
  <c r="EW494" i="15"/>
  <c r="EU494" i="15"/>
  <c r="EV494" i="15" s="1"/>
  <c r="EY494" i="15" s="1"/>
  <c r="ET494" i="15"/>
  <c r="EZ493" i="15"/>
  <c r="EW493" i="15"/>
  <c r="EU493" i="15"/>
  <c r="EV493" i="15" s="1"/>
  <c r="EY493" i="15" s="1"/>
  <c r="ET493" i="15"/>
  <c r="EZ492" i="15"/>
  <c r="EW492" i="15"/>
  <c r="EU492" i="15"/>
  <c r="EV492" i="15" s="1"/>
  <c r="EY492" i="15" s="1"/>
  <c r="ET492" i="15"/>
  <c r="EZ491" i="15"/>
  <c r="EW491" i="15"/>
  <c r="EU491" i="15"/>
  <c r="EV491" i="15" s="1"/>
  <c r="EY491" i="15" s="1"/>
  <c r="ET491" i="15"/>
  <c r="EZ490" i="15"/>
  <c r="EW490" i="15"/>
  <c r="EU490" i="15"/>
  <c r="EV490" i="15" s="1"/>
  <c r="EY490" i="15" s="1"/>
  <c r="ET490" i="15"/>
  <c r="EZ489" i="15"/>
  <c r="EW489" i="15"/>
  <c r="EU489" i="15"/>
  <c r="EV489" i="15" s="1"/>
  <c r="EY489" i="15" s="1"/>
  <c r="ET489" i="15"/>
  <c r="EZ488" i="15"/>
  <c r="EW488" i="15"/>
  <c r="EU488" i="15"/>
  <c r="EV488" i="15" s="1"/>
  <c r="EY488" i="15" s="1"/>
  <c r="ET488" i="15"/>
  <c r="EZ487" i="15"/>
  <c r="EW487" i="15"/>
  <c r="EU487" i="15"/>
  <c r="EV487" i="15" s="1"/>
  <c r="EY487" i="15" s="1"/>
  <c r="ET487" i="15"/>
  <c r="EZ486" i="15"/>
  <c r="EW486" i="15"/>
  <c r="EU486" i="15"/>
  <c r="EV486" i="15" s="1"/>
  <c r="EY486" i="15" s="1"/>
  <c r="ET486" i="15"/>
  <c r="EZ485" i="15"/>
  <c r="EW485" i="15"/>
  <c r="EU485" i="15"/>
  <c r="EV485" i="15" s="1"/>
  <c r="EY485" i="15" s="1"/>
  <c r="ET485" i="15"/>
  <c r="EZ484" i="15"/>
  <c r="EW484" i="15"/>
  <c r="EU484" i="15"/>
  <c r="EV484" i="15" s="1"/>
  <c r="EY484" i="15" s="1"/>
  <c r="ET484" i="15"/>
  <c r="EZ483" i="15"/>
  <c r="EW483" i="15"/>
  <c r="EU483" i="15"/>
  <c r="EV483" i="15" s="1"/>
  <c r="EY483" i="15" s="1"/>
  <c r="ET483" i="15"/>
  <c r="EZ482" i="15"/>
  <c r="EW482" i="15"/>
  <c r="EU482" i="15"/>
  <c r="EV482" i="15" s="1"/>
  <c r="EY482" i="15" s="1"/>
  <c r="ET482" i="15"/>
  <c r="EZ481" i="15"/>
  <c r="EW481" i="15"/>
  <c r="EU481" i="15"/>
  <c r="EV481" i="15" s="1"/>
  <c r="EY481" i="15" s="1"/>
  <c r="ET481" i="15"/>
  <c r="EZ480" i="15"/>
  <c r="EW480" i="15"/>
  <c r="EU480" i="15"/>
  <c r="EV480" i="15" s="1"/>
  <c r="EY480" i="15" s="1"/>
  <c r="ET480" i="15"/>
  <c r="EZ479" i="15"/>
  <c r="EW479" i="15"/>
  <c r="EU479" i="15"/>
  <c r="EV479" i="15" s="1"/>
  <c r="EY479" i="15" s="1"/>
  <c r="ET479" i="15"/>
  <c r="EZ478" i="15"/>
  <c r="EW478" i="15"/>
  <c r="EU478" i="15"/>
  <c r="EV478" i="15" s="1"/>
  <c r="EY478" i="15" s="1"/>
  <c r="ET478" i="15"/>
  <c r="EZ477" i="15"/>
  <c r="EW477" i="15"/>
  <c r="EU477" i="15"/>
  <c r="EV477" i="15" s="1"/>
  <c r="EY477" i="15" s="1"/>
  <c r="ET477" i="15"/>
  <c r="EZ476" i="15"/>
  <c r="EW476" i="15"/>
  <c r="EU476" i="15"/>
  <c r="EV476" i="15" s="1"/>
  <c r="EY476" i="15" s="1"/>
  <c r="ET476" i="15"/>
  <c r="EZ475" i="15"/>
  <c r="EW475" i="15"/>
  <c r="EU475" i="15"/>
  <c r="EV475" i="15" s="1"/>
  <c r="EY475" i="15" s="1"/>
  <c r="ET475" i="15"/>
  <c r="EZ474" i="15"/>
  <c r="EW474" i="15"/>
  <c r="EU474" i="15"/>
  <c r="EV474" i="15" s="1"/>
  <c r="EY474" i="15" s="1"/>
  <c r="ET474" i="15"/>
  <c r="EZ473" i="15"/>
  <c r="EW473" i="15"/>
  <c r="EU473" i="15"/>
  <c r="EV473" i="15" s="1"/>
  <c r="EY473" i="15" s="1"/>
  <c r="ET473" i="15"/>
  <c r="EZ472" i="15"/>
  <c r="EW472" i="15"/>
  <c r="EU472" i="15"/>
  <c r="EV472" i="15" s="1"/>
  <c r="EY472" i="15" s="1"/>
  <c r="ET472" i="15"/>
  <c r="EZ471" i="15"/>
  <c r="EW471" i="15"/>
  <c r="EU471" i="15"/>
  <c r="EV471" i="15" s="1"/>
  <c r="EY471" i="15" s="1"/>
  <c r="ET471" i="15"/>
  <c r="EZ470" i="15"/>
  <c r="EW470" i="15"/>
  <c r="EU470" i="15"/>
  <c r="EV470" i="15" s="1"/>
  <c r="EY470" i="15" s="1"/>
  <c r="ET470" i="15"/>
  <c r="EZ469" i="15"/>
  <c r="EW469" i="15"/>
  <c r="EU469" i="15"/>
  <c r="EV469" i="15" s="1"/>
  <c r="EY469" i="15" s="1"/>
  <c r="ET469" i="15"/>
  <c r="EZ468" i="15"/>
  <c r="EW468" i="15"/>
  <c r="EU468" i="15"/>
  <c r="EV468" i="15" s="1"/>
  <c r="EY468" i="15" s="1"/>
  <c r="ET468" i="15"/>
  <c r="EZ467" i="15"/>
  <c r="EW467" i="15"/>
  <c r="EU467" i="15"/>
  <c r="EV467" i="15" s="1"/>
  <c r="EY467" i="15" s="1"/>
  <c r="ET467" i="15"/>
  <c r="EZ466" i="15"/>
  <c r="EW466" i="15"/>
  <c r="EU466" i="15"/>
  <c r="EV466" i="15" s="1"/>
  <c r="EY466" i="15" s="1"/>
  <c r="ET466" i="15"/>
  <c r="EZ465" i="15"/>
  <c r="EW465" i="15"/>
  <c r="EU465" i="15"/>
  <c r="EV465" i="15" s="1"/>
  <c r="EY465" i="15" s="1"/>
  <c r="ET465" i="15"/>
  <c r="EZ464" i="15"/>
  <c r="EW464" i="15"/>
  <c r="EU464" i="15"/>
  <c r="EV464" i="15" s="1"/>
  <c r="EY464" i="15" s="1"/>
  <c r="ET464" i="15"/>
  <c r="EZ463" i="15"/>
  <c r="EW463" i="15"/>
  <c r="EU463" i="15"/>
  <c r="EV463" i="15" s="1"/>
  <c r="EY463" i="15" s="1"/>
  <c r="ET463" i="15"/>
  <c r="EZ462" i="15"/>
  <c r="EW462" i="15"/>
  <c r="EU462" i="15"/>
  <c r="EV462" i="15" s="1"/>
  <c r="EY462" i="15" s="1"/>
  <c r="ET462" i="15"/>
  <c r="EZ461" i="15"/>
  <c r="EW461" i="15"/>
  <c r="EU461" i="15"/>
  <c r="EV461" i="15" s="1"/>
  <c r="EY461" i="15" s="1"/>
  <c r="ET461" i="15"/>
  <c r="EZ460" i="15"/>
  <c r="EW460" i="15"/>
  <c r="EU460" i="15"/>
  <c r="EV460" i="15" s="1"/>
  <c r="EY460" i="15" s="1"/>
  <c r="ET460" i="15"/>
  <c r="EZ459" i="15"/>
  <c r="EW459" i="15"/>
  <c r="EU459" i="15"/>
  <c r="EV459" i="15" s="1"/>
  <c r="EY459" i="15" s="1"/>
  <c r="ET459" i="15"/>
  <c r="EZ458" i="15"/>
  <c r="EW458" i="15"/>
  <c r="EU458" i="15"/>
  <c r="EV458" i="15" s="1"/>
  <c r="EY458" i="15" s="1"/>
  <c r="ET458" i="15"/>
  <c r="EZ457" i="15"/>
  <c r="EW457" i="15"/>
  <c r="EU457" i="15"/>
  <c r="EV457" i="15" s="1"/>
  <c r="EY457" i="15" s="1"/>
  <c r="ET457" i="15"/>
  <c r="EZ456" i="15"/>
  <c r="EW456" i="15"/>
  <c r="EU456" i="15"/>
  <c r="EV456" i="15" s="1"/>
  <c r="EY456" i="15" s="1"/>
  <c r="ET456" i="15"/>
  <c r="EZ455" i="15"/>
  <c r="EW455" i="15"/>
  <c r="EU455" i="15"/>
  <c r="EV455" i="15" s="1"/>
  <c r="EY455" i="15" s="1"/>
  <c r="ET455" i="15"/>
  <c r="EZ454" i="15"/>
  <c r="EW454" i="15"/>
  <c r="EU454" i="15"/>
  <c r="EV454" i="15" s="1"/>
  <c r="EY454" i="15" s="1"/>
  <c r="ET454" i="15"/>
  <c r="EZ453" i="15"/>
  <c r="EW453" i="15"/>
  <c r="EU453" i="15"/>
  <c r="EV453" i="15" s="1"/>
  <c r="EY453" i="15" s="1"/>
  <c r="ET453" i="15"/>
  <c r="EZ452" i="15"/>
  <c r="EW452" i="15"/>
  <c r="EU452" i="15"/>
  <c r="EV452" i="15" s="1"/>
  <c r="EY452" i="15" s="1"/>
  <c r="ET452" i="15"/>
  <c r="EZ451" i="15"/>
  <c r="EW451" i="15"/>
  <c r="EU451" i="15"/>
  <c r="EV451" i="15" s="1"/>
  <c r="EY451" i="15" s="1"/>
  <c r="ET451" i="15"/>
  <c r="EZ450" i="15"/>
  <c r="EW450" i="15"/>
  <c r="EU450" i="15"/>
  <c r="EV450" i="15" s="1"/>
  <c r="EY450" i="15" s="1"/>
  <c r="ET450" i="15"/>
  <c r="EZ449" i="15"/>
  <c r="EW449" i="15"/>
  <c r="EU449" i="15"/>
  <c r="EV449" i="15" s="1"/>
  <c r="EY449" i="15" s="1"/>
  <c r="ET449" i="15"/>
  <c r="EZ448" i="15"/>
  <c r="EW448" i="15"/>
  <c r="EU448" i="15"/>
  <c r="EV448" i="15" s="1"/>
  <c r="EY448" i="15" s="1"/>
  <c r="ET448" i="15"/>
  <c r="EZ447" i="15"/>
  <c r="EW447" i="15"/>
  <c r="EU447" i="15"/>
  <c r="EV447" i="15" s="1"/>
  <c r="EY447" i="15" s="1"/>
  <c r="ET447" i="15"/>
  <c r="EZ446" i="15"/>
  <c r="EW446" i="15"/>
  <c r="EU446" i="15"/>
  <c r="EV446" i="15" s="1"/>
  <c r="EY446" i="15" s="1"/>
  <c r="ET446" i="15"/>
  <c r="EZ445" i="15"/>
  <c r="EW445" i="15"/>
  <c r="EU445" i="15"/>
  <c r="EV445" i="15" s="1"/>
  <c r="EY445" i="15" s="1"/>
  <c r="ET445" i="15"/>
  <c r="EZ444" i="15"/>
  <c r="EW444" i="15"/>
  <c r="EU444" i="15"/>
  <c r="EV444" i="15" s="1"/>
  <c r="EY444" i="15" s="1"/>
  <c r="ET444" i="15"/>
  <c r="EZ443" i="15"/>
  <c r="EW443" i="15"/>
  <c r="EU443" i="15"/>
  <c r="EV443" i="15" s="1"/>
  <c r="EY443" i="15" s="1"/>
  <c r="ET443" i="15"/>
  <c r="EZ442" i="15"/>
  <c r="EW442" i="15"/>
  <c r="EU442" i="15"/>
  <c r="EV442" i="15" s="1"/>
  <c r="EY442" i="15" s="1"/>
  <c r="ET442" i="15"/>
  <c r="EZ441" i="15"/>
  <c r="EW441" i="15"/>
  <c r="EU441" i="15"/>
  <c r="EV441" i="15" s="1"/>
  <c r="EY441" i="15" s="1"/>
  <c r="ET441" i="15"/>
  <c r="EZ440" i="15"/>
  <c r="EW440" i="15"/>
  <c r="EU440" i="15"/>
  <c r="EV440" i="15" s="1"/>
  <c r="EY440" i="15" s="1"/>
  <c r="ET440" i="15"/>
  <c r="EZ439" i="15"/>
  <c r="EW439" i="15"/>
  <c r="EU439" i="15"/>
  <c r="EV439" i="15" s="1"/>
  <c r="EY439" i="15" s="1"/>
  <c r="ET439" i="15"/>
  <c r="EZ438" i="15"/>
  <c r="EW438" i="15"/>
  <c r="EU438" i="15"/>
  <c r="EV438" i="15" s="1"/>
  <c r="EY438" i="15" s="1"/>
  <c r="ET438" i="15"/>
  <c r="EZ437" i="15"/>
  <c r="EW437" i="15"/>
  <c r="EU437" i="15"/>
  <c r="EV437" i="15" s="1"/>
  <c r="EY437" i="15" s="1"/>
  <c r="ET437" i="15"/>
  <c r="EZ436" i="15"/>
  <c r="EW436" i="15"/>
  <c r="EU436" i="15"/>
  <c r="EV436" i="15" s="1"/>
  <c r="EY436" i="15" s="1"/>
  <c r="ET436" i="15"/>
  <c r="EZ435" i="15"/>
  <c r="EW435" i="15"/>
  <c r="EU435" i="15"/>
  <c r="EV435" i="15" s="1"/>
  <c r="EY435" i="15" s="1"/>
  <c r="ET435" i="15"/>
  <c r="EZ434" i="15"/>
  <c r="EW434" i="15"/>
  <c r="EU434" i="15"/>
  <c r="EV434" i="15" s="1"/>
  <c r="EY434" i="15" s="1"/>
  <c r="ET434" i="15"/>
  <c r="EZ433" i="15"/>
  <c r="EW433" i="15"/>
  <c r="EU433" i="15"/>
  <c r="EV433" i="15" s="1"/>
  <c r="EY433" i="15" s="1"/>
  <c r="ET433" i="15"/>
  <c r="EZ432" i="15"/>
  <c r="EW432" i="15"/>
  <c r="EU432" i="15"/>
  <c r="EV432" i="15" s="1"/>
  <c r="EY432" i="15" s="1"/>
  <c r="ET432" i="15"/>
  <c r="EZ431" i="15"/>
  <c r="EW431" i="15"/>
  <c r="EU431" i="15"/>
  <c r="EV431" i="15" s="1"/>
  <c r="EY431" i="15" s="1"/>
  <c r="ET431" i="15"/>
  <c r="EZ430" i="15"/>
  <c r="EW430" i="15"/>
  <c r="EU430" i="15"/>
  <c r="EV430" i="15" s="1"/>
  <c r="EY430" i="15" s="1"/>
  <c r="ET430" i="15"/>
  <c r="EZ429" i="15"/>
  <c r="EW429" i="15"/>
  <c r="EU429" i="15"/>
  <c r="EV429" i="15" s="1"/>
  <c r="EY429" i="15" s="1"/>
  <c r="ET429" i="15"/>
  <c r="EZ428" i="15"/>
  <c r="EW428" i="15"/>
  <c r="EU428" i="15"/>
  <c r="EV428" i="15" s="1"/>
  <c r="EY428" i="15" s="1"/>
  <c r="ET428" i="15"/>
  <c r="EZ427" i="15"/>
  <c r="EW427" i="15"/>
  <c r="EU427" i="15"/>
  <c r="EV427" i="15" s="1"/>
  <c r="EY427" i="15" s="1"/>
  <c r="ET427" i="15"/>
  <c r="EZ426" i="15"/>
  <c r="EW426" i="15"/>
  <c r="EU426" i="15"/>
  <c r="EV426" i="15" s="1"/>
  <c r="EY426" i="15" s="1"/>
  <c r="ET426" i="15"/>
  <c r="EZ425" i="15"/>
  <c r="EW425" i="15"/>
  <c r="EU425" i="15"/>
  <c r="EV425" i="15" s="1"/>
  <c r="EY425" i="15" s="1"/>
  <c r="ET425" i="15"/>
  <c r="EZ424" i="15"/>
  <c r="EW424" i="15"/>
  <c r="EU424" i="15"/>
  <c r="EV424" i="15" s="1"/>
  <c r="EY424" i="15" s="1"/>
  <c r="ET424" i="15"/>
  <c r="EZ423" i="15"/>
  <c r="EW423" i="15"/>
  <c r="EU423" i="15"/>
  <c r="EV423" i="15" s="1"/>
  <c r="EY423" i="15" s="1"/>
  <c r="ET423" i="15"/>
  <c r="EZ422" i="15"/>
  <c r="EW422" i="15"/>
  <c r="EU422" i="15"/>
  <c r="EV422" i="15" s="1"/>
  <c r="EY422" i="15" s="1"/>
  <c r="ET422" i="15"/>
  <c r="EZ421" i="15"/>
  <c r="EW421" i="15"/>
  <c r="EU421" i="15"/>
  <c r="EV421" i="15" s="1"/>
  <c r="EY421" i="15" s="1"/>
  <c r="ET421" i="15"/>
  <c r="EZ420" i="15"/>
  <c r="EW420" i="15"/>
  <c r="EU420" i="15"/>
  <c r="EV420" i="15" s="1"/>
  <c r="EY420" i="15" s="1"/>
  <c r="ET420" i="15"/>
  <c r="EZ419" i="15"/>
  <c r="EW419" i="15"/>
  <c r="EU419" i="15"/>
  <c r="EV419" i="15" s="1"/>
  <c r="EY419" i="15" s="1"/>
  <c r="ET419" i="15"/>
  <c r="EZ418" i="15"/>
  <c r="EW418" i="15"/>
  <c r="EU418" i="15"/>
  <c r="EV418" i="15" s="1"/>
  <c r="EY418" i="15" s="1"/>
  <c r="ET418" i="15"/>
  <c r="EZ417" i="15"/>
  <c r="EW417" i="15"/>
  <c r="EU417" i="15"/>
  <c r="EV417" i="15" s="1"/>
  <c r="EY417" i="15" s="1"/>
  <c r="ET417" i="15"/>
  <c r="EZ416" i="15"/>
  <c r="EW416" i="15"/>
  <c r="EU416" i="15"/>
  <c r="EV416" i="15" s="1"/>
  <c r="EY416" i="15" s="1"/>
  <c r="ET416" i="15"/>
  <c r="EZ415" i="15"/>
  <c r="EW415" i="15"/>
  <c r="EU415" i="15"/>
  <c r="EV415" i="15" s="1"/>
  <c r="EY415" i="15" s="1"/>
  <c r="ET415" i="15"/>
  <c r="EZ414" i="15"/>
  <c r="EW414" i="15"/>
  <c r="EU414" i="15"/>
  <c r="EV414" i="15" s="1"/>
  <c r="EY414" i="15" s="1"/>
  <c r="ET414" i="15"/>
  <c r="EZ413" i="15"/>
  <c r="EW413" i="15"/>
  <c r="EU413" i="15"/>
  <c r="EV413" i="15" s="1"/>
  <c r="EY413" i="15" s="1"/>
  <c r="ET413" i="15"/>
  <c r="EZ412" i="15"/>
  <c r="EW412" i="15"/>
  <c r="EU412" i="15"/>
  <c r="EV412" i="15" s="1"/>
  <c r="EY412" i="15" s="1"/>
  <c r="ET412" i="15"/>
  <c r="EZ411" i="15"/>
  <c r="EW411" i="15"/>
  <c r="EU411" i="15"/>
  <c r="EV411" i="15" s="1"/>
  <c r="EY411" i="15" s="1"/>
  <c r="ET411" i="15"/>
  <c r="EZ410" i="15"/>
  <c r="EW410" i="15"/>
  <c r="EU410" i="15"/>
  <c r="EV410" i="15" s="1"/>
  <c r="EY410" i="15" s="1"/>
  <c r="ET410" i="15"/>
  <c r="EZ409" i="15"/>
  <c r="EW409" i="15"/>
  <c r="EU409" i="15"/>
  <c r="EV409" i="15" s="1"/>
  <c r="EY409" i="15" s="1"/>
  <c r="ET409" i="15"/>
  <c r="EZ408" i="15"/>
  <c r="EW408" i="15"/>
  <c r="EU408" i="15"/>
  <c r="EV408" i="15" s="1"/>
  <c r="EY408" i="15" s="1"/>
  <c r="ET408" i="15"/>
  <c r="EZ407" i="15"/>
  <c r="EW407" i="15"/>
  <c r="EU407" i="15"/>
  <c r="EV407" i="15" s="1"/>
  <c r="EY407" i="15" s="1"/>
  <c r="ET407" i="15"/>
  <c r="EZ406" i="15"/>
  <c r="EW406" i="15"/>
  <c r="EU406" i="15"/>
  <c r="EV406" i="15" s="1"/>
  <c r="EY406" i="15" s="1"/>
  <c r="ET406" i="15"/>
  <c r="EZ405" i="15"/>
  <c r="EW405" i="15"/>
  <c r="EU405" i="15"/>
  <c r="EV405" i="15" s="1"/>
  <c r="EY405" i="15" s="1"/>
  <c r="ET405" i="15"/>
  <c r="EZ404" i="15"/>
  <c r="EW404" i="15"/>
  <c r="EU404" i="15"/>
  <c r="EV404" i="15" s="1"/>
  <c r="EY404" i="15" s="1"/>
  <c r="ET404" i="15"/>
  <c r="EZ403" i="15"/>
  <c r="EW403" i="15"/>
  <c r="EU403" i="15"/>
  <c r="EV403" i="15" s="1"/>
  <c r="EY403" i="15" s="1"/>
  <c r="ET403" i="15"/>
  <c r="EZ402" i="15"/>
  <c r="EW402" i="15"/>
  <c r="EU402" i="15"/>
  <c r="EV402" i="15" s="1"/>
  <c r="EY402" i="15" s="1"/>
  <c r="ET402" i="15"/>
  <c r="EZ401" i="15"/>
  <c r="EW401" i="15"/>
  <c r="EU401" i="15"/>
  <c r="EV401" i="15" s="1"/>
  <c r="EY401" i="15" s="1"/>
  <c r="ET401" i="15"/>
  <c r="EZ400" i="15"/>
  <c r="EW400" i="15"/>
  <c r="EU400" i="15"/>
  <c r="EV400" i="15" s="1"/>
  <c r="EY400" i="15" s="1"/>
  <c r="ET400" i="15"/>
  <c r="EZ399" i="15"/>
  <c r="EW399" i="15"/>
  <c r="EU399" i="15"/>
  <c r="EV399" i="15" s="1"/>
  <c r="EY399" i="15" s="1"/>
  <c r="ET399" i="15"/>
  <c r="EZ398" i="15"/>
  <c r="EW398" i="15"/>
  <c r="EU398" i="15"/>
  <c r="EV398" i="15" s="1"/>
  <c r="EY398" i="15" s="1"/>
  <c r="ET398" i="15"/>
  <c r="EZ397" i="15"/>
  <c r="EW397" i="15"/>
  <c r="EU397" i="15"/>
  <c r="EV397" i="15" s="1"/>
  <c r="EY397" i="15" s="1"/>
  <c r="ET397" i="15"/>
  <c r="EZ396" i="15"/>
  <c r="EW396" i="15"/>
  <c r="EU396" i="15"/>
  <c r="EV396" i="15" s="1"/>
  <c r="EY396" i="15" s="1"/>
  <c r="ET396" i="15"/>
  <c r="EZ395" i="15"/>
  <c r="EW395" i="15"/>
  <c r="EU395" i="15"/>
  <c r="EV395" i="15" s="1"/>
  <c r="EY395" i="15" s="1"/>
  <c r="ET395" i="15"/>
  <c r="EZ394" i="15"/>
  <c r="EW394" i="15"/>
  <c r="EU394" i="15"/>
  <c r="EV394" i="15" s="1"/>
  <c r="EY394" i="15" s="1"/>
  <c r="ET394" i="15"/>
  <c r="EZ393" i="15"/>
  <c r="EW393" i="15"/>
  <c r="EU393" i="15"/>
  <c r="EV393" i="15" s="1"/>
  <c r="EY393" i="15" s="1"/>
  <c r="ET393" i="15"/>
  <c r="EZ392" i="15"/>
  <c r="EW392" i="15"/>
  <c r="EU392" i="15"/>
  <c r="EV392" i="15" s="1"/>
  <c r="EY392" i="15" s="1"/>
  <c r="ET392" i="15"/>
  <c r="EZ391" i="15"/>
  <c r="EW391" i="15"/>
  <c r="EU391" i="15"/>
  <c r="EV391" i="15" s="1"/>
  <c r="EY391" i="15" s="1"/>
  <c r="ET391" i="15"/>
  <c r="EZ390" i="15"/>
  <c r="EW390" i="15"/>
  <c r="EU390" i="15"/>
  <c r="EV390" i="15" s="1"/>
  <c r="EY390" i="15" s="1"/>
  <c r="ET390" i="15"/>
  <c r="EZ389" i="15"/>
  <c r="EW389" i="15"/>
  <c r="EU389" i="15"/>
  <c r="EV389" i="15" s="1"/>
  <c r="EY389" i="15" s="1"/>
  <c r="ET389" i="15"/>
  <c r="EZ388" i="15"/>
  <c r="EW388" i="15"/>
  <c r="EU388" i="15"/>
  <c r="EV388" i="15" s="1"/>
  <c r="EY388" i="15" s="1"/>
  <c r="ET388" i="15"/>
  <c r="EZ387" i="15"/>
  <c r="EW387" i="15"/>
  <c r="EU387" i="15"/>
  <c r="EV387" i="15" s="1"/>
  <c r="EY387" i="15" s="1"/>
  <c r="ET387" i="15"/>
  <c r="EZ386" i="15"/>
  <c r="EW386" i="15"/>
  <c r="EU386" i="15"/>
  <c r="EV386" i="15" s="1"/>
  <c r="EY386" i="15" s="1"/>
  <c r="ET386" i="15"/>
  <c r="EZ385" i="15"/>
  <c r="EW385" i="15"/>
  <c r="EU385" i="15"/>
  <c r="EV385" i="15" s="1"/>
  <c r="EY385" i="15" s="1"/>
  <c r="ET385" i="15"/>
  <c r="EZ384" i="15"/>
  <c r="EW384" i="15"/>
  <c r="EU384" i="15"/>
  <c r="EV384" i="15" s="1"/>
  <c r="EY384" i="15" s="1"/>
  <c r="ET384" i="15"/>
  <c r="EZ383" i="15"/>
  <c r="EW383" i="15"/>
  <c r="EU383" i="15"/>
  <c r="EV383" i="15" s="1"/>
  <c r="EY383" i="15" s="1"/>
  <c r="ET383" i="15"/>
  <c r="EZ382" i="15"/>
  <c r="EW382" i="15"/>
  <c r="EU382" i="15"/>
  <c r="EV382" i="15" s="1"/>
  <c r="EY382" i="15" s="1"/>
  <c r="ET382" i="15"/>
  <c r="EZ381" i="15"/>
  <c r="EW381" i="15"/>
  <c r="EU381" i="15"/>
  <c r="EV381" i="15" s="1"/>
  <c r="EY381" i="15" s="1"/>
  <c r="ET381" i="15"/>
  <c r="EZ380" i="15"/>
  <c r="EW380" i="15"/>
  <c r="EU380" i="15"/>
  <c r="EV380" i="15" s="1"/>
  <c r="EY380" i="15" s="1"/>
  <c r="ET380" i="15"/>
  <c r="EZ379" i="15"/>
  <c r="EW379" i="15"/>
  <c r="EU379" i="15"/>
  <c r="EV379" i="15" s="1"/>
  <c r="EY379" i="15" s="1"/>
  <c r="ET379" i="15"/>
  <c r="EZ378" i="15"/>
  <c r="EW378" i="15"/>
  <c r="EU378" i="15"/>
  <c r="EV378" i="15" s="1"/>
  <c r="EY378" i="15" s="1"/>
  <c r="ET378" i="15"/>
  <c r="EZ377" i="15"/>
  <c r="EW377" i="15"/>
  <c r="EU377" i="15"/>
  <c r="EV377" i="15" s="1"/>
  <c r="EY377" i="15" s="1"/>
  <c r="ET377" i="15"/>
  <c r="EZ376" i="15"/>
  <c r="EW376" i="15"/>
  <c r="EU376" i="15"/>
  <c r="EV376" i="15" s="1"/>
  <c r="EY376" i="15" s="1"/>
  <c r="ET376" i="15"/>
  <c r="EZ375" i="15"/>
  <c r="EW375" i="15"/>
  <c r="EU375" i="15"/>
  <c r="EV375" i="15" s="1"/>
  <c r="EY375" i="15" s="1"/>
  <c r="ET375" i="15"/>
  <c r="EZ374" i="15"/>
  <c r="EW374" i="15"/>
  <c r="EU374" i="15"/>
  <c r="EV374" i="15" s="1"/>
  <c r="EY374" i="15" s="1"/>
  <c r="ET374" i="15"/>
  <c r="EZ373" i="15"/>
  <c r="EW373" i="15"/>
  <c r="EU373" i="15"/>
  <c r="EV373" i="15" s="1"/>
  <c r="EY373" i="15" s="1"/>
  <c r="ET373" i="15"/>
  <c r="EZ372" i="15"/>
  <c r="EW372" i="15"/>
  <c r="EU372" i="15"/>
  <c r="EV372" i="15" s="1"/>
  <c r="EY372" i="15" s="1"/>
  <c r="ET372" i="15"/>
  <c r="EZ371" i="15"/>
  <c r="EW371" i="15"/>
  <c r="EU371" i="15"/>
  <c r="EV371" i="15" s="1"/>
  <c r="EY371" i="15" s="1"/>
  <c r="ET371" i="15"/>
  <c r="EZ370" i="15"/>
  <c r="EW370" i="15"/>
  <c r="EU370" i="15"/>
  <c r="EV370" i="15" s="1"/>
  <c r="EY370" i="15" s="1"/>
  <c r="ET370" i="15"/>
  <c r="EZ369" i="15"/>
  <c r="EW369" i="15"/>
  <c r="EU369" i="15"/>
  <c r="EV369" i="15" s="1"/>
  <c r="EY369" i="15" s="1"/>
  <c r="ET369" i="15"/>
  <c r="EZ368" i="15"/>
  <c r="EW368" i="15"/>
  <c r="EU368" i="15"/>
  <c r="EV368" i="15" s="1"/>
  <c r="EY368" i="15" s="1"/>
  <c r="ET368" i="15"/>
  <c r="EZ367" i="15"/>
  <c r="EW367" i="15"/>
  <c r="EU367" i="15"/>
  <c r="EV367" i="15" s="1"/>
  <c r="EY367" i="15" s="1"/>
  <c r="ET367" i="15"/>
  <c r="EZ366" i="15"/>
  <c r="EW366" i="15"/>
  <c r="EU366" i="15"/>
  <c r="EV366" i="15" s="1"/>
  <c r="EY366" i="15" s="1"/>
  <c r="ET366" i="15"/>
  <c r="EZ365" i="15"/>
  <c r="EW365" i="15"/>
  <c r="EU365" i="15"/>
  <c r="EV365" i="15" s="1"/>
  <c r="EY365" i="15" s="1"/>
  <c r="ET365" i="15"/>
  <c r="EZ364" i="15"/>
  <c r="EW364" i="15"/>
  <c r="EU364" i="15"/>
  <c r="EV364" i="15" s="1"/>
  <c r="EY364" i="15" s="1"/>
  <c r="ET364" i="15"/>
  <c r="EZ363" i="15"/>
  <c r="EW363" i="15"/>
  <c r="EU363" i="15"/>
  <c r="EV363" i="15" s="1"/>
  <c r="EY363" i="15" s="1"/>
  <c r="ET363" i="15"/>
  <c r="EZ362" i="15"/>
  <c r="EW362" i="15"/>
  <c r="EU362" i="15"/>
  <c r="EV362" i="15" s="1"/>
  <c r="EY362" i="15" s="1"/>
  <c r="ET362" i="15"/>
  <c r="EZ361" i="15"/>
  <c r="EW361" i="15"/>
  <c r="EU361" i="15"/>
  <c r="EV361" i="15" s="1"/>
  <c r="EY361" i="15" s="1"/>
  <c r="ET361" i="15"/>
  <c r="EZ360" i="15"/>
  <c r="EW360" i="15"/>
  <c r="EU360" i="15"/>
  <c r="EV360" i="15" s="1"/>
  <c r="EY360" i="15" s="1"/>
  <c r="ET360" i="15"/>
  <c r="EZ359" i="15"/>
  <c r="EW359" i="15"/>
  <c r="EU359" i="15"/>
  <c r="EV359" i="15" s="1"/>
  <c r="EY359" i="15" s="1"/>
  <c r="ET359" i="15"/>
  <c r="EZ358" i="15"/>
  <c r="EW358" i="15"/>
  <c r="EU358" i="15"/>
  <c r="EV358" i="15" s="1"/>
  <c r="EY358" i="15" s="1"/>
  <c r="ET358" i="15"/>
  <c r="EZ357" i="15"/>
  <c r="EW357" i="15"/>
  <c r="EU357" i="15"/>
  <c r="EV357" i="15" s="1"/>
  <c r="EY357" i="15" s="1"/>
  <c r="ET357" i="15"/>
  <c r="EZ356" i="15"/>
  <c r="EW356" i="15"/>
  <c r="EU356" i="15"/>
  <c r="EV356" i="15" s="1"/>
  <c r="EY356" i="15" s="1"/>
  <c r="ET356" i="15"/>
  <c r="EZ355" i="15"/>
  <c r="EW355" i="15"/>
  <c r="EU355" i="15"/>
  <c r="EV355" i="15" s="1"/>
  <c r="EY355" i="15" s="1"/>
  <c r="ET355" i="15"/>
  <c r="EZ354" i="15"/>
  <c r="EW354" i="15"/>
  <c r="EU354" i="15"/>
  <c r="EV354" i="15" s="1"/>
  <c r="EY354" i="15" s="1"/>
  <c r="ET354" i="15"/>
  <c r="EZ353" i="15"/>
  <c r="EW353" i="15"/>
  <c r="EU353" i="15"/>
  <c r="EV353" i="15" s="1"/>
  <c r="EY353" i="15" s="1"/>
  <c r="ET353" i="15"/>
  <c r="EZ352" i="15"/>
  <c r="EW352" i="15"/>
  <c r="EU352" i="15"/>
  <c r="EV352" i="15" s="1"/>
  <c r="EY352" i="15" s="1"/>
  <c r="ET352" i="15"/>
  <c r="EZ351" i="15"/>
  <c r="EW351" i="15"/>
  <c r="EU351" i="15"/>
  <c r="EV351" i="15" s="1"/>
  <c r="EY351" i="15" s="1"/>
  <c r="ET351" i="15"/>
  <c r="EZ350" i="15"/>
  <c r="EW350" i="15"/>
  <c r="EU350" i="15"/>
  <c r="EV350" i="15" s="1"/>
  <c r="EY350" i="15" s="1"/>
  <c r="ET350" i="15"/>
  <c r="EZ349" i="15"/>
  <c r="EW349" i="15"/>
  <c r="EU349" i="15"/>
  <c r="EV349" i="15" s="1"/>
  <c r="EY349" i="15" s="1"/>
  <c r="ET349" i="15"/>
  <c r="EZ348" i="15"/>
  <c r="EW348" i="15"/>
  <c r="EU348" i="15"/>
  <c r="EV348" i="15" s="1"/>
  <c r="EY348" i="15" s="1"/>
  <c r="ET348" i="15"/>
  <c r="EZ347" i="15"/>
  <c r="EW347" i="15"/>
  <c r="EU347" i="15"/>
  <c r="EV347" i="15" s="1"/>
  <c r="EY347" i="15" s="1"/>
  <c r="ET347" i="15"/>
  <c r="EZ346" i="15"/>
  <c r="EW346" i="15"/>
  <c r="EU346" i="15"/>
  <c r="EV346" i="15" s="1"/>
  <c r="EY346" i="15" s="1"/>
  <c r="ET346" i="15"/>
  <c r="EZ345" i="15"/>
  <c r="EW345" i="15"/>
  <c r="EU345" i="15"/>
  <c r="EV345" i="15" s="1"/>
  <c r="EY345" i="15" s="1"/>
  <c r="ET345" i="15"/>
  <c r="EZ344" i="15"/>
  <c r="EW344" i="15"/>
  <c r="EU344" i="15"/>
  <c r="EV344" i="15" s="1"/>
  <c r="EY344" i="15" s="1"/>
  <c r="ET344" i="15"/>
  <c r="EZ343" i="15"/>
  <c r="EW343" i="15"/>
  <c r="EU343" i="15"/>
  <c r="EV343" i="15" s="1"/>
  <c r="EY343" i="15" s="1"/>
  <c r="ET343" i="15"/>
  <c r="EZ342" i="15"/>
  <c r="EW342" i="15"/>
  <c r="EU342" i="15"/>
  <c r="EV342" i="15" s="1"/>
  <c r="EY342" i="15" s="1"/>
  <c r="ET342" i="15"/>
  <c r="EZ341" i="15"/>
  <c r="EW341" i="15"/>
  <c r="EU341" i="15"/>
  <c r="EV341" i="15" s="1"/>
  <c r="EY341" i="15" s="1"/>
  <c r="ET341" i="15"/>
  <c r="EZ340" i="15"/>
  <c r="EW340" i="15"/>
  <c r="EU340" i="15"/>
  <c r="EV340" i="15" s="1"/>
  <c r="EY340" i="15" s="1"/>
  <c r="ET340" i="15"/>
  <c r="EZ339" i="15"/>
  <c r="EW339" i="15"/>
  <c r="EU339" i="15"/>
  <c r="EV339" i="15" s="1"/>
  <c r="EY339" i="15" s="1"/>
  <c r="ET339" i="15"/>
  <c r="EZ338" i="15"/>
  <c r="EW338" i="15"/>
  <c r="EU338" i="15"/>
  <c r="EV338" i="15" s="1"/>
  <c r="EY338" i="15" s="1"/>
  <c r="ET338" i="15"/>
  <c r="EZ337" i="15"/>
  <c r="EW337" i="15"/>
  <c r="EU337" i="15"/>
  <c r="EV337" i="15" s="1"/>
  <c r="EY337" i="15" s="1"/>
  <c r="ET337" i="15"/>
  <c r="EZ336" i="15"/>
  <c r="EW336" i="15"/>
  <c r="EU336" i="15"/>
  <c r="EV336" i="15" s="1"/>
  <c r="EY336" i="15" s="1"/>
  <c r="ET336" i="15"/>
  <c r="EZ335" i="15"/>
  <c r="EW335" i="15"/>
  <c r="EU335" i="15"/>
  <c r="EV335" i="15" s="1"/>
  <c r="EY335" i="15" s="1"/>
  <c r="ET335" i="15"/>
  <c r="EZ334" i="15"/>
  <c r="EW334" i="15"/>
  <c r="EU334" i="15"/>
  <c r="EV334" i="15" s="1"/>
  <c r="EY334" i="15" s="1"/>
  <c r="ET334" i="15"/>
  <c r="EZ333" i="15"/>
  <c r="EW333" i="15"/>
  <c r="EU333" i="15"/>
  <c r="EV333" i="15" s="1"/>
  <c r="EY333" i="15" s="1"/>
  <c r="ET333" i="15"/>
  <c r="EZ332" i="15"/>
  <c r="EW332" i="15"/>
  <c r="EU332" i="15"/>
  <c r="EV332" i="15" s="1"/>
  <c r="EY332" i="15" s="1"/>
  <c r="ET332" i="15"/>
  <c r="EZ331" i="15"/>
  <c r="EW331" i="15"/>
  <c r="EU331" i="15"/>
  <c r="EV331" i="15" s="1"/>
  <c r="EY331" i="15" s="1"/>
  <c r="ET331" i="15"/>
  <c r="EZ330" i="15"/>
  <c r="EW330" i="15"/>
  <c r="EU330" i="15"/>
  <c r="EV330" i="15" s="1"/>
  <c r="EY330" i="15" s="1"/>
  <c r="ET330" i="15"/>
  <c r="EZ329" i="15"/>
  <c r="EW329" i="15"/>
  <c r="EU329" i="15"/>
  <c r="EV329" i="15" s="1"/>
  <c r="EY329" i="15" s="1"/>
  <c r="ET329" i="15"/>
  <c r="EZ328" i="15"/>
  <c r="EW328" i="15"/>
  <c r="EU328" i="15"/>
  <c r="EV328" i="15" s="1"/>
  <c r="EY328" i="15" s="1"/>
  <c r="ET328" i="15"/>
  <c r="EZ327" i="15"/>
  <c r="EW327" i="15"/>
  <c r="EU327" i="15"/>
  <c r="EV327" i="15" s="1"/>
  <c r="EY327" i="15" s="1"/>
  <c r="ET327" i="15"/>
  <c r="EZ326" i="15"/>
  <c r="EW326" i="15"/>
  <c r="EU326" i="15"/>
  <c r="EV326" i="15" s="1"/>
  <c r="EY326" i="15" s="1"/>
  <c r="ET326" i="15"/>
  <c r="EZ325" i="15"/>
  <c r="EW325" i="15"/>
  <c r="EU325" i="15"/>
  <c r="EV325" i="15" s="1"/>
  <c r="EY325" i="15" s="1"/>
  <c r="ET325" i="15"/>
  <c r="EZ324" i="15"/>
  <c r="EW324" i="15"/>
  <c r="EU324" i="15"/>
  <c r="EV324" i="15" s="1"/>
  <c r="EY324" i="15" s="1"/>
  <c r="ET324" i="15"/>
  <c r="EZ323" i="15"/>
  <c r="EW323" i="15"/>
  <c r="EU323" i="15"/>
  <c r="EV323" i="15" s="1"/>
  <c r="EY323" i="15" s="1"/>
  <c r="ET323" i="15"/>
  <c r="EZ322" i="15"/>
  <c r="EW322" i="15"/>
  <c r="EU322" i="15"/>
  <c r="EV322" i="15" s="1"/>
  <c r="EY322" i="15" s="1"/>
  <c r="ET322" i="15"/>
  <c r="EZ321" i="15"/>
  <c r="EW321" i="15"/>
  <c r="EU321" i="15"/>
  <c r="EV321" i="15" s="1"/>
  <c r="EY321" i="15" s="1"/>
  <c r="ET321" i="15"/>
  <c r="EZ320" i="15"/>
  <c r="EW320" i="15"/>
  <c r="EU320" i="15"/>
  <c r="EV320" i="15" s="1"/>
  <c r="EY320" i="15" s="1"/>
  <c r="ET320" i="15"/>
  <c r="EZ319" i="15"/>
  <c r="EW319" i="15"/>
  <c r="EU319" i="15"/>
  <c r="EV319" i="15" s="1"/>
  <c r="EY319" i="15" s="1"/>
  <c r="ET319" i="15"/>
  <c r="EZ318" i="15"/>
  <c r="EW318" i="15"/>
  <c r="EU318" i="15"/>
  <c r="EV318" i="15" s="1"/>
  <c r="EY318" i="15" s="1"/>
  <c r="ET318" i="15"/>
  <c r="EZ317" i="15"/>
  <c r="EW317" i="15"/>
  <c r="EU317" i="15"/>
  <c r="EV317" i="15" s="1"/>
  <c r="EY317" i="15" s="1"/>
  <c r="ET317" i="15"/>
  <c r="EZ316" i="15"/>
  <c r="EW316" i="15"/>
  <c r="EU316" i="15"/>
  <c r="EV316" i="15" s="1"/>
  <c r="EY316" i="15" s="1"/>
  <c r="ET316" i="15"/>
  <c r="EZ315" i="15"/>
  <c r="EW315" i="15"/>
  <c r="EU315" i="15"/>
  <c r="EV315" i="15" s="1"/>
  <c r="EY315" i="15" s="1"/>
  <c r="ET315" i="15"/>
  <c r="EZ314" i="15"/>
  <c r="EW314" i="15"/>
  <c r="EU314" i="15"/>
  <c r="EV314" i="15" s="1"/>
  <c r="EY314" i="15" s="1"/>
  <c r="ET314" i="15"/>
  <c r="EZ313" i="15"/>
  <c r="EW313" i="15"/>
  <c r="EU313" i="15"/>
  <c r="EV313" i="15" s="1"/>
  <c r="EY313" i="15" s="1"/>
  <c r="ET313" i="15"/>
  <c r="EZ312" i="15"/>
  <c r="EW312" i="15"/>
  <c r="EU312" i="15"/>
  <c r="EV312" i="15" s="1"/>
  <c r="EY312" i="15" s="1"/>
  <c r="ET312" i="15"/>
  <c r="EZ311" i="15"/>
  <c r="EW311" i="15"/>
  <c r="EU311" i="15"/>
  <c r="EV311" i="15" s="1"/>
  <c r="EY311" i="15" s="1"/>
  <c r="ET311" i="15"/>
  <c r="EZ310" i="15"/>
  <c r="EW310" i="15"/>
  <c r="EU310" i="15"/>
  <c r="EV310" i="15" s="1"/>
  <c r="EY310" i="15" s="1"/>
  <c r="ET310" i="15"/>
  <c r="EZ309" i="15"/>
  <c r="EW309" i="15"/>
  <c r="EU309" i="15"/>
  <c r="EV309" i="15" s="1"/>
  <c r="EY309" i="15" s="1"/>
  <c r="ET309" i="15"/>
  <c r="EZ308" i="15"/>
  <c r="EW308" i="15"/>
  <c r="EU308" i="15"/>
  <c r="EV308" i="15" s="1"/>
  <c r="EY308" i="15" s="1"/>
  <c r="ET308" i="15"/>
  <c r="EZ307" i="15"/>
  <c r="EW307" i="15"/>
  <c r="EU307" i="15"/>
  <c r="EV307" i="15" s="1"/>
  <c r="EY307" i="15" s="1"/>
  <c r="ET307" i="15"/>
  <c r="EZ306" i="15"/>
  <c r="EW306" i="15"/>
  <c r="EU306" i="15"/>
  <c r="EV306" i="15" s="1"/>
  <c r="EY306" i="15" s="1"/>
  <c r="ET306" i="15"/>
  <c r="EZ305" i="15"/>
  <c r="EW305" i="15"/>
  <c r="EU305" i="15"/>
  <c r="EV305" i="15" s="1"/>
  <c r="EY305" i="15" s="1"/>
  <c r="ET305" i="15"/>
  <c r="EZ304" i="15"/>
  <c r="EW304" i="15"/>
  <c r="EU304" i="15"/>
  <c r="EV304" i="15" s="1"/>
  <c r="EY304" i="15" s="1"/>
  <c r="ET304" i="15"/>
  <c r="EZ303" i="15"/>
  <c r="EW303" i="15"/>
  <c r="EU303" i="15"/>
  <c r="EV303" i="15" s="1"/>
  <c r="EY303" i="15" s="1"/>
  <c r="ET303" i="15"/>
  <c r="EZ302" i="15"/>
  <c r="EW302" i="15"/>
  <c r="EU302" i="15"/>
  <c r="EV302" i="15" s="1"/>
  <c r="EY302" i="15" s="1"/>
  <c r="ET302" i="15"/>
  <c r="EZ301" i="15"/>
  <c r="EW301" i="15"/>
  <c r="EU301" i="15"/>
  <c r="EV301" i="15" s="1"/>
  <c r="EY301" i="15" s="1"/>
  <c r="ET301" i="15"/>
  <c r="EZ300" i="15"/>
  <c r="EW300" i="15"/>
  <c r="EU300" i="15"/>
  <c r="EV300" i="15" s="1"/>
  <c r="EY300" i="15" s="1"/>
  <c r="ET300" i="15"/>
  <c r="EZ299" i="15"/>
  <c r="EW299" i="15"/>
  <c r="EU299" i="15"/>
  <c r="EV299" i="15" s="1"/>
  <c r="EY299" i="15" s="1"/>
  <c r="ET299" i="15"/>
  <c r="EZ298" i="15"/>
  <c r="EW298" i="15"/>
  <c r="EU298" i="15"/>
  <c r="EV298" i="15" s="1"/>
  <c r="EY298" i="15" s="1"/>
  <c r="ET298" i="15"/>
  <c r="EZ297" i="15"/>
  <c r="EW297" i="15"/>
  <c r="EU297" i="15"/>
  <c r="EV297" i="15" s="1"/>
  <c r="EY297" i="15" s="1"/>
  <c r="ET297" i="15"/>
  <c r="EZ296" i="15"/>
  <c r="EW296" i="15"/>
  <c r="EU296" i="15"/>
  <c r="EV296" i="15" s="1"/>
  <c r="EY296" i="15" s="1"/>
  <c r="ET296" i="15"/>
  <c r="EZ295" i="15"/>
  <c r="EW295" i="15"/>
  <c r="EU295" i="15"/>
  <c r="EV295" i="15" s="1"/>
  <c r="EY295" i="15" s="1"/>
  <c r="ET295" i="15"/>
  <c r="EZ294" i="15"/>
  <c r="EW294" i="15"/>
  <c r="EU294" i="15"/>
  <c r="EV294" i="15" s="1"/>
  <c r="EY294" i="15" s="1"/>
  <c r="ET294" i="15"/>
  <c r="EZ293" i="15"/>
  <c r="EW293" i="15"/>
  <c r="EU293" i="15"/>
  <c r="EV293" i="15" s="1"/>
  <c r="EY293" i="15" s="1"/>
  <c r="ET293" i="15"/>
  <c r="EZ292" i="15"/>
  <c r="EW292" i="15"/>
  <c r="EU292" i="15"/>
  <c r="EV292" i="15" s="1"/>
  <c r="EY292" i="15" s="1"/>
  <c r="ET292" i="15"/>
  <c r="EZ291" i="15"/>
  <c r="EW291" i="15"/>
  <c r="EU291" i="15"/>
  <c r="EV291" i="15" s="1"/>
  <c r="EY291" i="15" s="1"/>
  <c r="ET291" i="15"/>
  <c r="EZ290" i="15"/>
  <c r="EW290" i="15"/>
  <c r="EU290" i="15"/>
  <c r="EV290" i="15" s="1"/>
  <c r="EY290" i="15" s="1"/>
  <c r="ET290" i="15"/>
  <c r="EZ289" i="15"/>
  <c r="EW289" i="15"/>
  <c r="EU289" i="15"/>
  <c r="EV289" i="15" s="1"/>
  <c r="EY289" i="15" s="1"/>
  <c r="ET289" i="15"/>
  <c r="EZ288" i="15"/>
  <c r="EW288" i="15"/>
  <c r="EU288" i="15"/>
  <c r="EV288" i="15" s="1"/>
  <c r="EY288" i="15" s="1"/>
  <c r="ET288" i="15"/>
  <c r="EZ287" i="15"/>
  <c r="EW287" i="15"/>
  <c r="EU287" i="15"/>
  <c r="EV287" i="15" s="1"/>
  <c r="EY287" i="15" s="1"/>
  <c r="ET287" i="15"/>
  <c r="EZ286" i="15"/>
  <c r="EW286" i="15"/>
  <c r="EU286" i="15"/>
  <c r="EV286" i="15" s="1"/>
  <c r="EY286" i="15" s="1"/>
  <c r="ET286" i="15"/>
  <c r="EZ285" i="15"/>
  <c r="EW285" i="15"/>
  <c r="EU285" i="15"/>
  <c r="EV285" i="15" s="1"/>
  <c r="EY285" i="15" s="1"/>
  <c r="ET285" i="15"/>
  <c r="EZ284" i="15"/>
  <c r="EW284" i="15"/>
  <c r="EU284" i="15"/>
  <c r="EV284" i="15" s="1"/>
  <c r="EY284" i="15" s="1"/>
  <c r="ET284" i="15"/>
  <c r="EZ283" i="15"/>
  <c r="EW283" i="15"/>
  <c r="EU283" i="15"/>
  <c r="EV283" i="15" s="1"/>
  <c r="EY283" i="15" s="1"/>
  <c r="ET283" i="15"/>
  <c r="EZ282" i="15"/>
  <c r="EW282" i="15"/>
  <c r="EU282" i="15"/>
  <c r="EV282" i="15" s="1"/>
  <c r="EY282" i="15" s="1"/>
  <c r="ET282" i="15"/>
  <c r="EZ281" i="15"/>
  <c r="EW281" i="15"/>
  <c r="EU281" i="15"/>
  <c r="EV281" i="15" s="1"/>
  <c r="EY281" i="15" s="1"/>
  <c r="ET281" i="15"/>
  <c r="EZ280" i="15"/>
  <c r="EW280" i="15"/>
  <c r="EU280" i="15"/>
  <c r="EV280" i="15" s="1"/>
  <c r="EY280" i="15" s="1"/>
  <c r="ET280" i="15"/>
  <c r="EZ279" i="15"/>
  <c r="EW279" i="15"/>
  <c r="EU279" i="15"/>
  <c r="EV279" i="15" s="1"/>
  <c r="EY279" i="15" s="1"/>
  <c r="ET279" i="15"/>
  <c r="EZ278" i="15"/>
  <c r="EW278" i="15"/>
  <c r="EU278" i="15"/>
  <c r="EV278" i="15" s="1"/>
  <c r="EY278" i="15" s="1"/>
  <c r="ET278" i="15"/>
  <c r="EZ277" i="15"/>
  <c r="EW277" i="15"/>
  <c r="EU277" i="15"/>
  <c r="EV277" i="15" s="1"/>
  <c r="EY277" i="15" s="1"/>
  <c r="ET277" i="15"/>
  <c r="EZ276" i="15"/>
  <c r="EW276" i="15"/>
  <c r="EU276" i="15"/>
  <c r="EV276" i="15" s="1"/>
  <c r="EY276" i="15" s="1"/>
  <c r="ET276" i="15"/>
  <c r="EZ275" i="15"/>
  <c r="EW275" i="15"/>
  <c r="EU275" i="15"/>
  <c r="EV275" i="15" s="1"/>
  <c r="EY275" i="15" s="1"/>
  <c r="ET275" i="15"/>
  <c r="EZ274" i="15"/>
  <c r="EW274" i="15"/>
  <c r="EU274" i="15"/>
  <c r="EV274" i="15" s="1"/>
  <c r="EY274" i="15" s="1"/>
  <c r="ET274" i="15"/>
  <c r="EZ273" i="15"/>
  <c r="EW273" i="15"/>
  <c r="EU273" i="15"/>
  <c r="EV273" i="15" s="1"/>
  <c r="EY273" i="15" s="1"/>
  <c r="ET273" i="15"/>
  <c r="EZ272" i="15"/>
  <c r="EW272" i="15"/>
  <c r="EU272" i="15"/>
  <c r="EV272" i="15" s="1"/>
  <c r="EY272" i="15" s="1"/>
  <c r="ET272" i="15"/>
  <c r="EZ271" i="15"/>
  <c r="EW271" i="15"/>
  <c r="EU271" i="15"/>
  <c r="EV271" i="15" s="1"/>
  <c r="EY271" i="15" s="1"/>
  <c r="ET271" i="15"/>
  <c r="EZ270" i="15"/>
  <c r="EW270" i="15"/>
  <c r="EU270" i="15"/>
  <c r="EV270" i="15" s="1"/>
  <c r="EY270" i="15" s="1"/>
  <c r="ET270" i="15"/>
  <c r="EZ269" i="15"/>
  <c r="EW269" i="15"/>
  <c r="EU269" i="15"/>
  <c r="EV269" i="15" s="1"/>
  <c r="EY269" i="15" s="1"/>
  <c r="ET269" i="15"/>
  <c r="EZ268" i="15"/>
  <c r="EW268" i="15"/>
  <c r="EU268" i="15"/>
  <c r="EV268" i="15" s="1"/>
  <c r="EY268" i="15" s="1"/>
  <c r="ET268" i="15"/>
  <c r="EZ267" i="15"/>
  <c r="EW267" i="15"/>
  <c r="EU267" i="15"/>
  <c r="EV267" i="15" s="1"/>
  <c r="EY267" i="15" s="1"/>
  <c r="ET267" i="15"/>
  <c r="EZ266" i="15"/>
  <c r="EW266" i="15"/>
  <c r="EU266" i="15"/>
  <c r="EV266" i="15" s="1"/>
  <c r="EY266" i="15" s="1"/>
  <c r="ET266" i="15"/>
  <c r="EZ265" i="15"/>
  <c r="EW265" i="15"/>
  <c r="EU265" i="15"/>
  <c r="EV265" i="15" s="1"/>
  <c r="EY265" i="15" s="1"/>
  <c r="ET265" i="15"/>
  <c r="EZ264" i="15"/>
  <c r="EW264" i="15"/>
  <c r="EU264" i="15"/>
  <c r="EV264" i="15" s="1"/>
  <c r="EY264" i="15" s="1"/>
  <c r="ET264" i="15"/>
  <c r="EZ263" i="15"/>
  <c r="EW263" i="15"/>
  <c r="EU263" i="15"/>
  <c r="EV263" i="15" s="1"/>
  <c r="EY263" i="15" s="1"/>
  <c r="ET263" i="15"/>
  <c r="EZ262" i="15"/>
  <c r="EW262" i="15"/>
  <c r="EU262" i="15"/>
  <c r="EV262" i="15" s="1"/>
  <c r="EY262" i="15" s="1"/>
  <c r="ET262" i="15"/>
  <c r="EZ261" i="15"/>
  <c r="EW261" i="15"/>
  <c r="EU261" i="15"/>
  <c r="EV261" i="15" s="1"/>
  <c r="EY261" i="15" s="1"/>
  <c r="ET261" i="15"/>
  <c r="EZ260" i="15"/>
  <c r="EW260" i="15"/>
  <c r="EU260" i="15"/>
  <c r="EV260" i="15" s="1"/>
  <c r="EY260" i="15" s="1"/>
  <c r="ET260" i="15"/>
  <c r="EZ259" i="15"/>
  <c r="EW259" i="15"/>
  <c r="EU259" i="15"/>
  <c r="EV259" i="15" s="1"/>
  <c r="EY259" i="15" s="1"/>
  <c r="ET259" i="15"/>
  <c r="EZ258" i="15"/>
  <c r="EW258" i="15"/>
  <c r="EU258" i="15"/>
  <c r="EV258" i="15" s="1"/>
  <c r="EY258" i="15" s="1"/>
  <c r="ET258" i="15"/>
  <c r="EZ257" i="15"/>
  <c r="EW257" i="15"/>
  <c r="EU257" i="15"/>
  <c r="EV257" i="15" s="1"/>
  <c r="EY257" i="15" s="1"/>
  <c r="ET257" i="15"/>
  <c r="EZ256" i="15"/>
  <c r="EW256" i="15"/>
  <c r="EU256" i="15"/>
  <c r="EV256" i="15" s="1"/>
  <c r="EY256" i="15" s="1"/>
  <c r="ET256" i="15"/>
  <c r="EZ255" i="15"/>
  <c r="EW255" i="15"/>
  <c r="EU255" i="15"/>
  <c r="EV255" i="15" s="1"/>
  <c r="EY255" i="15" s="1"/>
  <c r="ET255" i="15"/>
  <c r="EZ254" i="15"/>
  <c r="EW254" i="15"/>
  <c r="EU254" i="15"/>
  <c r="EV254" i="15" s="1"/>
  <c r="EY254" i="15" s="1"/>
  <c r="ET254" i="15"/>
  <c r="EZ253" i="15"/>
  <c r="EW253" i="15"/>
  <c r="EU253" i="15"/>
  <c r="EV253" i="15" s="1"/>
  <c r="EY253" i="15" s="1"/>
  <c r="ET253" i="15"/>
  <c r="EZ252" i="15"/>
  <c r="EW252" i="15"/>
  <c r="EU252" i="15"/>
  <c r="EV252" i="15" s="1"/>
  <c r="EY252" i="15" s="1"/>
  <c r="ET252" i="15"/>
  <c r="EZ251" i="15"/>
  <c r="EW251" i="15"/>
  <c r="EU251" i="15"/>
  <c r="EV251" i="15" s="1"/>
  <c r="EY251" i="15" s="1"/>
  <c r="ET251" i="15"/>
  <c r="EZ250" i="15"/>
  <c r="EW250" i="15"/>
  <c r="EU250" i="15"/>
  <c r="EV250" i="15" s="1"/>
  <c r="EY250" i="15" s="1"/>
  <c r="ET250" i="15"/>
  <c r="EZ249" i="15"/>
  <c r="EW249" i="15"/>
  <c r="EU249" i="15"/>
  <c r="EV249" i="15" s="1"/>
  <c r="EY249" i="15" s="1"/>
  <c r="ET249" i="15"/>
  <c r="EZ248" i="15"/>
  <c r="EW248" i="15"/>
  <c r="EU248" i="15"/>
  <c r="EV248" i="15" s="1"/>
  <c r="EY248" i="15" s="1"/>
  <c r="ET248" i="15"/>
  <c r="EZ247" i="15"/>
  <c r="EW247" i="15"/>
  <c r="EU247" i="15"/>
  <c r="EV247" i="15" s="1"/>
  <c r="EY247" i="15" s="1"/>
  <c r="ET247" i="15"/>
  <c r="EZ246" i="15"/>
  <c r="EW246" i="15"/>
  <c r="EU246" i="15"/>
  <c r="EV246" i="15" s="1"/>
  <c r="EY246" i="15" s="1"/>
  <c r="ET246" i="15"/>
  <c r="EZ245" i="15"/>
  <c r="EW245" i="15"/>
  <c r="EU245" i="15"/>
  <c r="EV245" i="15" s="1"/>
  <c r="EY245" i="15" s="1"/>
  <c r="ET245" i="15"/>
  <c r="EZ244" i="15"/>
  <c r="EW244" i="15"/>
  <c r="EU244" i="15"/>
  <c r="EV244" i="15" s="1"/>
  <c r="EY244" i="15" s="1"/>
  <c r="ET244" i="15"/>
  <c r="EZ243" i="15"/>
  <c r="EW243" i="15"/>
  <c r="EU243" i="15"/>
  <c r="EV243" i="15" s="1"/>
  <c r="EY243" i="15" s="1"/>
  <c r="ET243" i="15"/>
  <c r="EZ242" i="15"/>
  <c r="EW242" i="15"/>
  <c r="EU242" i="15"/>
  <c r="EV242" i="15" s="1"/>
  <c r="EY242" i="15" s="1"/>
  <c r="ET242" i="15"/>
  <c r="EZ241" i="15"/>
  <c r="EW241" i="15"/>
  <c r="EU241" i="15"/>
  <c r="EV241" i="15" s="1"/>
  <c r="EY241" i="15" s="1"/>
  <c r="ET241" i="15"/>
  <c r="EZ240" i="15"/>
  <c r="EW240" i="15"/>
  <c r="EU240" i="15"/>
  <c r="EV240" i="15" s="1"/>
  <c r="EY240" i="15" s="1"/>
  <c r="ET240" i="15"/>
  <c r="EZ239" i="15"/>
  <c r="EW239" i="15"/>
  <c r="EU239" i="15"/>
  <c r="EV239" i="15" s="1"/>
  <c r="EY239" i="15" s="1"/>
  <c r="ET239" i="15"/>
  <c r="EZ238" i="15"/>
  <c r="EW238" i="15"/>
  <c r="EU238" i="15"/>
  <c r="EV238" i="15" s="1"/>
  <c r="EY238" i="15" s="1"/>
  <c r="ET238" i="15"/>
  <c r="EZ237" i="15"/>
  <c r="EW237" i="15"/>
  <c r="EU237" i="15"/>
  <c r="EV237" i="15" s="1"/>
  <c r="EY237" i="15" s="1"/>
  <c r="ET237" i="15"/>
  <c r="EZ236" i="15"/>
  <c r="EW236" i="15"/>
  <c r="EU236" i="15"/>
  <c r="EV236" i="15" s="1"/>
  <c r="EY236" i="15" s="1"/>
  <c r="ET236" i="15"/>
  <c r="EZ235" i="15"/>
  <c r="EW235" i="15"/>
  <c r="EU235" i="15"/>
  <c r="EV235" i="15" s="1"/>
  <c r="EY235" i="15" s="1"/>
  <c r="ET235" i="15"/>
  <c r="EZ234" i="15"/>
  <c r="EW234" i="15"/>
  <c r="EU234" i="15"/>
  <c r="EV234" i="15" s="1"/>
  <c r="EY234" i="15" s="1"/>
  <c r="ET234" i="15"/>
  <c r="EZ233" i="15"/>
  <c r="EW233" i="15"/>
  <c r="EU233" i="15"/>
  <c r="EV233" i="15" s="1"/>
  <c r="EY233" i="15" s="1"/>
  <c r="ET233" i="15"/>
  <c r="EZ232" i="15"/>
  <c r="EW232" i="15"/>
  <c r="EU232" i="15"/>
  <c r="EV232" i="15" s="1"/>
  <c r="EY232" i="15" s="1"/>
  <c r="ET232" i="15"/>
  <c r="EZ231" i="15"/>
  <c r="EW231" i="15"/>
  <c r="EU231" i="15"/>
  <c r="EV231" i="15" s="1"/>
  <c r="EY231" i="15" s="1"/>
  <c r="ET231" i="15"/>
  <c r="EZ230" i="15"/>
  <c r="EW230" i="15"/>
  <c r="EU230" i="15"/>
  <c r="EV230" i="15" s="1"/>
  <c r="EY230" i="15" s="1"/>
  <c r="ET230" i="15"/>
  <c r="EZ229" i="15"/>
  <c r="EW229" i="15"/>
  <c r="EU229" i="15"/>
  <c r="EV229" i="15" s="1"/>
  <c r="EY229" i="15" s="1"/>
  <c r="ET229" i="15"/>
  <c r="EZ228" i="15"/>
  <c r="EW228" i="15"/>
  <c r="EU228" i="15"/>
  <c r="EV228" i="15" s="1"/>
  <c r="EY228" i="15" s="1"/>
  <c r="ET228" i="15"/>
  <c r="EZ227" i="15"/>
  <c r="EW227" i="15"/>
  <c r="EU227" i="15"/>
  <c r="EV227" i="15" s="1"/>
  <c r="EY227" i="15" s="1"/>
  <c r="ET227" i="15"/>
  <c r="EZ226" i="15"/>
  <c r="EW226" i="15"/>
  <c r="EU226" i="15"/>
  <c r="EV226" i="15" s="1"/>
  <c r="EY226" i="15" s="1"/>
  <c r="ET226" i="15"/>
  <c r="EZ225" i="15"/>
  <c r="EW225" i="15"/>
  <c r="EU225" i="15"/>
  <c r="EV225" i="15" s="1"/>
  <c r="EY225" i="15" s="1"/>
  <c r="ET225" i="15"/>
  <c r="EZ224" i="15"/>
  <c r="EW224" i="15"/>
  <c r="EU224" i="15"/>
  <c r="EV224" i="15" s="1"/>
  <c r="EY224" i="15" s="1"/>
  <c r="ET224" i="15"/>
  <c r="EZ223" i="15"/>
  <c r="EW223" i="15"/>
  <c r="EU223" i="15"/>
  <c r="EV223" i="15" s="1"/>
  <c r="EY223" i="15" s="1"/>
  <c r="ET223" i="15"/>
  <c r="EZ222" i="15"/>
  <c r="EW222" i="15"/>
  <c r="EU222" i="15"/>
  <c r="EV222" i="15" s="1"/>
  <c r="EY222" i="15" s="1"/>
  <c r="ET222" i="15"/>
  <c r="EZ221" i="15"/>
  <c r="EW221" i="15"/>
  <c r="EU221" i="15"/>
  <c r="EV221" i="15" s="1"/>
  <c r="EY221" i="15" s="1"/>
  <c r="ET221" i="15"/>
  <c r="EZ220" i="15"/>
  <c r="EW220" i="15"/>
  <c r="EU220" i="15"/>
  <c r="EV220" i="15" s="1"/>
  <c r="EY220" i="15" s="1"/>
  <c r="ET220" i="15"/>
  <c r="EZ219" i="15"/>
  <c r="EW219" i="15"/>
  <c r="EU219" i="15"/>
  <c r="EV219" i="15" s="1"/>
  <c r="EY219" i="15" s="1"/>
  <c r="ET219" i="15"/>
  <c r="EZ218" i="15"/>
  <c r="EW218" i="15"/>
  <c r="EU218" i="15"/>
  <c r="EV218" i="15" s="1"/>
  <c r="EY218" i="15" s="1"/>
  <c r="ET218" i="15"/>
  <c r="EZ217" i="15"/>
  <c r="EW217" i="15"/>
  <c r="EU217" i="15"/>
  <c r="EV217" i="15" s="1"/>
  <c r="EY217" i="15" s="1"/>
  <c r="ET217" i="15"/>
  <c r="EZ216" i="15"/>
  <c r="EW216" i="15"/>
  <c r="EU216" i="15"/>
  <c r="EV216" i="15" s="1"/>
  <c r="EY216" i="15" s="1"/>
  <c r="ET216" i="15"/>
  <c r="EZ215" i="15"/>
  <c r="EW215" i="15"/>
  <c r="EU215" i="15"/>
  <c r="EV215" i="15" s="1"/>
  <c r="EY215" i="15" s="1"/>
  <c r="ET215" i="15"/>
  <c r="EZ214" i="15"/>
  <c r="EW214" i="15"/>
  <c r="EU214" i="15"/>
  <c r="EV214" i="15" s="1"/>
  <c r="EY214" i="15" s="1"/>
  <c r="ET214" i="15"/>
  <c r="EZ213" i="15"/>
  <c r="EW213" i="15"/>
  <c r="EU213" i="15"/>
  <c r="EV213" i="15" s="1"/>
  <c r="EY213" i="15" s="1"/>
  <c r="ET213" i="15"/>
  <c r="EZ212" i="15"/>
  <c r="EW212" i="15"/>
  <c r="EU212" i="15"/>
  <c r="EV212" i="15" s="1"/>
  <c r="EY212" i="15" s="1"/>
  <c r="ET212" i="15"/>
  <c r="EZ211" i="15"/>
  <c r="EW211" i="15"/>
  <c r="EU211" i="15"/>
  <c r="EV211" i="15" s="1"/>
  <c r="EY211" i="15" s="1"/>
  <c r="ET211" i="15"/>
  <c r="EZ210" i="15"/>
  <c r="EW210" i="15"/>
  <c r="EU210" i="15"/>
  <c r="EV210" i="15" s="1"/>
  <c r="EY210" i="15" s="1"/>
  <c r="ET210" i="15"/>
  <c r="EZ209" i="15"/>
  <c r="EW209" i="15"/>
  <c r="EU209" i="15"/>
  <c r="EV209" i="15" s="1"/>
  <c r="EY209" i="15" s="1"/>
  <c r="ET209" i="15"/>
  <c r="EZ208" i="15"/>
  <c r="EW208" i="15"/>
  <c r="EU208" i="15"/>
  <c r="EV208" i="15" s="1"/>
  <c r="EY208" i="15" s="1"/>
  <c r="ET208" i="15"/>
  <c r="EZ207" i="15"/>
  <c r="EW207" i="15"/>
  <c r="EU207" i="15"/>
  <c r="EV207" i="15" s="1"/>
  <c r="EY207" i="15" s="1"/>
  <c r="ET207" i="15"/>
  <c r="EZ206" i="15"/>
  <c r="EW206" i="15"/>
  <c r="EU206" i="15"/>
  <c r="EV206" i="15" s="1"/>
  <c r="EY206" i="15" s="1"/>
  <c r="ET206" i="15"/>
  <c r="EZ205" i="15"/>
  <c r="EW205" i="15"/>
  <c r="EU205" i="15"/>
  <c r="EV205" i="15" s="1"/>
  <c r="EY205" i="15" s="1"/>
  <c r="ET205" i="15"/>
  <c r="EZ204" i="15"/>
  <c r="EW204" i="15"/>
  <c r="EU204" i="15"/>
  <c r="EV204" i="15" s="1"/>
  <c r="EY204" i="15" s="1"/>
  <c r="ET204" i="15"/>
  <c r="EZ203" i="15"/>
  <c r="EW203" i="15"/>
  <c r="EU203" i="15"/>
  <c r="EV203" i="15" s="1"/>
  <c r="EY203" i="15" s="1"/>
  <c r="ET203" i="15"/>
  <c r="EZ202" i="15"/>
  <c r="EW202" i="15"/>
  <c r="EU202" i="15"/>
  <c r="EV202" i="15" s="1"/>
  <c r="EY202" i="15" s="1"/>
  <c r="ET202" i="15"/>
  <c r="EZ201" i="15"/>
  <c r="EW201" i="15"/>
  <c r="EU201" i="15"/>
  <c r="EV201" i="15" s="1"/>
  <c r="EY201" i="15" s="1"/>
  <c r="ET201" i="15"/>
  <c r="EZ200" i="15"/>
  <c r="EW200" i="15"/>
  <c r="EU200" i="15"/>
  <c r="EV200" i="15" s="1"/>
  <c r="EY200" i="15" s="1"/>
  <c r="ET200" i="15"/>
  <c r="EZ199" i="15"/>
  <c r="EW199" i="15"/>
  <c r="EU199" i="15"/>
  <c r="EV199" i="15" s="1"/>
  <c r="EY199" i="15" s="1"/>
  <c r="ET199" i="15"/>
  <c r="EZ198" i="15"/>
  <c r="EW198" i="15"/>
  <c r="EU198" i="15"/>
  <c r="EV198" i="15" s="1"/>
  <c r="EY198" i="15" s="1"/>
  <c r="ET198" i="15"/>
  <c r="EZ197" i="15"/>
  <c r="EW197" i="15"/>
  <c r="EU197" i="15"/>
  <c r="EV197" i="15" s="1"/>
  <c r="EY197" i="15" s="1"/>
  <c r="ET197" i="15"/>
  <c r="EZ196" i="15"/>
  <c r="EW196" i="15"/>
  <c r="EU196" i="15"/>
  <c r="EV196" i="15" s="1"/>
  <c r="EY196" i="15" s="1"/>
  <c r="ET196" i="15"/>
  <c r="EZ195" i="15"/>
  <c r="EW195" i="15"/>
  <c r="EU195" i="15"/>
  <c r="EV195" i="15" s="1"/>
  <c r="EY195" i="15" s="1"/>
  <c r="ET195" i="15"/>
  <c r="EZ194" i="15"/>
  <c r="EW194" i="15"/>
  <c r="EU194" i="15"/>
  <c r="EV194" i="15" s="1"/>
  <c r="EY194" i="15" s="1"/>
  <c r="ET194" i="15"/>
  <c r="EZ193" i="15"/>
  <c r="EW193" i="15"/>
  <c r="EU193" i="15"/>
  <c r="EV193" i="15" s="1"/>
  <c r="EY193" i="15" s="1"/>
  <c r="ET193" i="15"/>
  <c r="EZ192" i="15"/>
  <c r="EW192" i="15"/>
  <c r="EU192" i="15"/>
  <c r="EV192" i="15" s="1"/>
  <c r="EY192" i="15" s="1"/>
  <c r="ET192" i="15"/>
  <c r="EZ191" i="15"/>
  <c r="EW191" i="15"/>
  <c r="EU191" i="15"/>
  <c r="EV191" i="15" s="1"/>
  <c r="EY191" i="15" s="1"/>
  <c r="ET191" i="15"/>
  <c r="EZ190" i="15"/>
  <c r="EW190" i="15"/>
  <c r="EU190" i="15"/>
  <c r="EV190" i="15" s="1"/>
  <c r="EY190" i="15" s="1"/>
  <c r="ET190" i="15"/>
  <c r="EZ189" i="15"/>
  <c r="EW189" i="15"/>
  <c r="EU189" i="15"/>
  <c r="EV189" i="15" s="1"/>
  <c r="EY189" i="15" s="1"/>
  <c r="ET189" i="15"/>
  <c r="EZ188" i="15"/>
  <c r="EW188" i="15"/>
  <c r="EU188" i="15"/>
  <c r="EV188" i="15" s="1"/>
  <c r="EY188" i="15" s="1"/>
  <c r="ET188" i="15"/>
  <c r="EZ187" i="15"/>
  <c r="EW187" i="15"/>
  <c r="EU187" i="15"/>
  <c r="EV187" i="15" s="1"/>
  <c r="EY187" i="15" s="1"/>
  <c r="ET187" i="15"/>
  <c r="EZ186" i="15"/>
  <c r="EW186" i="15"/>
  <c r="EU186" i="15"/>
  <c r="EV186" i="15" s="1"/>
  <c r="EY186" i="15" s="1"/>
  <c r="ET186" i="15"/>
  <c r="EZ185" i="15"/>
  <c r="EW185" i="15"/>
  <c r="EU185" i="15"/>
  <c r="EV185" i="15" s="1"/>
  <c r="EY185" i="15" s="1"/>
  <c r="ET185" i="15"/>
  <c r="EZ184" i="15"/>
  <c r="EW184" i="15"/>
  <c r="EU184" i="15"/>
  <c r="EV184" i="15" s="1"/>
  <c r="EY184" i="15" s="1"/>
  <c r="ET184" i="15"/>
  <c r="EZ183" i="15"/>
  <c r="EW183" i="15"/>
  <c r="EU183" i="15"/>
  <c r="EV183" i="15" s="1"/>
  <c r="EY183" i="15" s="1"/>
  <c r="ET183" i="15"/>
  <c r="EZ182" i="15"/>
  <c r="EW182" i="15"/>
  <c r="EU182" i="15"/>
  <c r="EV182" i="15" s="1"/>
  <c r="EY182" i="15" s="1"/>
  <c r="ET182" i="15"/>
  <c r="EZ181" i="15"/>
  <c r="EW181" i="15"/>
  <c r="EU181" i="15"/>
  <c r="EV181" i="15" s="1"/>
  <c r="EY181" i="15" s="1"/>
  <c r="ET181" i="15"/>
  <c r="EZ180" i="15"/>
  <c r="EW180" i="15"/>
  <c r="EU180" i="15"/>
  <c r="EV180" i="15" s="1"/>
  <c r="EY180" i="15" s="1"/>
  <c r="ET180" i="15"/>
  <c r="EZ179" i="15"/>
  <c r="EW179" i="15"/>
  <c r="EU179" i="15"/>
  <c r="EV179" i="15" s="1"/>
  <c r="EY179" i="15" s="1"/>
  <c r="ET179" i="15"/>
  <c r="EZ178" i="15"/>
  <c r="EW178" i="15"/>
  <c r="EU178" i="15"/>
  <c r="EV178" i="15" s="1"/>
  <c r="EY178" i="15" s="1"/>
  <c r="ET178" i="15"/>
  <c r="EZ177" i="15"/>
  <c r="EW177" i="15"/>
  <c r="EU177" i="15"/>
  <c r="EV177" i="15" s="1"/>
  <c r="EY177" i="15" s="1"/>
  <c r="ET177" i="15"/>
  <c r="EZ176" i="15"/>
  <c r="EW176" i="15"/>
  <c r="EU176" i="15"/>
  <c r="EV176" i="15" s="1"/>
  <c r="EY176" i="15" s="1"/>
  <c r="ET176" i="15"/>
  <c r="EZ175" i="15"/>
  <c r="EW175" i="15"/>
  <c r="EU175" i="15"/>
  <c r="EV175" i="15" s="1"/>
  <c r="EY175" i="15" s="1"/>
  <c r="ET175" i="15"/>
  <c r="EZ174" i="15"/>
  <c r="EW174" i="15"/>
  <c r="EU174" i="15"/>
  <c r="EV174" i="15" s="1"/>
  <c r="EY174" i="15" s="1"/>
  <c r="ET174" i="15"/>
  <c r="EZ173" i="15"/>
  <c r="EW173" i="15"/>
  <c r="EU173" i="15"/>
  <c r="EV173" i="15" s="1"/>
  <c r="EY173" i="15" s="1"/>
  <c r="ET173" i="15"/>
  <c r="EZ172" i="15"/>
  <c r="EW172" i="15"/>
  <c r="EU172" i="15"/>
  <c r="EV172" i="15" s="1"/>
  <c r="EY172" i="15" s="1"/>
  <c r="ET172" i="15"/>
  <c r="EZ171" i="15"/>
  <c r="EW171" i="15"/>
  <c r="EU171" i="15"/>
  <c r="EV171" i="15" s="1"/>
  <c r="EY171" i="15" s="1"/>
  <c r="ET171" i="15"/>
  <c r="EZ170" i="15"/>
  <c r="EW170" i="15"/>
  <c r="EU170" i="15"/>
  <c r="EV170" i="15" s="1"/>
  <c r="EY170" i="15" s="1"/>
  <c r="ET170" i="15"/>
  <c r="EZ169" i="15"/>
  <c r="EW169" i="15"/>
  <c r="EU169" i="15"/>
  <c r="EV169" i="15" s="1"/>
  <c r="EY169" i="15" s="1"/>
  <c r="ET169" i="15"/>
  <c r="EZ168" i="15"/>
  <c r="EW168" i="15"/>
  <c r="EU168" i="15"/>
  <c r="EV168" i="15" s="1"/>
  <c r="EY168" i="15" s="1"/>
  <c r="ET168" i="15"/>
  <c r="EZ167" i="15"/>
  <c r="EW167" i="15"/>
  <c r="EU167" i="15"/>
  <c r="EV167" i="15" s="1"/>
  <c r="EY167" i="15" s="1"/>
  <c r="ET167" i="15"/>
  <c r="EZ166" i="15"/>
  <c r="EW166" i="15"/>
  <c r="EU166" i="15"/>
  <c r="EV166" i="15" s="1"/>
  <c r="EY166" i="15" s="1"/>
  <c r="ET166" i="15"/>
  <c r="EZ165" i="15"/>
  <c r="EW165" i="15"/>
  <c r="EU165" i="15"/>
  <c r="EV165" i="15" s="1"/>
  <c r="EY165" i="15" s="1"/>
  <c r="ET165" i="15"/>
  <c r="EZ164" i="15"/>
  <c r="EW164" i="15"/>
  <c r="EU164" i="15"/>
  <c r="EV164" i="15" s="1"/>
  <c r="EY164" i="15" s="1"/>
  <c r="ET164" i="15"/>
  <c r="EZ163" i="15"/>
  <c r="EW163" i="15"/>
  <c r="EU163" i="15"/>
  <c r="EV163" i="15" s="1"/>
  <c r="EY163" i="15" s="1"/>
  <c r="ET163" i="15"/>
  <c r="EZ162" i="15"/>
  <c r="EW162" i="15"/>
  <c r="EU162" i="15"/>
  <c r="EV162" i="15" s="1"/>
  <c r="EY162" i="15" s="1"/>
  <c r="ET162" i="15"/>
  <c r="EZ161" i="15"/>
  <c r="EW161" i="15"/>
  <c r="EU161" i="15"/>
  <c r="EV161" i="15" s="1"/>
  <c r="EY161" i="15" s="1"/>
  <c r="ET161" i="15"/>
  <c r="EZ160" i="15"/>
  <c r="EW160" i="15"/>
  <c r="EU160" i="15"/>
  <c r="EV160" i="15" s="1"/>
  <c r="EY160" i="15" s="1"/>
  <c r="ET160" i="15"/>
  <c r="EZ159" i="15"/>
  <c r="EW159" i="15"/>
  <c r="EU159" i="15"/>
  <c r="EV159" i="15" s="1"/>
  <c r="EY159" i="15" s="1"/>
  <c r="ET159" i="15"/>
  <c r="EZ158" i="15"/>
  <c r="EW158" i="15"/>
  <c r="EU158" i="15"/>
  <c r="EV158" i="15" s="1"/>
  <c r="EY158" i="15" s="1"/>
  <c r="ET158" i="15"/>
  <c r="EZ157" i="15"/>
  <c r="EW157" i="15"/>
  <c r="EU157" i="15"/>
  <c r="EV157" i="15" s="1"/>
  <c r="EY157" i="15" s="1"/>
  <c r="ET157" i="15"/>
  <c r="EZ156" i="15"/>
  <c r="EW156" i="15"/>
  <c r="EU156" i="15"/>
  <c r="EV156" i="15" s="1"/>
  <c r="EY156" i="15" s="1"/>
  <c r="ET156" i="15"/>
  <c r="EZ155" i="15"/>
  <c r="EW155" i="15"/>
  <c r="EU155" i="15"/>
  <c r="EV155" i="15" s="1"/>
  <c r="EY155" i="15" s="1"/>
  <c r="ET155" i="15"/>
  <c r="EZ154" i="15"/>
  <c r="EW154" i="15"/>
  <c r="EU154" i="15"/>
  <c r="EV154" i="15" s="1"/>
  <c r="EY154" i="15" s="1"/>
  <c r="ET154" i="15"/>
  <c r="EZ153" i="15"/>
  <c r="EW153" i="15"/>
  <c r="EU153" i="15"/>
  <c r="EV153" i="15" s="1"/>
  <c r="EY153" i="15" s="1"/>
  <c r="ET153" i="15"/>
  <c r="EZ152" i="15"/>
  <c r="EW152" i="15"/>
  <c r="EU152" i="15"/>
  <c r="EV152" i="15" s="1"/>
  <c r="EY152" i="15" s="1"/>
  <c r="ET152" i="15"/>
  <c r="EZ151" i="15"/>
  <c r="EW151" i="15"/>
  <c r="EU151" i="15"/>
  <c r="EV151" i="15" s="1"/>
  <c r="EY151" i="15" s="1"/>
  <c r="ET151" i="15"/>
  <c r="EZ150" i="15"/>
  <c r="EW150" i="15"/>
  <c r="EU150" i="15"/>
  <c r="EV150" i="15" s="1"/>
  <c r="EY150" i="15" s="1"/>
  <c r="ET150" i="15"/>
  <c r="EZ149" i="15"/>
  <c r="EW149" i="15"/>
  <c r="EU149" i="15"/>
  <c r="EV149" i="15" s="1"/>
  <c r="EY149" i="15" s="1"/>
  <c r="ET149" i="15"/>
  <c r="EZ148" i="15"/>
  <c r="EW148" i="15"/>
  <c r="EU148" i="15"/>
  <c r="EV148" i="15" s="1"/>
  <c r="EY148" i="15" s="1"/>
  <c r="ET148" i="15"/>
  <c r="EZ147" i="15"/>
  <c r="EW147" i="15"/>
  <c r="EU147" i="15"/>
  <c r="EV147" i="15" s="1"/>
  <c r="EY147" i="15" s="1"/>
  <c r="ET147" i="15"/>
  <c r="EZ146" i="15"/>
  <c r="EW146" i="15"/>
  <c r="EU146" i="15"/>
  <c r="EV146" i="15" s="1"/>
  <c r="EY146" i="15" s="1"/>
  <c r="ET146" i="15"/>
  <c r="EZ145" i="15"/>
  <c r="EW145" i="15"/>
  <c r="EU145" i="15"/>
  <c r="EV145" i="15" s="1"/>
  <c r="EY145" i="15" s="1"/>
  <c r="ET145" i="15"/>
  <c r="EZ144" i="15"/>
  <c r="EW144" i="15"/>
  <c r="EU144" i="15"/>
  <c r="EV144" i="15" s="1"/>
  <c r="EY144" i="15" s="1"/>
  <c r="ET144" i="15"/>
  <c r="EZ143" i="15"/>
  <c r="EW143" i="15"/>
  <c r="EU143" i="15"/>
  <c r="EV143" i="15" s="1"/>
  <c r="EY143" i="15" s="1"/>
  <c r="ET143" i="15"/>
  <c r="EZ142" i="15"/>
  <c r="EW142" i="15"/>
  <c r="EU142" i="15"/>
  <c r="EV142" i="15" s="1"/>
  <c r="EY142" i="15" s="1"/>
  <c r="ET142" i="15"/>
  <c r="EZ141" i="15"/>
  <c r="EW141" i="15"/>
  <c r="EU141" i="15"/>
  <c r="EV141" i="15" s="1"/>
  <c r="EY141" i="15" s="1"/>
  <c r="ET141" i="15"/>
  <c r="EZ140" i="15"/>
  <c r="EW140" i="15"/>
  <c r="EU140" i="15"/>
  <c r="EV140" i="15" s="1"/>
  <c r="EY140" i="15" s="1"/>
  <c r="ET140" i="15"/>
  <c r="EZ139" i="15"/>
  <c r="EW139" i="15"/>
  <c r="EU139" i="15"/>
  <c r="EV139" i="15" s="1"/>
  <c r="EY139" i="15" s="1"/>
  <c r="ET139" i="15"/>
  <c r="EZ138" i="15"/>
  <c r="EW138" i="15"/>
  <c r="EU138" i="15"/>
  <c r="EV138" i="15" s="1"/>
  <c r="EY138" i="15" s="1"/>
  <c r="ET138" i="15"/>
  <c r="EZ137" i="15"/>
  <c r="EW137" i="15"/>
  <c r="EU137" i="15"/>
  <c r="EV137" i="15" s="1"/>
  <c r="EY137" i="15" s="1"/>
  <c r="ET137" i="15"/>
  <c r="EZ136" i="15"/>
  <c r="EW136" i="15"/>
  <c r="EU136" i="15"/>
  <c r="EV136" i="15" s="1"/>
  <c r="EY136" i="15" s="1"/>
  <c r="ET136" i="15"/>
  <c r="EZ135" i="15"/>
  <c r="EW135" i="15"/>
  <c r="EU135" i="15"/>
  <c r="EV135" i="15" s="1"/>
  <c r="EY135" i="15" s="1"/>
  <c r="ET135" i="15"/>
  <c r="EZ134" i="15"/>
  <c r="EW134" i="15"/>
  <c r="EU134" i="15"/>
  <c r="EV134" i="15" s="1"/>
  <c r="EY134" i="15" s="1"/>
  <c r="ET134" i="15"/>
  <c r="EZ133" i="15"/>
  <c r="EW133" i="15"/>
  <c r="EU133" i="15"/>
  <c r="EV133" i="15" s="1"/>
  <c r="EY133" i="15" s="1"/>
  <c r="ET133" i="15"/>
  <c r="EZ132" i="15"/>
  <c r="EW132" i="15"/>
  <c r="EU132" i="15"/>
  <c r="EV132" i="15" s="1"/>
  <c r="EY132" i="15" s="1"/>
  <c r="ET132" i="15"/>
  <c r="EZ131" i="15"/>
  <c r="EW131" i="15"/>
  <c r="EU131" i="15"/>
  <c r="EV131" i="15" s="1"/>
  <c r="EY131" i="15" s="1"/>
  <c r="ET131" i="15"/>
  <c r="EZ130" i="15"/>
  <c r="EW130" i="15"/>
  <c r="EU130" i="15"/>
  <c r="EV130" i="15" s="1"/>
  <c r="EY130" i="15" s="1"/>
  <c r="ET130" i="15"/>
  <c r="EZ129" i="15"/>
  <c r="EW129" i="15"/>
  <c r="EU129" i="15"/>
  <c r="EV129" i="15" s="1"/>
  <c r="EY129" i="15" s="1"/>
  <c r="ET129" i="15"/>
  <c r="EZ128" i="15"/>
  <c r="EW128" i="15"/>
  <c r="EU128" i="15"/>
  <c r="EV128" i="15" s="1"/>
  <c r="EY128" i="15" s="1"/>
  <c r="ET128" i="15"/>
  <c r="EZ127" i="15"/>
  <c r="EW127" i="15"/>
  <c r="EU127" i="15"/>
  <c r="EV127" i="15" s="1"/>
  <c r="EY127" i="15" s="1"/>
  <c r="ET127" i="15"/>
  <c r="EZ126" i="15"/>
  <c r="EW126" i="15"/>
  <c r="EU126" i="15"/>
  <c r="EV126" i="15" s="1"/>
  <c r="EY126" i="15" s="1"/>
  <c r="ET126" i="15"/>
  <c r="EZ125" i="15"/>
  <c r="EW125" i="15"/>
  <c r="EU125" i="15"/>
  <c r="EV125" i="15" s="1"/>
  <c r="EY125" i="15" s="1"/>
  <c r="ET125" i="15"/>
  <c r="EZ124" i="15"/>
  <c r="EW124" i="15"/>
  <c r="EU124" i="15"/>
  <c r="EV124" i="15" s="1"/>
  <c r="EY124" i="15" s="1"/>
  <c r="ET124" i="15"/>
  <c r="EZ123" i="15"/>
  <c r="EW123" i="15"/>
  <c r="EU123" i="15"/>
  <c r="EV123" i="15" s="1"/>
  <c r="EY123" i="15" s="1"/>
  <c r="ET123" i="15"/>
  <c r="EZ122" i="15"/>
  <c r="EW122" i="15"/>
  <c r="EU122" i="15"/>
  <c r="EV122" i="15" s="1"/>
  <c r="EY122" i="15" s="1"/>
  <c r="ET122" i="15"/>
  <c r="EZ121" i="15"/>
  <c r="EW121" i="15"/>
  <c r="EU121" i="15"/>
  <c r="EV121" i="15" s="1"/>
  <c r="EY121" i="15" s="1"/>
  <c r="ET121" i="15"/>
  <c r="EZ120" i="15"/>
  <c r="EW120" i="15"/>
  <c r="EU120" i="15"/>
  <c r="EV120" i="15" s="1"/>
  <c r="EY120" i="15" s="1"/>
  <c r="ET120" i="15"/>
  <c r="EZ119" i="15"/>
  <c r="EW119" i="15"/>
  <c r="EU119" i="15"/>
  <c r="EV119" i="15" s="1"/>
  <c r="EY119" i="15" s="1"/>
  <c r="ET119" i="15"/>
  <c r="EZ118" i="15"/>
  <c r="EW118" i="15"/>
  <c r="EU118" i="15"/>
  <c r="EV118" i="15" s="1"/>
  <c r="EY118" i="15" s="1"/>
  <c r="ET118" i="15"/>
  <c r="EZ117" i="15"/>
  <c r="EW117" i="15"/>
  <c r="EU117" i="15"/>
  <c r="EV117" i="15" s="1"/>
  <c r="EY117" i="15" s="1"/>
  <c r="ET117" i="15"/>
  <c r="EZ116" i="15"/>
  <c r="EW116" i="15"/>
  <c r="EU116" i="15"/>
  <c r="EV116" i="15" s="1"/>
  <c r="EY116" i="15" s="1"/>
  <c r="ET116" i="15"/>
  <c r="EZ115" i="15"/>
  <c r="EW115" i="15"/>
  <c r="EU115" i="15"/>
  <c r="EV115" i="15" s="1"/>
  <c r="EY115" i="15" s="1"/>
  <c r="ET115" i="15"/>
  <c r="EZ114" i="15"/>
  <c r="EW114" i="15"/>
  <c r="EU114" i="15"/>
  <c r="EV114" i="15" s="1"/>
  <c r="EY114" i="15" s="1"/>
  <c r="ET114" i="15"/>
  <c r="EZ113" i="15"/>
  <c r="EW113" i="15"/>
  <c r="EU113" i="15"/>
  <c r="EV113" i="15" s="1"/>
  <c r="EY113" i="15" s="1"/>
  <c r="ET113" i="15"/>
  <c r="EZ112" i="15"/>
  <c r="EW112" i="15"/>
  <c r="EU112" i="15"/>
  <c r="EV112" i="15" s="1"/>
  <c r="EY112" i="15" s="1"/>
  <c r="ET112" i="15"/>
  <c r="EZ111" i="15"/>
  <c r="EW111" i="15"/>
  <c r="EU111" i="15"/>
  <c r="EV111" i="15" s="1"/>
  <c r="EY111" i="15" s="1"/>
  <c r="ET111" i="15"/>
  <c r="EZ110" i="15"/>
  <c r="EW110" i="15"/>
  <c r="EU110" i="15"/>
  <c r="EV110" i="15" s="1"/>
  <c r="EY110" i="15" s="1"/>
  <c r="ET110" i="15"/>
  <c r="EZ109" i="15"/>
  <c r="EW109" i="15"/>
  <c r="EU109" i="15"/>
  <c r="EV109" i="15" s="1"/>
  <c r="EY109" i="15" s="1"/>
  <c r="ET109" i="15"/>
  <c r="EZ108" i="15"/>
  <c r="EW108" i="15"/>
  <c r="EU108" i="15"/>
  <c r="EV108" i="15" s="1"/>
  <c r="EY108" i="15" s="1"/>
  <c r="ET108" i="15"/>
  <c r="EZ107" i="15"/>
  <c r="EW107" i="15"/>
  <c r="EU107" i="15"/>
  <c r="EV107" i="15" s="1"/>
  <c r="EY107" i="15" s="1"/>
  <c r="ET107" i="15"/>
  <c r="EZ106" i="15"/>
  <c r="EW106" i="15"/>
  <c r="EU106" i="15"/>
  <c r="EV106" i="15" s="1"/>
  <c r="EY106" i="15" s="1"/>
  <c r="ET106" i="15"/>
  <c r="EZ105" i="15"/>
  <c r="EW105" i="15"/>
  <c r="EU105" i="15"/>
  <c r="EV105" i="15" s="1"/>
  <c r="EY105" i="15" s="1"/>
  <c r="ET105" i="15"/>
  <c r="EZ104" i="15"/>
  <c r="EW104" i="15"/>
  <c r="EU104" i="15"/>
  <c r="EV104" i="15" s="1"/>
  <c r="EY104" i="15" s="1"/>
  <c r="ET104" i="15"/>
  <c r="EZ103" i="15"/>
  <c r="EW103" i="15"/>
  <c r="EU103" i="15"/>
  <c r="EV103" i="15" s="1"/>
  <c r="EY103" i="15" s="1"/>
  <c r="ET103" i="15"/>
  <c r="EZ102" i="15"/>
  <c r="EW102" i="15"/>
  <c r="EU102" i="15"/>
  <c r="EV102" i="15" s="1"/>
  <c r="EY102" i="15" s="1"/>
  <c r="ET102" i="15"/>
  <c r="EZ101" i="15"/>
  <c r="EW101" i="15"/>
  <c r="EU101" i="15"/>
  <c r="EV101" i="15" s="1"/>
  <c r="EY101" i="15" s="1"/>
  <c r="ET101" i="15"/>
  <c r="EZ100" i="15"/>
  <c r="EW100" i="15"/>
  <c r="EU100" i="15"/>
  <c r="EV100" i="15" s="1"/>
  <c r="EY100" i="15" s="1"/>
  <c r="ET100" i="15"/>
  <c r="EZ99" i="15"/>
  <c r="EW99" i="15"/>
  <c r="EU99" i="15"/>
  <c r="EV99" i="15" s="1"/>
  <c r="EY99" i="15" s="1"/>
  <c r="ET99" i="15"/>
  <c r="EZ98" i="15"/>
  <c r="EW98" i="15"/>
  <c r="EU98" i="15"/>
  <c r="EV98" i="15" s="1"/>
  <c r="EY98" i="15" s="1"/>
  <c r="ET98" i="15"/>
  <c r="EZ97" i="15"/>
  <c r="EW97" i="15"/>
  <c r="EU97" i="15"/>
  <c r="EV97" i="15" s="1"/>
  <c r="EY97" i="15" s="1"/>
  <c r="ET97" i="15"/>
  <c r="EZ96" i="15"/>
  <c r="EW96" i="15"/>
  <c r="EU96" i="15"/>
  <c r="EV96" i="15" s="1"/>
  <c r="EY96" i="15" s="1"/>
  <c r="ET96" i="15"/>
  <c r="EZ95" i="15"/>
  <c r="EW95" i="15"/>
  <c r="EU95" i="15"/>
  <c r="EV95" i="15" s="1"/>
  <c r="EY95" i="15" s="1"/>
  <c r="ET95" i="15"/>
  <c r="EZ94" i="15"/>
  <c r="EW94" i="15"/>
  <c r="EU94" i="15"/>
  <c r="EV94" i="15" s="1"/>
  <c r="EY94" i="15" s="1"/>
  <c r="ET94" i="15"/>
  <c r="EZ93" i="15"/>
  <c r="EW93" i="15"/>
  <c r="EU93" i="15"/>
  <c r="EV93" i="15" s="1"/>
  <c r="EY93" i="15" s="1"/>
  <c r="ET93" i="15"/>
  <c r="EZ92" i="15"/>
  <c r="EW92" i="15"/>
  <c r="EU92" i="15"/>
  <c r="EV92" i="15" s="1"/>
  <c r="EY92" i="15" s="1"/>
  <c r="ET92" i="15"/>
  <c r="EZ91" i="15"/>
  <c r="EW91" i="15"/>
  <c r="EU91" i="15"/>
  <c r="EV91" i="15" s="1"/>
  <c r="EY91" i="15" s="1"/>
  <c r="ET91" i="15"/>
  <c r="EZ90" i="15"/>
  <c r="EW90" i="15"/>
  <c r="EU90" i="15"/>
  <c r="EV90" i="15" s="1"/>
  <c r="EY90" i="15" s="1"/>
  <c r="ET90" i="15"/>
  <c r="EZ89" i="15"/>
  <c r="EW89" i="15"/>
  <c r="EU89" i="15"/>
  <c r="EV89" i="15" s="1"/>
  <c r="EY89" i="15" s="1"/>
  <c r="ET89" i="15"/>
  <c r="EZ88" i="15"/>
  <c r="EW88" i="15"/>
  <c r="EU88" i="15"/>
  <c r="EV88" i="15" s="1"/>
  <c r="EY88" i="15" s="1"/>
  <c r="ET88" i="15"/>
  <c r="EZ87" i="15"/>
  <c r="EW87" i="15"/>
  <c r="EU87" i="15"/>
  <c r="EV87" i="15" s="1"/>
  <c r="EY87" i="15" s="1"/>
  <c r="ET87" i="15"/>
  <c r="EZ86" i="15"/>
  <c r="EW86" i="15"/>
  <c r="EU86" i="15"/>
  <c r="EV86" i="15" s="1"/>
  <c r="EY86" i="15" s="1"/>
  <c r="ET86" i="15"/>
  <c r="EZ85" i="15"/>
  <c r="EW85" i="15"/>
  <c r="EU85" i="15"/>
  <c r="EV85" i="15" s="1"/>
  <c r="EY85" i="15" s="1"/>
  <c r="ET85" i="15"/>
  <c r="EZ84" i="15"/>
  <c r="EW84" i="15"/>
  <c r="EU84" i="15"/>
  <c r="EV84" i="15" s="1"/>
  <c r="EY84" i="15" s="1"/>
  <c r="ET84" i="15"/>
  <c r="EZ83" i="15"/>
  <c r="EW83" i="15"/>
  <c r="EU83" i="15"/>
  <c r="EV83" i="15" s="1"/>
  <c r="EY83" i="15" s="1"/>
  <c r="ET83" i="15"/>
  <c r="EZ82" i="15"/>
  <c r="EW82" i="15"/>
  <c r="EU82" i="15"/>
  <c r="EV82" i="15" s="1"/>
  <c r="EY82" i="15" s="1"/>
  <c r="ET82" i="15"/>
  <c r="EZ81" i="15"/>
  <c r="EW81" i="15"/>
  <c r="EU81" i="15"/>
  <c r="EV81" i="15" s="1"/>
  <c r="EY81" i="15" s="1"/>
  <c r="ET81" i="15"/>
  <c r="EZ80" i="15"/>
  <c r="EW80" i="15"/>
  <c r="EU80" i="15"/>
  <c r="EV80" i="15" s="1"/>
  <c r="EY80" i="15" s="1"/>
  <c r="ET80" i="15"/>
  <c r="EZ79" i="15"/>
  <c r="EW79" i="15"/>
  <c r="EU79" i="15"/>
  <c r="EV79" i="15" s="1"/>
  <c r="EY79" i="15" s="1"/>
  <c r="ET79" i="15"/>
  <c r="EZ78" i="15"/>
  <c r="EW78" i="15"/>
  <c r="EU78" i="15"/>
  <c r="EV78" i="15" s="1"/>
  <c r="EY78" i="15" s="1"/>
  <c r="ET78" i="15"/>
  <c r="EZ77" i="15"/>
  <c r="EW77" i="15"/>
  <c r="EU77" i="15"/>
  <c r="EV77" i="15" s="1"/>
  <c r="EY77" i="15" s="1"/>
  <c r="ET77" i="15"/>
  <c r="EZ76" i="15"/>
  <c r="EW76" i="15"/>
  <c r="EU76" i="15"/>
  <c r="EV76" i="15" s="1"/>
  <c r="EY76" i="15" s="1"/>
  <c r="ET76" i="15"/>
  <c r="EZ75" i="15"/>
  <c r="EW75" i="15"/>
  <c r="EU75" i="15"/>
  <c r="EV75" i="15" s="1"/>
  <c r="EY75" i="15" s="1"/>
  <c r="ET75" i="15"/>
  <c r="EZ74" i="15"/>
  <c r="EW74" i="15"/>
  <c r="EU74" i="15"/>
  <c r="EV74" i="15" s="1"/>
  <c r="EY74" i="15" s="1"/>
  <c r="ET74" i="15"/>
  <c r="EZ73" i="15"/>
  <c r="EW73" i="15"/>
  <c r="EU73" i="15"/>
  <c r="EV73" i="15" s="1"/>
  <c r="EY73" i="15" s="1"/>
  <c r="ET73" i="15"/>
  <c r="EZ72" i="15"/>
  <c r="EW72" i="15"/>
  <c r="EU72" i="15"/>
  <c r="EV72" i="15" s="1"/>
  <c r="EY72" i="15" s="1"/>
  <c r="ET72" i="15"/>
  <c r="EZ71" i="15"/>
  <c r="EW71" i="15"/>
  <c r="EU71" i="15"/>
  <c r="EV71" i="15" s="1"/>
  <c r="EY71" i="15" s="1"/>
  <c r="ET71" i="15"/>
  <c r="EZ70" i="15"/>
  <c r="EW70" i="15"/>
  <c r="EU70" i="15"/>
  <c r="EV70" i="15" s="1"/>
  <c r="EY70" i="15" s="1"/>
  <c r="ET70" i="15"/>
  <c r="EZ69" i="15"/>
  <c r="EW69" i="15"/>
  <c r="EU69" i="15"/>
  <c r="EV69" i="15" s="1"/>
  <c r="EY69" i="15" s="1"/>
  <c r="ET69" i="15"/>
  <c r="EZ68" i="15"/>
  <c r="EW68" i="15"/>
  <c r="EU68" i="15"/>
  <c r="EV68" i="15" s="1"/>
  <c r="EY68" i="15" s="1"/>
  <c r="ET68" i="15"/>
  <c r="EZ67" i="15"/>
  <c r="EW67" i="15"/>
  <c r="EU67" i="15"/>
  <c r="EV67" i="15" s="1"/>
  <c r="EY67" i="15" s="1"/>
  <c r="ET67" i="15"/>
  <c r="EZ66" i="15"/>
  <c r="EW66" i="15"/>
  <c r="EU66" i="15"/>
  <c r="EV66" i="15" s="1"/>
  <c r="EY66" i="15" s="1"/>
  <c r="ET66" i="15"/>
  <c r="EZ65" i="15"/>
  <c r="EW65" i="15"/>
  <c r="EU65" i="15"/>
  <c r="EV65" i="15" s="1"/>
  <c r="EY65" i="15" s="1"/>
  <c r="ET65" i="15"/>
  <c r="EZ64" i="15"/>
  <c r="EW64" i="15"/>
  <c r="EU64" i="15"/>
  <c r="EV64" i="15" s="1"/>
  <c r="EY64" i="15" s="1"/>
  <c r="ET64" i="15"/>
  <c r="EZ63" i="15"/>
  <c r="EW63" i="15"/>
  <c r="EU63" i="15"/>
  <c r="EV63" i="15" s="1"/>
  <c r="EY63" i="15" s="1"/>
  <c r="ET63" i="15"/>
  <c r="EZ62" i="15"/>
  <c r="EW62" i="15"/>
  <c r="EU62" i="15"/>
  <c r="EV62" i="15" s="1"/>
  <c r="EY62" i="15" s="1"/>
  <c r="ET62" i="15"/>
  <c r="EZ61" i="15"/>
  <c r="EW61" i="15"/>
  <c r="EU61" i="15"/>
  <c r="EV61" i="15" s="1"/>
  <c r="EY61" i="15" s="1"/>
  <c r="ET61" i="15"/>
  <c r="EZ60" i="15"/>
  <c r="EW60" i="15"/>
  <c r="EU60" i="15"/>
  <c r="EV60" i="15" s="1"/>
  <c r="EY60" i="15" s="1"/>
  <c r="ET60" i="15"/>
  <c r="EZ59" i="15"/>
  <c r="EW59" i="15"/>
  <c r="EU59" i="15"/>
  <c r="EV59" i="15" s="1"/>
  <c r="EY59" i="15" s="1"/>
  <c r="ET59" i="15"/>
  <c r="EZ58" i="15"/>
  <c r="EW58" i="15"/>
  <c r="EU58" i="15"/>
  <c r="EV58" i="15" s="1"/>
  <c r="EY58" i="15" s="1"/>
  <c r="ET58" i="15"/>
  <c r="EZ57" i="15"/>
  <c r="EW57" i="15"/>
  <c r="EU57" i="15"/>
  <c r="EV57" i="15" s="1"/>
  <c r="EY57" i="15" s="1"/>
  <c r="ET57" i="15"/>
  <c r="EZ56" i="15"/>
  <c r="EW56" i="15"/>
  <c r="EU56" i="15"/>
  <c r="EV56" i="15" s="1"/>
  <c r="EY56" i="15" s="1"/>
  <c r="ET56" i="15"/>
  <c r="EZ55" i="15"/>
  <c r="EW55" i="15"/>
  <c r="EU55" i="15"/>
  <c r="EV55" i="15" s="1"/>
  <c r="EY55" i="15" s="1"/>
  <c r="ET55" i="15"/>
  <c r="EZ54" i="15"/>
  <c r="EW54" i="15"/>
  <c r="EU54" i="15"/>
  <c r="EV54" i="15" s="1"/>
  <c r="EY54" i="15" s="1"/>
  <c r="ET54" i="15"/>
  <c r="EZ53" i="15"/>
  <c r="EW53" i="15"/>
  <c r="EU53" i="15"/>
  <c r="EV53" i="15" s="1"/>
  <c r="EY53" i="15" s="1"/>
  <c r="ET53" i="15"/>
  <c r="EZ52" i="15"/>
  <c r="EW52" i="15"/>
  <c r="EU52" i="15"/>
  <c r="EV52" i="15" s="1"/>
  <c r="EY52" i="15" s="1"/>
  <c r="ET52" i="15"/>
  <c r="EZ51" i="15"/>
  <c r="EW51" i="15"/>
  <c r="EU51" i="15"/>
  <c r="EV51" i="15" s="1"/>
  <c r="EY51" i="15" s="1"/>
  <c r="ET51" i="15"/>
  <c r="EZ50" i="15"/>
  <c r="EW50" i="15"/>
  <c r="EU50" i="15"/>
  <c r="EV50" i="15" s="1"/>
  <c r="EY50" i="15" s="1"/>
  <c r="ET50" i="15"/>
  <c r="EZ49" i="15"/>
  <c r="EW49" i="15"/>
  <c r="EU49" i="15"/>
  <c r="EV49" i="15" s="1"/>
  <c r="EY49" i="15" s="1"/>
  <c r="ET49" i="15"/>
  <c r="EZ48" i="15"/>
  <c r="EW48" i="15"/>
  <c r="EU48" i="15"/>
  <c r="EV48" i="15" s="1"/>
  <c r="EY48" i="15" s="1"/>
  <c r="ET48" i="15"/>
  <c r="EZ47" i="15"/>
  <c r="EW47" i="15"/>
  <c r="EU47" i="15"/>
  <c r="EV47" i="15" s="1"/>
  <c r="EY47" i="15" s="1"/>
  <c r="ET47" i="15"/>
  <c r="EZ46" i="15"/>
  <c r="EW46" i="15"/>
  <c r="EU46" i="15"/>
  <c r="EV46" i="15" s="1"/>
  <c r="EY46" i="15" s="1"/>
  <c r="ET46" i="15"/>
  <c r="EZ45" i="15"/>
  <c r="EW45" i="15"/>
  <c r="EU45" i="15"/>
  <c r="EV45" i="15" s="1"/>
  <c r="EY45" i="15" s="1"/>
  <c r="ET45" i="15"/>
  <c r="EZ44" i="15"/>
  <c r="EW44" i="15"/>
  <c r="EU44" i="15"/>
  <c r="EV44" i="15" s="1"/>
  <c r="EY44" i="15" s="1"/>
  <c r="ET44" i="15"/>
  <c r="EZ43" i="15"/>
  <c r="EW43" i="15"/>
  <c r="EU43" i="15"/>
  <c r="EV43" i="15" s="1"/>
  <c r="EY43" i="15" s="1"/>
  <c r="ET43" i="15"/>
  <c r="EZ42" i="15"/>
  <c r="EW42" i="15"/>
  <c r="EU42" i="15"/>
  <c r="EV42" i="15" s="1"/>
  <c r="EY42" i="15" s="1"/>
  <c r="ET42" i="15"/>
  <c r="EZ41" i="15"/>
  <c r="EW41" i="15"/>
  <c r="EU41" i="15"/>
  <c r="EV41" i="15" s="1"/>
  <c r="EY41" i="15" s="1"/>
  <c r="ET41" i="15"/>
  <c r="EZ40" i="15"/>
  <c r="EW40" i="15"/>
  <c r="EU40" i="15"/>
  <c r="EV40" i="15" s="1"/>
  <c r="EY40" i="15" s="1"/>
  <c r="ET40" i="15"/>
  <c r="EZ39" i="15"/>
  <c r="EW39" i="15"/>
  <c r="EU39" i="15"/>
  <c r="EV39" i="15" s="1"/>
  <c r="EY39" i="15" s="1"/>
  <c r="ET39" i="15"/>
  <c r="EZ38" i="15"/>
  <c r="EW38" i="15"/>
  <c r="EU38" i="15"/>
  <c r="EV38" i="15" s="1"/>
  <c r="EY38" i="15" s="1"/>
  <c r="ET38" i="15"/>
  <c r="EZ37" i="15"/>
  <c r="EW37" i="15"/>
  <c r="EU37" i="15"/>
  <c r="EV37" i="15" s="1"/>
  <c r="EY37" i="15" s="1"/>
  <c r="ET37" i="15"/>
  <c r="EZ36" i="15"/>
  <c r="EW36" i="15"/>
  <c r="EU36" i="15"/>
  <c r="EV36" i="15" s="1"/>
  <c r="EY36" i="15" s="1"/>
  <c r="ET36" i="15"/>
  <c r="EZ35" i="15"/>
  <c r="EW35" i="15"/>
  <c r="EU35" i="15"/>
  <c r="EV35" i="15" s="1"/>
  <c r="EY35" i="15" s="1"/>
  <c r="ET35" i="15"/>
  <c r="EZ34" i="15"/>
  <c r="EW34" i="15"/>
  <c r="EU34" i="15"/>
  <c r="EV34" i="15" s="1"/>
  <c r="EY34" i="15" s="1"/>
  <c r="ET34" i="15"/>
  <c r="EZ33" i="15"/>
  <c r="EW33" i="15"/>
  <c r="EU33" i="15"/>
  <c r="EV33" i="15" s="1"/>
  <c r="EY33" i="15" s="1"/>
  <c r="ET33" i="15"/>
  <c r="EZ32" i="15"/>
  <c r="EW32" i="15"/>
  <c r="EU32" i="15"/>
  <c r="EV32" i="15" s="1"/>
  <c r="EY32" i="15" s="1"/>
  <c r="ET32" i="15"/>
  <c r="EZ31" i="15"/>
  <c r="EW31" i="15"/>
  <c r="EU31" i="15"/>
  <c r="EV31" i="15" s="1"/>
  <c r="EY31" i="15" s="1"/>
  <c r="ET31" i="15"/>
  <c r="EZ30" i="15"/>
  <c r="EW30" i="15"/>
  <c r="EU30" i="15"/>
  <c r="EV30" i="15" s="1"/>
  <c r="EY30" i="15" s="1"/>
  <c r="ET30" i="15"/>
  <c r="EZ29" i="15"/>
  <c r="EW29" i="15"/>
  <c r="EU29" i="15"/>
  <c r="EV29" i="15" s="1"/>
  <c r="EY29" i="15" s="1"/>
  <c r="ET29" i="15"/>
  <c r="EZ28" i="15"/>
  <c r="EW28" i="15"/>
  <c r="EU28" i="15"/>
  <c r="EV28" i="15" s="1"/>
  <c r="EY28" i="15" s="1"/>
  <c r="ET28" i="15"/>
  <c r="EZ27" i="15"/>
  <c r="EW27" i="15"/>
  <c r="EU27" i="15"/>
  <c r="EV27" i="15" s="1"/>
  <c r="EY27" i="15" s="1"/>
  <c r="ET27" i="15"/>
  <c r="EZ26" i="15"/>
  <c r="EW26" i="15"/>
  <c r="EU26" i="15"/>
  <c r="EV26" i="15" s="1"/>
  <c r="EY26" i="15" s="1"/>
  <c r="ET26" i="15"/>
  <c r="EZ25" i="15"/>
  <c r="EW25" i="15"/>
  <c r="EU25" i="15"/>
  <c r="EV25" i="15" s="1"/>
  <c r="EY25" i="15" s="1"/>
  <c r="ET25" i="15"/>
  <c r="EZ24" i="15"/>
  <c r="EW24" i="15"/>
  <c r="EU24" i="15"/>
  <c r="EV24" i="15" s="1"/>
  <c r="EY24" i="15" s="1"/>
  <c r="ET24" i="15"/>
  <c r="EZ23" i="15"/>
  <c r="EW23" i="15"/>
  <c r="EU23" i="15"/>
  <c r="EV23" i="15" s="1"/>
  <c r="EY23" i="15" s="1"/>
  <c r="ET23" i="15"/>
  <c r="EZ22" i="15"/>
  <c r="EW22" i="15"/>
  <c r="EU22" i="15"/>
  <c r="EV22" i="15" s="1"/>
  <c r="EY22" i="15" s="1"/>
  <c r="ET22" i="15"/>
  <c r="EZ21" i="15"/>
  <c r="EW21" i="15"/>
  <c r="EU21" i="15"/>
  <c r="EV21" i="15" s="1"/>
  <c r="EY21" i="15" s="1"/>
  <c r="ET21" i="15"/>
  <c r="EZ20" i="15"/>
  <c r="EW20" i="15"/>
  <c r="EU20" i="15"/>
  <c r="EV20" i="15" s="1"/>
  <c r="EY20" i="15" s="1"/>
  <c r="ET20" i="15"/>
  <c r="EZ19" i="15"/>
  <c r="EW19" i="15"/>
  <c r="EU19" i="15"/>
  <c r="EV19" i="15" s="1"/>
  <c r="EY19" i="15" s="1"/>
  <c r="ET19" i="15"/>
  <c r="EZ18" i="15"/>
  <c r="EW18" i="15"/>
  <c r="EU18" i="15"/>
  <c r="EV18" i="15" s="1"/>
  <c r="EY18" i="15" s="1"/>
  <c r="ET18" i="15"/>
  <c r="EZ17" i="15"/>
  <c r="EW17" i="15"/>
  <c r="EU17" i="15"/>
  <c r="EV17" i="15" s="1"/>
  <c r="EY17" i="15" s="1"/>
  <c r="ET17" i="15"/>
  <c r="EZ16" i="15"/>
  <c r="EW16" i="15"/>
  <c r="EU16" i="15"/>
  <c r="EV16" i="15" s="1"/>
  <c r="EY16" i="15" s="1"/>
  <c r="ET16" i="15"/>
  <c r="EZ15" i="15"/>
  <c r="EW15" i="15"/>
  <c r="EU15" i="15"/>
  <c r="EV15" i="15" s="1"/>
  <c r="EY15" i="15" s="1"/>
  <c r="ET15" i="15"/>
  <c r="EZ14" i="15"/>
  <c r="EW14" i="15"/>
  <c r="EU14" i="15"/>
  <c r="EV14" i="15" s="1"/>
  <c r="EY14" i="15" s="1"/>
  <c r="ET14" i="15"/>
  <c r="EZ13" i="15"/>
  <c r="EW13" i="15"/>
  <c r="EU13" i="15"/>
  <c r="EV13" i="15" s="1"/>
  <c r="EY13" i="15" s="1"/>
  <c r="ET13" i="15"/>
  <c r="EZ12" i="15"/>
  <c r="EW12" i="15"/>
  <c r="EU12" i="15"/>
  <c r="EV12" i="15" s="1"/>
  <c r="EY12" i="15" s="1"/>
  <c r="ET12" i="15"/>
  <c r="EZ11" i="15"/>
  <c r="EW11" i="15"/>
  <c r="EU11" i="15"/>
  <c r="EV11" i="15" s="1"/>
  <c r="EY11" i="15" s="1"/>
  <c r="ET11" i="15"/>
  <c r="EZ10" i="15"/>
  <c r="EW10" i="15"/>
  <c r="EU10" i="15"/>
  <c r="EV10" i="15" s="1"/>
  <c r="EY10" i="15" s="1"/>
  <c r="ET10" i="15"/>
  <c r="EZ9" i="15"/>
  <c r="EW9" i="15"/>
  <c r="EU9" i="15"/>
  <c r="EV9" i="15" s="1"/>
  <c r="EY9" i="15" s="1"/>
  <c r="ET9" i="15"/>
  <c r="EZ8" i="15"/>
  <c r="EW8" i="15"/>
  <c r="EU8" i="15"/>
  <c r="EV8" i="15" s="1"/>
  <c r="EY8" i="15" s="1"/>
  <c r="ET8" i="15"/>
  <c r="EZ7" i="15"/>
  <c r="EW7" i="15"/>
  <c r="EU7" i="15"/>
  <c r="EV7" i="15" s="1"/>
  <c r="EY7" i="15" s="1"/>
  <c r="ET7" i="15"/>
  <c r="EZ6" i="15"/>
  <c r="EW6" i="15"/>
  <c r="EU6" i="15"/>
  <c r="EV6" i="15" s="1"/>
  <c r="EY6" i="15" s="1"/>
  <c r="ET6" i="15"/>
  <c r="EZ5" i="15"/>
  <c r="EW5" i="15"/>
  <c r="EU5" i="15"/>
  <c r="EV5" i="15" s="1"/>
  <c r="EY5" i="15" s="1"/>
  <c r="ET5" i="15"/>
  <c r="EZ4" i="15"/>
  <c r="EW4" i="15"/>
  <c r="EU4" i="15"/>
  <c r="EV4" i="15" s="1"/>
  <c r="EY4" i="15" s="1"/>
  <c r="ET4" i="15"/>
  <c r="EW3" i="15"/>
  <c r="EU3" i="15"/>
  <c r="EV3" i="15" s="1"/>
  <c r="EY3" i="15" s="1"/>
  <c r="FA3" i="15" s="1"/>
  <c r="BY4" i="15"/>
  <c r="BZ4" i="15" s="1"/>
  <c r="U4" i="17" s="1"/>
  <c r="BY5" i="15"/>
  <c r="BZ5" i="15" s="1"/>
  <c r="U5" i="17" s="1"/>
  <c r="BY6" i="15"/>
  <c r="BZ6" i="15" s="1"/>
  <c r="U6" i="17" s="1"/>
  <c r="BY7" i="15"/>
  <c r="BZ7" i="15" s="1"/>
  <c r="U7" i="17" s="1"/>
  <c r="BY8" i="15"/>
  <c r="BZ8" i="15" s="1"/>
  <c r="U8" i="17" s="1"/>
  <c r="BY9" i="15"/>
  <c r="BZ9" i="15" s="1"/>
  <c r="U9" i="17" s="1"/>
  <c r="BY11" i="15"/>
  <c r="BZ11" i="15" s="1"/>
  <c r="U11" i="17" s="1"/>
  <c r="BY12" i="15"/>
  <c r="BZ12" i="15" s="1"/>
  <c r="U12" i="17" s="1"/>
  <c r="BY13" i="15"/>
  <c r="BZ13" i="15" s="1"/>
  <c r="U13" i="17" s="1"/>
  <c r="BY14" i="15"/>
  <c r="BZ14" i="15" s="1"/>
  <c r="U14" i="17" s="1"/>
  <c r="BY15" i="15"/>
  <c r="BZ15" i="15" s="1"/>
  <c r="U15" i="17" s="1"/>
  <c r="BY16" i="15"/>
  <c r="BZ16" i="15" s="1"/>
  <c r="U16" i="17" s="1"/>
  <c r="BY17" i="15"/>
  <c r="BZ17" i="15" s="1"/>
  <c r="U17" i="17" s="1"/>
  <c r="BY18" i="15"/>
  <c r="BZ18" i="15" s="1"/>
  <c r="U18" i="17" s="1"/>
  <c r="BY19" i="15"/>
  <c r="BZ19" i="15" s="1"/>
  <c r="U19" i="17" s="1"/>
  <c r="BY20" i="15"/>
  <c r="BZ20" i="15" s="1"/>
  <c r="U20" i="17" s="1"/>
  <c r="BY21" i="15"/>
  <c r="BZ21" i="15" s="1"/>
  <c r="U21" i="17" s="1"/>
  <c r="BY22" i="15"/>
  <c r="BZ22" i="15" s="1"/>
  <c r="U22" i="17" s="1"/>
  <c r="BY23" i="15"/>
  <c r="BZ23" i="15" s="1"/>
  <c r="U23" i="17" s="1"/>
  <c r="BY24" i="15"/>
  <c r="BZ24" i="15" s="1"/>
  <c r="U24" i="17" s="1"/>
  <c r="BY25" i="15"/>
  <c r="BZ25" i="15" s="1"/>
  <c r="U25" i="17" s="1"/>
  <c r="BY26" i="15"/>
  <c r="BZ26" i="15" s="1"/>
  <c r="U26" i="17" s="1"/>
  <c r="BY27" i="15"/>
  <c r="BZ27" i="15" s="1"/>
  <c r="U27" i="17" s="1"/>
  <c r="BY28" i="15"/>
  <c r="BZ28" i="15" s="1"/>
  <c r="U28" i="17" s="1"/>
  <c r="BY29" i="15"/>
  <c r="BZ29" i="15" s="1"/>
  <c r="U29" i="17" s="1"/>
  <c r="BY30" i="15"/>
  <c r="BZ30" i="15" s="1"/>
  <c r="U30" i="17" s="1"/>
  <c r="BY31" i="15"/>
  <c r="BZ31" i="15" s="1"/>
  <c r="U31" i="17" s="1"/>
  <c r="BY32" i="15"/>
  <c r="BZ32" i="15" s="1"/>
  <c r="U32" i="17" s="1"/>
  <c r="BY33" i="15"/>
  <c r="BZ33" i="15" s="1"/>
  <c r="U33" i="17" s="1"/>
  <c r="BY34" i="15"/>
  <c r="BZ34" i="15" s="1"/>
  <c r="U34" i="17" s="1"/>
  <c r="BY35" i="15"/>
  <c r="BZ35" i="15" s="1"/>
  <c r="U35" i="17" s="1"/>
  <c r="BY36" i="15"/>
  <c r="BZ36" i="15" s="1"/>
  <c r="U36" i="17" s="1"/>
  <c r="BY37" i="15"/>
  <c r="BZ37" i="15" s="1"/>
  <c r="U37" i="17" s="1"/>
  <c r="BY38" i="15"/>
  <c r="BZ38" i="15" s="1"/>
  <c r="U38" i="17" s="1"/>
  <c r="BY39" i="15"/>
  <c r="BZ39" i="15" s="1"/>
  <c r="U39" i="17" s="1"/>
  <c r="BY40" i="15"/>
  <c r="BZ40" i="15" s="1"/>
  <c r="U40" i="17" s="1"/>
  <c r="BY41" i="15"/>
  <c r="BZ41" i="15" s="1"/>
  <c r="U41" i="17" s="1"/>
  <c r="BY42" i="15"/>
  <c r="BZ42" i="15" s="1"/>
  <c r="U42" i="17" s="1"/>
  <c r="BY43" i="15"/>
  <c r="BZ43" i="15" s="1"/>
  <c r="U43" i="17" s="1"/>
  <c r="BY44" i="15"/>
  <c r="BZ44" i="15" s="1"/>
  <c r="U44" i="17" s="1"/>
  <c r="BY45" i="15"/>
  <c r="BZ45" i="15" s="1"/>
  <c r="U45" i="17" s="1"/>
  <c r="BY46" i="15"/>
  <c r="BZ46" i="15" s="1"/>
  <c r="U46" i="17" s="1"/>
  <c r="BY47" i="15"/>
  <c r="BZ47" i="15" s="1"/>
  <c r="U47" i="17" s="1"/>
  <c r="BY48" i="15"/>
  <c r="BZ48" i="15" s="1"/>
  <c r="U48" i="17" s="1"/>
  <c r="BY49" i="15"/>
  <c r="BZ49" i="15" s="1"/>
  <c r="U49" i="17" s="1"/>
  <c r="BY50" i="15"/>
  <c r="BZ50" i="15" s="1"/>
  <c r="U50" i="17" s="1"/>
  <c r="BY51" i="15"/>
  <c r="BZ51" i="15" s="1"/>
  <c r="U51" i="17" s="1"/>
  <c r="BY52" i="15"/>
  <c r="BZ52" i="15" s="1"/>
  <c r="U52" i="17" s="1"/>
  <c r="BY53" i="15"/>
  <c r="BZ53" i="15" s="1"/>
  <c r="U53" i="17" s="1"/>
  <c r="BY54" i="15"/>
  <c r="BZ54" i="15" s="1"/>
  <c r="U54" i="17" s="1"/>
  <c r="BY55" i="15"/>
  <c r="BZ55" i="15" s="1"/>
  <c r="U55" i="17" s="1"/>
  <c r="BY56" i="15"/>
  <c r="BZ56" i="15" s="1"/>
  <c r="U56" i="17" s="1"/>
  <c r="BY57" i="15"/>
  <c r="BZ57" i="15" s="1"/>
  <c r="U57" i="17" s="1"/>
  <c r="BY58" i="15"/>
  <c r="BZ58" i="15" s="1"/>
  <c r="U58" i="17" s="1"/>
  <c r="BY59" i="15"/>
  <c r="BZ59" i="15" s="1"/>
  <c r="U59" i="17" s="1"/>
  <c r="BY60" i="15"/>
  <c r="BZ60" i="15" s="1"/>
  <c r="U60" i="17" s="1"/>
  <c r="BY61" i="15"/>
  <c r="BZ61" i="15" s="1"/>
  <c r="U61" i="17" s="1"/>
  <c r="BY62" i="15"/>
  <c r="BZ62" i="15" s="1"/>
  <c r="U62" i="17" s="1"/>
  <c r="BY63" i="15"/>
  <c r="BZ63" i="15" s="1"/>
  <c r="U63" i="17" s="1"/>
  <c r="BY64" i="15"/>
  <c r="BZ64" i="15" s="1"/>
  <c r="U64" i="17" s="1"/>
  <c r="BY65" i="15"/>
  <c r="BZ65" i="15" s="1"/>
  <c r="U65" i="17" s="1"/>
  <c r="BY66" i="15"/>
  <c r="BZ66" i="15" s="1"/>
  <c r="U66" i="17" s="1"/>
  <c r="BY67" i="15"/>
  <c r="BZ67" i="15" s="1"/>
  <c r="U67" i="17" s="1"/>
  <c r="BY68" i="15"/>
  <c r="BZ68" i="15" s="1"/>
  <c r="U68" i="17" s="1"/>
  <c r="BY69" i="15"/>
  <c r="BZ69" i="15" s="1"/>
  <c r="U69" i="17" s="1"/>
  <c r="BY70" i="15"/>
  <c r="BZ70" i="15" s="1"/>
  <c r="U70" i="17" s="1"/>
  <c r="BY71" i="15"/>
  <c r="BZ71" i="15" s="1"/>
  <c r="U71" i="17" s="1"/>
  <c r="BY72" i="15"/>
  <c r="BZ72" i="15" s="1"/>
  <c r="U72" i="17" s="1"/>
  <c r="BY73" i="15"/>
  <c r="BZ73" i="15" s="1"/>
  <c r="U73" i="17" s="1"/>
  <c r="BY74" i="15"/>
  <c r="BZ74" i="15" s="1"/>
  <c r="U74" i="17" s="1"/>
  <c r="BY75" i="15"/>
  <c r="BZ75" i="15" s="1"/>
  <c r="U75" i="17" s="1"/>
  <c r="BY76" i="15"/>
  <c r="BZ76" i="15" s="1"/>
  <c r="U76" i="17" s="1"/>
  <c r="BY77" i="15"/>
  <c r="BZ77" i="15" s="1"/>
  <c r="U77" i="17" s="1"/>
  <c r="BY78" i="15"/>
  <c r="BZ78" i="15" s="1"/>
  <c r="U78" i="17" s="1"/>
  <c r="BY79" i="15"/>
  <c r="BZ79" i="15" s="1"/>
  <c r="U79" i="17" s="1"/>
  <c r="BY80" i="15"/>
  <c r="BZ80" i="15" s="1"/>
  <c r="U80" i="17" s="1"/>
  <c r="BY81" i="15"/>
  <c r="BZ81" i="15" s="1"/>
  <c r="U81" i="17" s="1"/>
  <c r="BY82" i="15"/>
  <c r="BZ82" i="15" s="1"/>
  <c r="U82" i="17" s="1"/>
  <c r="BY83" i="15"/>
  <c r="BZ83" i="15" s="1"/>
  <c r="U83" i="17" s="1"/>
  <c r="BY84" i="15"/>
  <c r="BZ84" i="15" s="1"/>
  <c r="U84" i="17" s="1"/>
  <c r="BY85" i="15"/>
  <c r="BZ85" i="15" s="1"/>
  <c r="U85" i="17" s="1"/>
  <c r="BY86" i="15"/>
  <c r="BZ86" i="15" s="1"/>
  <c r="U86" i="17" s="1"/>
  <c r="BY87" i="15"/>
  <c r="BZ87" i="15" s="1"/>
  <c r="U87" i="17" s="1"/>
  <c r="BY88" i="15"/>
  <c r="BZ88" i="15" s="1"/>
  <c r="U88" i="17" s="1"/>
  <c r="BY89" i="15"/>
  <c r="BZ89" i="15" s="1"/>
  <c r="U89" i="17" s="1"/>
  <c r="BY90" i="15"/>
  <c r="BZ90" i="15" s="1"/>
  <c r="U90" i="17" s="1"/>
  <c r="BY91" i="15"/>
  <c r="BZ91" i="15" s="1"/>
  <c r="U91" i="17" s="1"/>
  <c r="BY92" i="15"/>
  <c r="BZ92" i="15" s="1"/>
  <c r="U92" i="17" s="1"/>
  <c r="BY93" i="15"/>
  <c r="BZ93" i="15" s="1"/>
  <c r="U93" i="17" s="1"/>
  <c r="BY94" i="15"/>
  <c r="BZ94" i="15" s="1"/>
  <c r="U94" i="17" s="1"/>
  <c r="BY95" i="15"/>
  <c r="BZ95" i="15" s="1"/>
  <c r="U95" i="17" s="1"/>
  <c r="BY96" i="15"/>
  <c r="BZ96" i="15" s="1"/>
  <c r="U96" i="17" s="1"/>
  <c r="BY97" i="15"/>
  <c r="BZ97" i="15" s="1"/>
  <c r="U97" i="17" s="1"/>
  <c r="BY98" i="15"/>
  <c r="BZ98" i="15" s="1"/>
  <c r="U98" i="17" s="1"/>
  <c r="BY99" i="15"/>
  <c r="BZ99" i="15" s="1"/>
  <c r="U99" i="17" s="1"/>
  <c r="BY100" i="15"/>
  <c r="BZ100" i="15" s="1"/>
  <c r="U100" i="17" s="1"/>
  <c r="BY101" i="15"/>
  <c r="BZ101" i="15" s="1"/>
  <c r="U101" i="17" s="1"/>
  <c r="BY102" i="15"/>
  <c r="BZ102" i="15" s="1"/>
  <c r="U102" i="17" s="1"/>
  <c r="BY103" i="15"/>
  <c r="BZ103" i="15" s="1"/>
  <c r="U103" i="17" s="1"/>
  <c r="BY104" i="15"/>
  <c r="BZ104" i="15" s="1"/>
  <c r="U104" i="17" s="1"/>
  <c r="BY105" i="15"/>
  <c r="BZ105" i="15" s="1"/>
  <c r="U105" i="17" s="1"/>
  <c r="BY106" i="15"/>
  <c r="BZ106" i="15" s="1"/>
  <c r="U106" i="17" s="1"/>
  <c r="BY107" i="15"/>
  <c r="BZ107" i="15" s="1"/>
  <c r="U107" i="17" s="1"/>
  <c r="BY108" i="15"/>
  <c r="BZ108" i="15" s="1"/>
  <c r="U108" i="17" s="1"/>
  <c r="BY109" i="15"/>
  <c r="BZ109" i="15" s="1"/>
  <c r="U109" i="17" s="1"/>
  <c r="BY110" i="15"/>
  <c r="BZ110" i="15" s="1"/>
  <c r="U110" i="17" s="1"/>
  <c r="BY111" i="15"/>
  <c r="BZ111" i="15" s="1"/>
  <c r="U111" i="17" s="1"/>
  <c r="BY112" i="15"/>
  <c r="BZ112" i="15" s="1"/>
  <c r="U112" i="17" s="1"/>
  <c r="BY113" i="15"/>
  <c r="BZ113" i="15" s="1"/>
  <c r="U113" i="17" s="1"/>
  <c r="BY114" i="15"/>
  <c r="BZ114" i="15" s="1"/>
  <c r="U114" i="17" s="1"/>
  <c r="BY115" i="15"/>
  <c r="BZ115" i="15" s="1"/>
  <c r="U115" i="17" s="1"/>
  <c r="BY116" i="15"/>
  <c r="BZ116" i="15" s="1"/>
  <c r="U116" i="17" s="1"/>
  <c r="BY117" i="15"/>
  <c r="BZ117" i="15" s="1"/>
  <c r="U117" i="17" s="1"/>
  <c r="BY118" i="15"/>
  <c r="BZ118" i="15" s="1"/>
  <c r="U118" i="17" s="1"/>
  <c r="BY119" i="15"/>
  <c r="BZ119" i="15" s="1"/>
  <c r="U119" i="17" s="1"/>
  <c r="BY120" i="15"/>
  <c r="BZ120" i="15" s="1"/>
  <c r="U120" i="17" s="1"/>
  <c r="BY121" i="15"/>
  <c r="BZ121" i="15" s="1"/>
  <c r="U121" i="17" s="1"/>
  <c r="BY122" i="15"/>
  <c r="BZ122" i="15" s="1"/>
  <c r="U122" i="17" s="1"/>
  <c r="BY123" i="15"/>
  <c r="BZ123" i="15" s="1"/>
  <c r="U123" i="17" s="1"/>
  <c r="BY124" i="15"/>
  <c r="BZ124" i="15" s="1"/>
  <c r="U124" i="17" s="1"/>
  <c r="BY125" i="15"/>
  <c r="BZ125" i="15" s="1"/>
  <c r="U125" i="17" s="1"/>
  <c r="BY126" i="15"/>
  <c r="BZ126" i="15" s="1"/>
  <c r="U126" i="17" s="1"/>
  <c r="BY127" i="15"/>
  <c r="BZ127" i="15" s="1"/>
  <c r="U127" i="17" s="1"/>
  <c r="BY128" i="15"/>
  <c r="BZ128" i="15" s="1"/>
  <c r="U128" i="17" s="1"/>
  <c r="BY129" i="15"/>
  <c r="BZ129" i="15" s="1"/>
  <c r="U129" i="17" s="1"/>
  <c r="BY130" i="15"/>
  <c r="BZ130" i="15" s="1"/>
  <c r="U130" i="17" s="1"/>
  <c r="BY131" i="15"/>
  <c r="BZ131" i="15" s="1"/>
  <c r="U131" i="17" s="1"/>
  <c r="BY132" i="15"/>
  <c r="BZ132" i="15" s="1"/>
  <c r="U132" i="17" s="1"/>
  <c r="BY133" i="15"/>
  <c r="BZ133" i="15" s="1"/>
  <c r="U133" i="17" s="1"/>
  <c r="BY134" i="15"/>
  <c r="BZ134" i="15" s="1"/>
  <c r="U134" i="17" s="1"/>
  <c r="BY135" i="15"/>
  <c r="BZ135" i="15" s="1"/>
  <c r="U135" i="17" s="1"/>
  <c r="BY136" i="15"/>
  <c r="BZ136" i="15" s="1"/>
  <c r="U136" i="17" s="1"/>
  <c r="BY137" i="15"/>
  <c r="BZ137" i="15" s="1"/>
  <c r="U137" i="17" s="1"/>
  <c r="BY138" i="15"/>
  <c r="BZ138" i="15" s="1"/>
  <c r="U138" i="17" s="1"/>
  <c r="BY139" i="15"/>
  <c r="BZ139" i="15" s="1"/>
  <c r="U139" i="17" s="1"/>
  <c r="BY140" i="15"/>
  <c r="BZ140" i="15" s="1"/>
  <c r="U140" i="17" s="1"/>
  <c r="BY141" i="15"/>
  <c r="BZ141" i="15" s="1"/>
  <c r="U141" i="17" s="1"/>
  <c r="BY142" i="15"/>
  <c r="BZ142" i="15" s="1"/>
  <c r="U142" i="17" s="1"/>
  <c r="BY143" i="15"/>
  <c r="BZ143" i="15" s="1"/>
  <c r="U143" i="17" s="1"/>
  <c r="BY144" i="15"/>
  <c r="BZ144" i="15" s="1"/>
  <c r="U144" i="17" s="1"/>
  <c r="BY145" i="15"/>
  <c r="BZ145" i="15" s="1"/>
  <c r="U145" i="17" s="1"/>
  <c r="BY146" i="15"/>
  <c r="BZ146" i="15" s="1"/>
  <c r="U146" i="17" s="1"/>
  <c r="BY147" i="15"/>
  <c r="BZ147" i="15" s="1"/>
  <c r="U147" i="17" s="1"/>
  <c r="BY148" i="15"/>
  <c r="BZ148" i="15" s="1"/>
  <c r="U148" i="17" s="1"/>
  <c r="BY149" i="15"/>
  <c r="BZ149" i="15" s="1"/>
  <c r="U149" i="17" s="1"/>
  <c r="BY150" i="15"/>
  <c r="BZ150" i="15" s="1"/>
  <c r="U150" i="17" s="1"/>
  <c r="BY151" i="15"/>
  <c r="BZ151" i="15" s="1"/>
  <c r="U151" i="17" s="1"/>
  <c r="BY152" i="15"/>
  <c r="BZ152" i="15" s="1"/>
  <c r="U152" i="17" s="1"/>
  <c r="BY153" i="15"/>
  <c r="BZ153" i="15" s="1"/>
  <c r="U153" i="17" s="1"/>
  <c r="BY154" i="15"/>
  <c r="BZ154" i="15" s="1"/>
  <c r="U154" i="17" s="1"/>
  <c r="BY155" i="15"/>
  <c r="BZ155" i="15" s="1"/>
  <c r="U155" i="17" s="1"/>
  <c r="BY156" i="15"/>
  <c r="BZ156" i="15" s="1"/>
  <c r="U156" i="17" s="1"/>
  <c r="BY157" i="15"/>
  <c r="BZ157" i="15" s="1"/>
  <c r="U157" i="17" s="1"/>
  <c r="BY158" i="15"/>
  <c r="BZ158" i="15" s="1"/>
  <c r="U158" i="17" s="1"/>
  <c r="BY159" i="15"/>
  <c r="BZ159" i="15" s="1"/>
  <c r="U159" i="17" s="1"/>
  <c r="BY160" i="15"/>
  <c r="BZ160" i="15" s="1"/>
  <c r="U160" i="17" s="1"/>
  <c r="BY161" i="15"/>
  <c r="BZ161" i="15" s="1"/>
  <c r="U161" i="17" s="1"/>
  <c r="BY162" i="15"/>
  <c r="BZ162" i="15" s="1"/>
  <c r="U162" i="17" s="1"/>
  <c r="BY163" i="15"/>
  <c r="BZ163" i="15" s="1"/>
  <c r="U163" i="17" s="1"/>
  <c r="BY164" i="15"/>
  <c r="BZ164" i="15" s="1"/>
  <c r="U164" i="17" s="1"/>
  <c r="BY165" i="15"/>
  <c r="BZ165" i="15" s="1"/>
  <c r="U165" i="17" s="1"/>
  <c r="BY166" i="15"/>
  <c r="BZ166" i="15" s="1"/>
  <c r="U166" i="17" s="1"/>
  <c r="BY167" i="15"/>
  <c r="BZ167" i="15" s="1"/>
  <c r="U167" i="17" s="1"/>
  <c r="BY168" i="15"/>
  <c r="BZ168" i="15" s="1"/>
  <c r="U168" i="17" s="1"/>
  <c r="BY169" i="15"/>
  <c r="BZ169" i="15" s="1"/>
  <c r="U169" i="17" s="1"/>
  <c r="BY170" i="15"/>
  <c r="BZ170" i="15" s="1"/>
  <c r="U170" i="17" s="1"/>
  <c r="BY171" i="15"/>
  <c r="BZ171" i="15" s="1"/>
  <c r="U171" i="17" s="1"/>
  <c r="BY172" i="15"/>
  <c r="BZ172" i="15" s="1"/>
  <c r="U172" i="17" s="1"/>
  <c r="BY173" i="15"/>
  <c r="BZ173" i="15" s="1"/>
  <c r="U173" i="17" s="1"/>
  <c r="BY174" i="15"/>
  <c r="BZ174" i="15" s="1"/>
  <c r="U174" i="17" s="1"/>
  <c r="BY175" i="15"/>
  <c r="BZ175" i="15" s="1"/>
  <c r="U175" i="17" s="1"/>
  <c r="BY176" i="15"/>
  <c r="BZ176" i="15" s="1"/>
  <c r="U176" i="17" s="1"/>
  <c r="BY177" i="15"/>
  <c r="BZ177" i="15" s="1"/>
  <c r="U177" i="17" s="1"/>
  <c r="BY178" i="15"/>
  <c r="BZ178" i="15" s="1"/>
  <c r="U178" i="17" s="1"/>
  <c r="BY179" i="15"/>
  <c r="BZ179" i="15" s="1"/>
  <c r="U179" i="17" s="1"/>
  <c r="BY180" i="15"/>
  <c r="BZ180" i="15" s="1"/>
  <c r="U180" i="17" s="1"/>
  <c r="BY181" i="15"/>
  <c r="BZ181" i="15" s="1"/>
  <c r="U181" i="17" s="1"/>
  <c r="BY182" i="15"/>
  <c r="BZ182" i="15" s="1"/>
  <c r="U182" i="17" s="1"/>
  <c r="BY183" i="15"/>
  <c r="BZ183" i="15" s="1"/>
  <c r="U183" i="17" s="1"/>
  <c r="BY184" i="15"/>
  <c r="BZ184" i="15" s="1"/>
  <c r="U184" i="17" s="1"/>
  <c r="BY185" i="15"/>
  <c r="BZ185" i="15" s="1"/>
  <c r="U185" i="17" s="1"/>
  <c r="BY186" i="15"/>
  <c r="BZ186" i="15" s="1"/>
  <c r="U186" i="17" s="1"/>
  <c r="BY187" i="15"/>
  <c r="BZ187" i="15" s="1"/>
  <c r="U187" i="17" s="1"/>
  <c r="BY188" i="15"/>
  <c r="BZ188" i="15" s="1"/>
  <c r="U188" i="17" s="1"/>
  <c r="BY189" i="15"/>
  <c r="BZ189" i="15" s="1"/>
  <c r="U189" i="17" s="1"/>
  <c r="BY190" i="15"/>
  <c r="BZ190" i="15" s="1"/>
  <c r="U190" i="17" s="1"/>
  <c r="BY191" i="15"/>
  <c r="BZ191" i="15" s="1"/>
  <c r="U191" i="17" s="1"/>
  <c r="BY192" i="15"/>
  <c r="BZ192" i="15" s="1"/>
  <c r="U192" i="17" s="1"/>
  <c r="BY193" i="15"/>
  <c r="BZ193" i="15" s="1"/>
  <c r="U193" i="17" s="1"/>
  <c r="BY194" i="15"/>
  <c r="BZ194" i="15" s="1"/>
  <c r="U194" i="17" s="1"/>
  <c r="BY195" i="15"/>
  <c r="BZ195" i="15" s="1"/>
  <c r="U195" i="17" s="1"/>
  <c r="BY196" i="15"/>
  <c r="BZ196" i="15" s="1"/>
  <c r="U196" i="17" s="1"/>
  <c r="BY197" i="15"/>
  <c r="BZ197" i="15" s="1"/>
  <c r="U197" i="17" s="1"/>
  <c r="BY198" i="15"/>
  <c r="BZ198" i="15" s="1"/>
  <c r="U198" i="17" s="1"/>
  <c r="BY199" i="15"/>
  <c r="BZ199" i="15" s="1"/>
  <c r="U199" i="17" s="1"/>
  <c r="BY200" i="15"/>
  <c r="BZ200" i="15" s="1"/>
  <c r="U200" i="17" s="1"/>
  <c r="BY201" i="15"/>
  <c r="BZ201" i="15" s="1"/>
  <c r="U201" i="17" s="1"/>
  <c r="BY202" i="15"/>
  <c r="BZ202" i="15" s="1"/>
  <c r="U202" i="17" s="1"/>
  <c r="BY203" i="15"/>
  <c r="BZ203" i="15" s="1"/>
  <c r="U203" i="17" s="1"/>
  <c r="BY204" i="15"/>
  <c r="BZ204" i="15" s="1"/>
  <c r="U204" i="17" s="1"/>
  <c r="BY205" i="15"/>
  <c r="BZ205" i="15" s="1"/>
  <c r="U205" i="17" s="1"/>
  <c r="BY206" i="15"/>
  <c r="BZ206" i="15" s="1"/>
  <c r="U206" i="17" s="1"/>
  <c r="BY207" i="15"/>
  <c r="BZ207" i="15" s="1"/>
  <c r="U207" i="17" s="1"/>
  <c r="BY208" i="15"/>
  <c r="BZ208" i="15" s="1"/>
  <c r="U208" i="17" s="1"/>
  <c r="BY209" i="15"/>
  <c r="BZ209" i="15" s="1"/>
  <c r="U209" i="17" s="1"/>
  <c r="BY210" i="15"/>
  <c r="BZ210" i="15" s="1"/>
  <c r="U210" i="17" s="1"/>
  <c r="BY211" i="15"/>
  <c r="BZ211" i="15" s="1"/>
  <c r="U211" i="17" s="1"/>
  <c r="BY212" i="15"/>
  <c r="BZ212" i="15" s="1"/>
  <c r="U212" i="17" s="1"/>
  <c r="BY213" i="15"/>
  <c r="BZ213" i="15" s="1"/>
  <c r="U213" i="17" s="1"/>
  <c r="BY214" i="15"/>
  <c r="BZ214" i="15" s="1"/>
  <c r="U214" i="17" s="1"/>
  <c r="BY215" i="15"/>
  <c r="BZ215" i="15" s="1"/>
  <c r="U215" i="17" s="1"/>
  <c r="BY216" i="15"/>
  <c r="BZ216" i="15" s="1"/>
  <c r="U216" i="17" s="1"/>
  <c r="BY217" i="15"/>
  <c r="BZ217" i="15" s="1"/>
  <c r="U217" i="17" s="1"/>
  <c r="BY218" i="15"/>
  <c r="BZ218" i="15" s="1"/>
  <c r="U218" i="17" s="1"/>
  <c r="BY219" i="15"/>
  <c r="BZ219" i="15" s="1"/>
  <c r="U219" i="17" s="1"/>
  <c r="BY220" i="15"/>
  <c r="BZ220" i="15" s="1"/>
  <c r="U220" i="17" s="1"/>
  <c r="BY221" i="15"/>
  <c r="BZ221" i="15" s="1"/>
  <c r="U221" i="17" s="1"/>
  <c r="BY222" i="15"/>
  <c r="BZ222" i="15" s="1"/>
  <c r="U222" i="17" s="1"/>
  <c r="BY223" i="15"/>
  <c r="BZ223" i="15" s="1"/>
  <c r="U223" i="17" s="1"/>
  <c r="BY224" i="15"/>
  <c r="BZ224" i="15" s="1"/>
  <c r="U224" i="17" s="1"/>
  <c r="BY225" i="15"/>
  <c r="BZ225" i="15" s="1"/>
  <c r="U225" i="17" s="1"/>
  <c r="BY226" i="15"/>
  <c r="BZ226" i="15" s="1"/>
  <c r="U226" i="17" s="1"/>
  <c r="BY227" i="15"/>
  <c r="BZ227" i="15" s="1"/>
  <c r="U227" i="17" s="1"/>
  <c r="BY228" i="15"/>
  <c r="BZ228" i="15" s="1"/>
  <c r="U228" i="17" s="1"/>
  <c r="BY229" i="15"/>
  <c r="BZ229" i="15" s="1"/>
  <c r="U229" i="17" s="1"/>
  <c r="BY230" i="15"/>
  <c r="BZ230" i="15" s="1"/>
  <c r="U230" i="17" s="1"/>
  <c r="BY231" i="15"/>
  <c r="BZ231" i="15" s="1"/>
  <c r="U231" i="17" s="1"/>
  <c r="BY232" i="15"/>
  <c r="BZ232" i="15" s="1"/>
  <c r="U232" i="17" s="1"/>
  <c r="BY233" i="15"/>
  <c r="BZ233" i="15" s="1"/>
  <c r="U233" i="17" s="1"/>
  <c r="BY234" i="15"/>
  <c r="BZ234" i="15" s="1"/>
  <c r="U234" i="17" s="1"/>
  <c r="BY235" i="15"/>
  <c r="BZ235" i="15" s="1"/>
  <c r="U235" i="17" s="1"/>
  <c r="BY236" i="15"/>
  <c r="BZ236" i="15" s="1"/>
  <c r="U236" i="17" s="1"/>
  <c r="BY237" i="15"/>
  <c r="BZ237" i="15" s="1"/>
  <c r="U237" i="17" s="1"/>
  <c r="BY238" i="15"/>
  <c r="BZ238" i="15" s="1"/>
  <c r="U238" i="17" s="1"/>
  <c r="BY239" i="15"/>
  <c r="BZ239" i="15" s="1"/>
  <c r="U239" i="17" s="1"/>
  <c r="BY240" i="15"/>
  <c r="BZ240" i="15" s="1"/>
  <c r="U240" i="17" s="1"/>
  <c r="BY241" i="15"/>
  <c r="BZ241" i="15" s="1"/>
  <c r="U241" i="17" s="1"/>
  <c r="BY242" i="15"/>
  <c r="BZ242" i="15" s="1"/>
  <c r="U242" i="17" s="1"/>
  <c r="BY243" i="15"/>
  <c r="BZ243" i="15" s="1"/>
  <c r="U243" i="17" s="1"/>
  <c r="BY244" i="15"/>
  <c r="BZ244" i="15" s="1"/>
  <c r="U244" i="17" s="1"/>
  <c r="BY245" i="15"/>
  <c r="BZ245" i="15" s="1"/>
  <c r="U245" i="17" s="1"/>
  <c r="BY246" i="15"/>
  <c r="BZ246" i="15" s="1"/>
  <c r="U246" i="17" s="1"/>
  <c r="BY247" i="15"/>
  <c r="BZ247" i="15" s="1"/>
  <c r="U247" i="17" s="1"/>
  <c r="BY248" i="15"/>
  <c r="BZ248" i="15" s="1"/>
  <c r="U248" i="17" s="1"/>
  <c r="BY249" i="15"/>
  <c r="BZ249" i="15" s="1"/>
  <c r="U249" i="17" s="1"/>
  <c r="BY250" i="15"/>
  <c r="BZ250" i="15" s="1"/>
  <c r="U250" i="17" s="1"/>
  <c r="BY251" i="15"/>
  <c r="BZ251" i="15" s="1"/>
  <c r="U251" i="17" s="1"/>
  <c r="BY252" i="15"/>
  <c r="BZ252" i="15" s="1"/>
  <c r="U252" i="17" s="1"/>
  <c r="BY253" i="15"/>
  <c r="BZ253" i="15" s="1"/>
  <c r="U253" i="17" s="1"/>
  <c r="BY254" i="15"/>
  <c r="BZ254" i="15" s="1"/>
  <c r="U254" i="17" s="1"/>
  <c r="BY255" i="15"/>
  <c r="BZ255" i="15" s="1"/>
  <c r="U255" i="17" s="1"/>
  <c r="BY256" i="15"/>
  <c r="BZ256" i="15" s="1"/>
  <c r="U256" i="17" s="1"/>
  <c r="BY257" i="15"/>
  <c r="BZ257" i="15" s="1"/>
  <c r="U257" i="17" s="1"/>
  <c r="BY258" i="15"/>
  <c r="BZ258" i="15" s="1"/>
  <c r="U258" i="17" s="1"/>
  <c r="BY259" i="15"/>
  <c r="BZ259" i="15" s="1"/>
  <c r="U259" i="17" s="1"/>
  <c r="BY260" i="15"/>
  <c r="BZ260" i="15" s="1"/>
  <c r="U260" i="17" s="1"/>
  <c r="BY261" i="15"/>
  <c r="BZ261" i="15" s="1"/>
  <c r="U261" i="17" s="1"/>
  <c r="BY262" i="15"/>
  <c r="BZ262" i="15" s="1"/>
  <c r="U262" i="17" s="1"/>
  <c r="BY263" i="15"/>
  <c r="BZ263" i="15" s="1"/>
  <c r="U263" i="17" s="1"/>
  <c r="BY264" i="15"/>
  <c r="BZ264" i="15" s="1"/>
  <c r="U264" i="17" s="1"/>
  <c r="BY265" i="15"/>
  <c r="BZ265" i="15" s="1"/>
  <c r="U265" i="17" s="1"/>
  <c r="BY266" i="15"/>
  <c r="BZ266" i="15" s="1"/>
  <c r="U266" i="17" s="1"/>
  <c r="BY267" i="15"/>
  <c r="BZ267" i="15" s="1"/>
  <c r="U267" i="17" s="1"/>
  <c r="BY268" i="15"/>
  <c r="BZ268" i="15" s="1"/>
  <c r="U268" i="17" s="1"/>
  <c r="BY269" i="15"/>
  <c r="BZ269" i="15" s="1"/>
  <c r="U269" i="17" s="1"/>
  <c r="BY270" i="15"/>
  <c r="BZ270" i="15" s="1"/>
  <c r="U270" i="17" s="1"/>
  <c r="BY271" i="15"/>
  <c r="BZ271" i="15" s="1"/>
  <c r="U271" i="17" s="1"/>
  <c r="BY272" i="15"/>
  <c r="BZ272" i="15" s="1"/>
  <c r="U272" i="17" s="1"/>
  <c r="BY273" i="15"/>
  <c r="BZ273" i="15" s="1"/>
  <c r="U273" i="17" s="1"/>
  <c r="BY274" i="15"/>
  <c r="BZ274" i="15" s="1"/>
  <c r="U274" i="17" s="1"/>
  <c r="BY275" i="15"/>
  <c r="BZ275" i="15" s="1"/>
  <c r="U275" i="17" s="1"/>
  <c r="BY276" i="15"/>
  <c r="BZ276" i="15" s="1"/>
  <c r="U276" i="17" s="1"/>
  <c r="BY277" i="15"/>
  <c r="BZ277" i="15" s="1"/>
  <c r="U277" i="17" s="1"/>
  <c r="BY278" i="15"/>
  <c r="BZ278" i="15" s="1"/>
  <c r="U278" i="17" s="1"/>
  <c r="BY279" i="15"/>
  <c r="BZ279" i="15" s="1"/>
  <c r="U279" i="17" s="1"/>
  <c r="BY280" i="15"/>
  <c r="BZ280" i="15" s="1"/>
  <c r="U280" i="17" s="1"/>
  <c r="BY281" i="15"/>
  <c r="BZ281" i="15" s="1"/>
  <c r="U281" i="17" s="1"/>
  <c r="BY282" i="15"/>
  <c r="BZ282" i="15" s="1"/>
  <c r="U282" i="17" s="1"/>
  <c r="BY283" i="15"/>
  <c r="BZ283" i="15" s="1"/>
  <c r="U283" i="17" s="1"/>
  <c r="BY284" i="15"/>
  <c r="BZ284" i="15" s="1"/>
  <c r="U284" i="17" s="1"/>
  <c r="BY285" i="15"/>
  <c r="BZ285" i="15" s="1"/>
  <c r="U285" i="17" s="1"/>
  <c r="BY286" i="15"/>
  <c r="BZ286" i="15" s="1"/>
  <c r="U286" i="17" s="1"/>
  <c r="BY287" i="15"/>
  <c r="BZ287" i="15" s="1"/>
  <c r="U287" i="17" s="1"/>
  <c r="BY288" i="15"/>
  <c r="BZ288" i="15" s="1"/>
  <c r="U288" i="17" s="1"/>
  <c r="BY289" i="15"/>
  <c r="BZ289" i="15" s="1"/>
  <c r="U289" i="17" s="1"/>
  <c r="BY290" i="15"/>
  <c r="BZ290" i="15" s="1"/>
  <c r="U290" i="17" s="1"/>
  <c r="BY291" i="15"/>
  <c r="BZ291" i="15" s="1"/>
  <c r="U291" i="17" s="1"/>
  <c r="BY292" i="15"/>
  <c r="BZ292" i="15" s="1"/>
  <c r="U292" i="17" s="1"/>
  <c r="BY293" i="15"/>
  <c r="BZ293" i="15" s="1"/>
  <c r="U293" i="17" s="1"/>
  <c r="BY294" i="15"/>
  <c r="BZ294" i="15" s="1"/>
  <c r="U294" i="17" s="1"/>
  <c r="BY295" i="15"/>
  <c r="BZ295" i="15" s="1"/>
  <c r="U295" i="17" s="1"/>
  <c r="BY296" i="15"/>
  <c r="BZ296" i="15" s="1"/>
  <c r="U296" i="17" s="1"/>
  <c r="BY297" i="15"/>
  <c r="BZ297" i="15" s="1"/>
  <c r="U297" i="17" s="1"/>
  <c r="BY298" i="15"/>
  <c r="BZ298" i="15" s="1"/>
  <c r="U298" i="17" s="1"/>
  <c r="BY299" i="15"/>
  <c r="BZ299" i="15" s="1"/>
  <c r="U299" i="17" s="1"/>
  <c r="BY300" i="15"/>
  <c r="BZ300" i="15" s="1"/>
  <c r="U300" i="17" s="1"/>
  <c r="BY301" i="15"/>
  <c r="BZ301" i="15" s="1"/>
  <c r="U301" i="17" s="1"/>
  <c r="BY302" i="15"/>
  <c r="BZ302" i="15" s="1"/>
  <c r="U302" i="17" s="1"/>
  <c r="BY303" i="15"/>
  <c r="BZ303" i="15" s="1"/>
  <c r="U303" i="17" s="1"/>
  <c r="BY304" i="15"/>
  <c r="BZ304" i="15" s="1"/>
  <c r="U304" i="17" s="1"/>
  <c r="BY305" i="15"/>
  <c r="BZ305" i="15" s="1"/>
  <c r="U305" i="17" s="1"/>
  <c r="BY306" i="15"/>
  <c r="BZ306" i="15" s="1"/>
  <c r="U306" i="17" s="1"/>
  <c r="BY307" i="15"/>
  <c r="BZ307" i="15" s="1"/>
  <c r="U307" i="17" s="1"/>
  <c r="BY308" i="15"/>
  <c r="BZ308" i="15" s="1"/>
  <c r="U308" i="17" s="1"/>
  <c r="BY309" i="15"/>
  <c r="BZ309" i="15" s="1"/>
  <c r="U309" i="17" s="1"/>
  <c r="BY310" i="15"/>
  <c r="BZ310" i="15" s="1"/>
  <c r="U310" i="17" s="1"/>
  <c r="BY311" i="15"/>
  <c r="BZ311" i="15" s="1"/>
  <c r="U311" i="17" s="1"/>
  <c r="BY312" i="15"/>
  <c r="BZ312" i="15" s="1"/>
  <c r="U312" i="17" s="1"/>
  <c r="BY313" i="15"/>
  <c r="BZ313" i="15" s="1"/>
  <c r="U313" i="17" s="1"/>
  <c r="BY314" i="15"/>
  <c r="BZ314" i="15" s="1"/>
  <c r="U314" i="17" s="1"/>
  <c r="BY315" i="15"/>
  <c r="BZ315" i="15" s="1"/>
  <c r="U315" i="17" s="1"/>
  <c r="BY316" i="15"/>
  <c r="BZ316" i="15" s="1"/>
  <c r="U316" i="17" s="1"/>
  <c r="BY317" i="15"/>
  <c r="BZ317" i="15" s="1"/>
  <c r="U317" i="17" s="1"/>
  <c r="BY318" i="15"/>
  <c r="BZ318" i="15" s="1"/>
  <c r="U318" i="17" s="1"/>
  <c r="BY319" i="15"/>
  <c r="BZ319" i="15" s="1"/>
  <c r="U319" i="17" s="1"/>
  <c r="BY320" i="15"/>
  <c r="BZ320" i="15" s="1"/>
  <c r="U320" i="17" s="1"/>
  <c r="BY321" i="15"/>
  <c r="BZ321" i="15" s="1"/>
  <c r="U321" i="17" s="1"/>
  <c r="BY322" i="15"/>
  <c r="BZ322" i="15" s="1"/>
  <c r="U322" i="17" s="1"/>
  <c r="BY323" i="15"/>
  <c r="BZ323" i="15" s="1"/>
  <c r="U323" i="17" s="1"/>
  <c r="BY324" i="15"/>
  <c r="BZ324" i="15" s="1"/>
  <c r="U324" i="17" s="1"/>
  <c r="BY325" i="15"/>
  <c r="BZ325" i="15" s="1"/>
  <c r="U325" i="17" s="1"/>
  <c r="BY326" i="15"/>
  <c r="BZ326" i="15" s="1"/>
  <c r="U326" i="17" s="1"/>
  <c r="BY327" i="15"/>
  <c r="BZ327" i="15" s="1"/>
  <c r="U327" i="17" s="1"/>
  <c r="BY328" i="15"/>
  <c r="BZ328" i="15" s="1"/>
  <c r="U328" i="17" s="1"/>
  <c r="BY329" i="15"/>
  <c r="BZ329" i="15" s="1"/>
  <c r="U329" i="17" s="1"/>
  <c r="BY330" i="15"/>
  <c r="BZ330" i="15" s="1"/>
  <c r="U330" i="17" s="1"/>
  <c r="BY331" i="15"/>
  <c r="BZ331" i="15" s="1"/>
  <c r="U331" i="17" s="1"/>
  <c r="BY332" i="15"/>
  <c r="BZ332" i="15" s="1"/>
  <c r="U332" i="17" s="1"/>
  <c r="BY333" i="15"/>
  <c r="BZ333" i="15" s="1"/>
  <c r="U333" i="17" s="1"/>
  <c r="BY334" i="15"/>
  <c r="BZ334" i="15" s="1"/>
  <c r="U334" i="17" s="1"/>
  <c r="BY335" i="15"/>
  <c r="BZ335" i="15" s="1"/>
  <c r="U335" i="17" s="1"/>
  <c r="BY336" i="15"/>
  <c r="BZ336" i="15" s="1"/>
  <c r="U336" i="17" s="1"/>
  <c r="BY337" i="15"/>
  <c r="BZ337" i="15" s="1"/>
  <c r="U337" i="17" s="1"/>
  <c r="BY338" i="15"/>
  <c r="BZ338" i="15" s="1"/>
  <c r="U338" i="17" s="1"/>
  <c r="BY339" i="15"/>
  <c r="BZ339" i="15" s="1"/>
  <c r="U339" i="17" s="1"/>
  <c r="BY340" i="15"/>
  <c r="BZ340" i="15" s="1"/>
  <c r="U340" i="17" s="1"/>
  <c r="BY341" i="15"/>
  <c r="BZ341" i="15" s="1"/>
  <c r="U341" i="17" s="1"/>
  <c r="BY342" i="15"/>
  <c r="BZ342" i="15" s="1"/>
  <c r="U342" i="17" s="1"/>
  <c r="BY343" i="15"/>
  <c r="BZ343" i="15" s="1"/>
  <c r="U343" i="17" s="1"/>
  <c r="BY344" i="15"/>
  <c r="BZ344" i="15" s="1"/>
  <c r="U344" i="17" s="1"/>
  <c r="BY345" i="15"/>
  <c r="BZ345" i="15" s="1"/>
  <c r="U345" i="17" s="1"/>
  <c r="BY346" i="15"/>
  <c r="BZ346" i="15" s="1"/>
  <c r="U346" i="17" s="1"/>
  <c r="BY347" i="15"/>
  <c r="BZ347" i="15" s="1"/>
  <c r="U347" i="17" s="1"/>
  <c r="BY348" i="15"/>
  <c r="BZ348" i="15" s="1"/>
  <c r="U348" i="17" s="1"/>
  <c r="BY349" i="15"/>
  <c r="BZ349" i="15" s="1"/>
  <c r="U349" i="17" s="1"/>
  <c r="BY350" i="15"/>
  <c r="BZ350" i="15" s="1"/>
  <c r="U350" i="17" s="1"/>
  <c r="BY351" i="15"/>
  <c r="BZ351" i="15" s="1"/>
  <c r="U351" i="17" s="1"/>
  <c r="BY352" i="15"/>
  <c r="BZ352" i="15" s="1"/>
  <c r="U352" i="17" s="1"/>
  <c r="BY353" i="15"/>
  <c r="BZ353" i="15" s="1"/>
  <c r="U353" i="17" s="1"/>
  <c r="BY354" i="15"/>
  <c r="BZ354" i="15" s="1"/>
  <c r="U354" i="17" s="1"/>
  <c r="BY355" i="15"/>
  <c r="BZ355" i="15" s="1"/>
  <c r="U355" i="17" s="1"/>
  <c r="BY356" i="15"/>
  <c r="BZ356" i="15" s="1"/>
  <c r="U356" i="17" s="1"/>
  <c r="BY357" i="15"/>
  <c r="BZ357" i="15" s="1"/>
  <c r="U357" i="17" s="1"/>
  <c r="BY358" i="15"/>
  <c r="BZ358" i="15" s="1"/>
  <c r="U358" i="17" s="1"/>
  <c r="BY359" i="15"/>
  <c r="BZ359" i="15" s="1"/>
  <c r="U359" i="17" s="1"/>
  <c r="BY360" i="15"/>
  <c r="BZ360" i="15" s="1"/>
  <c r="U360" i="17" s="1"/>
  <c r="BY361" i="15"/>
  <c r="BZ361" i="15" s="1"/>
  <c r="U361" i="17" s="1"/>
  <c r="BY362" i="15"/>
  <c r="BZ362" i="15" s="1"/>
  <c r="U362" i="17" s="1"/>
  <c r="BY363" i="15"/>
  <c r="BZ363" i="15" s="1"/>
  <c r="U363" i="17" s="1"/>
  <c r="BY364" i="15"/>
  <c r="BZ364" i="15" s="1"/>
  <c r="U364" i="17" s="1"/>
  <c r="BY365" i="15"/>
  <c r="BZ365" i="15" s="1"/>
  <c r="U365" i="17" s="1"/>
  <c r="BY366" i="15"/>
  <c r="BZ366" i="15" s="1"/>
  <c r="U366" i="17" s="1"/>
  <c r="BY367" i="15"/>
  <c r="BZ367" i="15" s="1"/>
  <c r="U367" i="17" s="1"/>
  <c r="BY368" i="15"/>
  <c r="BZ368" i="15" s="1"/>
  <c r="U368" i="17" s="1"/>
  <c r="BY369" i="15"/>
  <c r="BZ369" i="15" s="1"/>
  <c r="U369" i="17" s="1"/>
  <c r="BY370" i="15"/>
  <c r="BZ370" i="15" s="1"/>
  <c r="U370" i="17" s="1"/>
  <c r="BY371" i="15"/>
  <c r="BZ371" i="15" s="1"/>
  <c r="U371" i="17" s="1"/>
  <c r="BY372" i="15"/>
  <c r="BZ372" i="15" s="1"/>
  <c r="U372" i="17" s="1"/>
  <c r="BY373" i="15"/>
  <c r="BZ373" i="15" s="1"/>
  <c r="U373" i="17" s="1"/>
  <c r="BY374" i="15"/>
  <c r="BZ374" i="15" s="1"/>
  <c r="U374" i="17" s="1"/>
  <c r="BY375" i="15"/>
  <c r="BZ375" i="15" s="1"/>
  <c r="U375" i="17" s="1"/>
  <c r="BY376" i="15"/>
  <c r="BZ376" i="15" s="1"/>
  <c r="U376" i="17" s="1"/>
  <c r="BY377" i="15"/>
  <c r="BZ377" i="15" s="1"/>
  <c r="U377" i="17" s="1"/>
  <c r="BY378" i="15"/>
  <c r="BZ378" i="15" s="1"/>
  <c r="U378" i="17" s="1"/>
  <c r="BY379" i="15"/>
  <c r="BZ379" i="15" s="1"/>
  <c r="U379" i="17" s="1"/>
  <c r="BY380" i="15"/>
  <c r="BZ380" i="15" s="1"/>
  <c r="U380" i="17" s="1"/>
  <c r="BY381" i="15"/>
  <c r="BZ381" i="15" s="1"/>
  <c r="U381" i="17" s="1"/>
  <c r="BY382" i="15"/>
  <c r="BZ382" i="15" s="1"/>
  <c r="U382" i="17" s="1"/>
  <c r="BY383" i="15"/>
  <c r="BZ383" i="15" s="1"/>
  <c r="U383" i="17" s="1"/>
  <c r="BY384" i="15"/>
  <c r="BZ384" i="15" s="1"/>
  <c r="U384" i="17" s="1"/>
  <c r="BY385" i="15"/>
  <c r="BZ385" i="15" s="1"/>
  <c r="U385" i="17" s="1"/>
  <c r="BY386" i="15"/>
  <c r="BZ386" i="15" s="1"/>
  <c r="U386" i="17" s="1"/>
  <c r="BY387" i="15"/>
  <c r="BZ387" i="15" s="1"/>
  <c r="U387" i="17" s="1"/>
  <c r="BY388" i="15"/>
  <c r="BZ388" i="15" s="1"/>
  <c r="U388" i="17" s="1"/>
  <c r="BY389" i="15"/>
  <c r="BZ389" i="15" s="1"/>
  <c r="U389" i="17" s="1"/>
  <c r="BY390" i="15"/>
  <c r="BZ390" i="15" s="1"/>
  <c r="U390" i="17" s="1"/>
  <c r="BY391" i="15"/>
  <c r="BZ391" i="15" s="1"/>
  <c r="U391" i="17" s="1"/>
  <c r="BY392" i="15"/>
  <c r="BZ392" i="15" s="1"/>
  <c r="U392" i="17" s="1"/>
  <c r="BY393" i="15"/>
  <c r="BZ393" i="15" s="1"/>
  <c r="U393" i="17" s="1"/>
  <c r="BY394" i="15"/>
  <c r="BZ394" i="15" s="1"/>
  <c r="U394" i="17" s="1"/>
  <c r="BY395" i="15"/>
  <c r="BZ395" i="15" s="1"/>
  <c r="U395" i="17" s="1"/>
  <c r="BY396" i="15"/>
  <c r="BZ396" i="15" s="1"/>
  <c r="U396" i="17" s="1"/>
  <c r="BY397" i="15"/>
  <c r="BZ397" i="15" s="1"/>
  <c r="U397" i="17" s="1"/>
  <c r="BY398" i="15"/>
  <c r="BZ398" i="15" s="1"/>
  <c r="U398" i="17" s="1"/>
  <c r="BY399" i="15"/>
  <c r="BZ399" i="15" s="1"/>
  <c r="U399" i="17" s="1"/>
  <c r="BY400" i="15"/>
  <c r="BZ400" i="15" s="1"/>
  <c r="U400" i="17" s="1"/>
  <c r="BY401" i="15"/>
  <c r="BZ401" i="15" s="1"/>
  <c r="U401" i="17" s="1"/>
  <c r="BY402" i="15"/>
  <c r="BZ402" i="15" s="1"/>
  <c r="U402" i="17" s="1"/>
  <c r="BY403" i="15"/>
  <c r="BZ403" i="15" s="1"/>
  <c r="U403" i="17" s="1"/>
  <c r="BY404" i="15"/>
  <c r="BZ404" i="15" s="1"/>
  <c r="U404" i="17" s="1"/>
  <c r="BY405" i="15"/>
  <c r="BZ405" i="15" s="1"/>
  <c r="U405" i="17" s="1"/>
  <c r="BY406" i="15"/>
  <c r="BZ406" i="15" s="1"/>
  <c r="U406" i="17" s="1"/>
  <c r="BY407" i="15"/>
  <c r="BZ407" i="15" s="1"/>
  <c r="U407" i="17" s="1"/>
  <c r="BY408" i="15"/>
  <c r="BZ408" i="15" s="1"/>
  <c r="U408" i="17" s="1"/>
  <c r="BY409" i="15"/>
  <c r="BZ409" i="15" s="1"/>
  <c r="U409" i="17" s="1"/>
  <c r="BY410" i="15"/>
  <c r="BZ410" i="15" s="1"/>
  <c r="U410" i="17" s="1"/>
  <c r="BY411" i="15"/>
  <c r="BZ411" i="15" s="1"/>
  <c r="U411" i="17" s="1"/>
  <c r="BY412" i="15"/>
  <c r="BZ412" i="15" s="1"/>
  <c r="U412" i="17" s="1"/>
  <c r="BY413" i="15"/>
  <c r="BZ413" i="15" s="1"/>
  <c r="U413" i="17" s="1"/>
  <c r="BY414" i="15"/>
  <c r="BZ414" i="15" s="1"/>
  <c r="U414" i="17" s="1"/>
  <c r="BY415" i="15"/>
  <c r="BZ415" i="15" s="1"/>
  <c r="U415" i="17" s="1"/>
  <c r="BY416" i="15"/>
  <c r="BZ416" i="15" s="1"/>
  <c r="U416" i="17" s="1"/>
  <c r="BY417" i="15"/>
  <c r="BZ417" i="15" s="1"/>
  <c r="U417" i="17" s="1"/>
  <c r="BY418" i="15"/>
  <c r="BZ418" i="15" s="1"/>
  <c r="U418" i="17" s="1"/>
  <c r="BY419" i="15"/>
  <c r="BZ419" i="15" s="1"/>
  <c r="U419" i="17" s="1"/>
  <c r="BY420" i="15"/>
  <c r="BZ420" i="15" s="1"/>
  <c r="U420" i="17" s="1"/>
  <c r="BY421" i="15"/>
  <c r="BZ421" i="15" s="1"/>
  <c r="U421" i="17" s="1"/>
  <c r="BY422" i="15"/>
  <c r="BZ422" i="15" s="1"/>
  <c r="U422" i="17" s="1"/>
  <c r="BY423" i="15"/>
  <c r="BZ423" i="15" s="1"/>
  <c r="U423" i="17" s="1"/>
  <c r="BY424" i="15"/>
  <c r="BZ424" i="15" s="1"/>
  <c r="U424" i="17" s="1"/>
  <c r="BY425" i="15"/>
  <c r="BZ425" i="15" s="1"/>
  <c r="U425" i="17" s="1"/>
  <c r="BY426" i="15"/>
  <c r="BZ426" i="15" s="1"/>
  <c r="U426" i="17" s="1"/>
  <c r="BY427" i="15"/>
  <c r="BZ427" i="15" s="1"/>
  <c r="U427" i="17" s="1"/>
  <c r="BY428" i="15"/>
  <c r="BZ428" i="15" s="1"/>
  <c r="U428" i="17" s="1"/>
  <c r="BY429" i="15"/>
  <c r="BZ429" i="15" s="1"/>
  <c r="U429" i="17" s="1"/>
  <c r="BY430" i="15"/>
  <c r="BZ430" i="15" s="1"/>
  <c r="U430" i="17" s="1"/>
  <c r="BY431" i="15"/>
  <c r="BZ431" i="15" s="1"/>
  <c r="U431" i="17" s="1"/>
  <c r="BY432" i="15"/>
  <c r="BZ432" i="15" s="1"/>
  <c r="U432" i="17" s="1"/>
  <c r="BY433" i="15"/>
  <c r="BZ433" i="15" s="1"/>
  <c r="U433" i="17" s="1"/>
  <c r="BY434" i="15"/>
  <c r="BZ434" i="15" s="1"/>
  <c r="U434" i="17" s="1"/>
  <c r="BY435" i="15"/>
  <c r="BZ435" i="15" s="1"/>
  <c r="U435" i="17" s="1"/>
  <c r="BY436" i="15"/>
  <c r="BZ436" i="15" s="1"/>
  <c r="U436" i="17" s="1"/>
  <c r="BY437" i="15"/>
  <c r="BZ437" i="15" s="1"/>
  <c r="U437" i="17" s="1"/>
  <c r="BY438" i="15"/>
  <c r="BZ438" i="15" s="1"/>
  <c r="U438" i="17" s="1"/>
  <c r="BY439" i="15"/>
  <c r="BZ439" i="15" s="1"/>
  <c r="U439" i="17" s="1"/>
  <c r="BY440" i="15"/>
  <c r="BZ440" i="15" s="1"/>
  <c r="U440" i="17" s="1"/>
  <c r="BY441" i="15"/>
  <c r="BZ441" i="15" s="1"/>
  <c r="U441" i="17" s="1"/>
  <c r="BY442" i="15"/>
  <c r="BZ442" i="15" s="1"/>
  <c r="U442" i="17" s="1"/>
  <c r="BY443" i="15"/>
  <c r="BZ443" i="15" s="1"/>
  <c r="U443" i="17" s="1"/>
  <c r="BY444" i="15"/>
  <c r="BZ444" i="15" s="1"/>
  <c r="U444" i="17" s="1"/>
  <c r="BY445" i="15"/>
  <c r="BZ445" i="15" s="1"/>
  <c r="U445" i="17" s="1"/>
  <c r="BY446" i="15"/>
  <c r="BZ446" i="15" s="1"/>
  <c r="U446" i="17" s="1"/>
  <c r="BY447" i="15"/>
  <c r="BZ447" i="15" s="1"/>
  <c r="U447" i="17" s="1"/>
  <c r="BY448" i="15"/>
  <c r="BZ448" i="15" s="1"/>
  <c r="U448" i="17" s="1"/>
  <c r="BY449" i="15"/>
  <c r="BZ449" i="15" s="1"/>
  <c r="U449" i="17" s="1"/>
  <c r="BY450" i="15"/>
  <c r="BZ450" i="15" s="1"/>
  <c r="U450" i="17" s="1"/>
  <c r="BY451" i="15"/>
  <c r="BZ451" i="15" s="1"/>
  <c r="U451" i="17" s="1"/>
  <c r="BY452" i="15"/>
  <c r="BZ452" i="15" s="1"/>
  <c r="U452" i="17" s="1"/>
  <c r="BY453" i="15"/>
  <c r="BZ453" i="15" s="1"/>
  <c r="U453" i="17" s="1"/>
  <c r="BY454" i="15"/>
  <c r="BZ454" i="15" s="1"/>
  <c r="U454" i="17" s="1"/>
  <c r="BY455" i="15"/>
  <c r="BZ455" i="15" s="1"/>
  <c r="U455" i="17" s="1"/>
  <c r="BY456" i="15"/>
  <c r="BZ456" i="15" s="1"/>
  <c r="U456" i="17" s="1"/>
  <c r="BY457" i="15"/>
  <c r="BZ457" i="15" s="1"/>
  <c r="U457" i="17" s="1"/>
  <c r="BY458" i="15"/>
  <c r="BZ458" i="15" s="1"/>
  <c r="U458" i="17" s="1"/>
  <c r="BY459" i="15"/>
  <c r="BZ459" i="15" s="1"/>
  <c r="U459" i="17" s="1"/>
  <c r="BY460" i="15"/>
  <c r="BZ460" i="15" s="1"/>
  <c r="U460" i="17" s="1"/>
  <c r="BY461" i="15"/>
  <c r="BZ461" i="15" s="1"/>
  <c r="U461" i="17" s="1"/>
  <c r="BY462" i="15"/>
  <c r="BZ462" i="15" s="1"/>
  <c r="U462" i="17" s="1"/>
  <c r="BY463" i="15"/>
  <c r="BZ463" i="15" s="1"/>
  <c r="U463" i="17" s="1"/>
  <c r="BY464" i="15"/>
  <c r="BZ464" i="15" s="1"/>
  <c r="U464" i="17" s="1"/>
  <c r="BY465" i="15"/>
  <c r="BZ465" i="15" s="1"/>
  <c r="U465" i="17" s="1"/>
  <c r="BY466" i="15"/>
  <c r="BZ466" i="15" s="1"/>
  <c r="U466" i="17" s="1"/>
  <c r="BY467" i="15"/>
  <c r="BZ467" i="15" s="1"/>
  <c r="U467" i="17" s="1"/>
  <c r="BY468" i="15"/>
  <c r="BZ468" i="15" s="1"/>
  <c r="U468" i="17" s="1"/>
  <c r="BY469" i="15"/>
  <c r="BZ469" i="15" s="1"/>
  <c r="U469" i="17" s="1"/>
  <c r="BY470" i="15"/>
  <c r="BZ470" i="15" s="1"/>
  <c r="U470" i="17" s="1"/>
  <c r="BY471" i="15"/>
  <c r="BZ471" i="15" s="1"/>
  <c r="U471" i="17" s="1"/>
  <c r="BY472" i="15"/>
  <c r="BZ472" i="15" s="1"/>
  <c r="U472" i="17" s="1"/>
  <c r="BY473" i="15"/>
  <c r="BZ473" i="15" s="1"/>
  <c r="U473" i="17" s="1"/>
  <c r="BY474" i="15"/>
  <c r="BZ474" i="15" s="1"/>
  <c r="U474" i="17" s="1"/>
  <c r="BY475" i="15"/>
  <c r="BZ475" i="15" s="1"/>
  <c r="U475" i="17" s="1"/>
  <c r="BY476" i="15"/>
  <c r="BZ476" i="15" s="1"/>
  <c r="U476" i="17" s="1"/>
  <c r="BY477" i="15"/>
  <c r="BZ477" i="15" s="1"/>
  <c r="U477" i="17" s="1"/>
  <c r="BY478" i="15"/>
  <c r="BZ478" i="15" s="1"/>
  <c r="U478" i="17" s="1"/>
  <c r="BY479" i="15"/>
  <c r="BZ479" i="15" s="1"/>
  <c r="U479" i="17" s="1"/>
  <c r="BY480" i="15"/>
  <c r="BZ480" i="15" s="1"/>
  <c r="U480" i="17" s="1"/>
  <c r="BY481" i="15"/>
  <c r="BZ481" i="15" s="1"/>
  <c r="U481" i="17" s="1"/>
  <c r="BY482" i="15"/>
  <c r="BZ482" i="15" s="1"/>
  <c r="U482" i="17" s="1"/>
  <c r="BY483" i="15"/>
  <c r="BZ483" i="15" s="1"/>
  <c r="U483" i="17" s="1"/>
  <c r="BY484" i="15"/>
  <c r="BZ484" i="15" s="1"/>
  <c r="U484" i="17" s="1"/>
  <c r="BY485" i="15"/>
  <c r="BZ485" i="15" s="1"/>
  <c r="U485" i="17" s="1"/>
  <c r="BY486" i="15"/>
  <c r="BZ486" i="15" s="1"/>
  <c r="U486" i="17" s="1"/>
  <c r="BY487" i="15"/>
  <c r="BZ487" i="15" s="1"/>
  <c r="U487" i="17" s="1"/>
  <c r="BY488" i="15"/>
  <c r="BZ488" i="15" s="1"/>
  <c r="U488" i="17" s="1"/>
  <c r="BY489" i="15"/>
  <c r="BZ489" i="15" s="1"/>
  <c r="U489" i="17" s="1"/>
  <c r="BY490" i="15"/>
  <c r="BZ490" i="15" s="1"/>
  <c r="U490" i="17" s="1"/>
  <c r="BY491" i="15"/>
  <c r="BZ491" i="15" s="1"/>
  <c r="U491" i="17" s="1"/>
  <c r="BY492" i="15"/>
  <c r="BZ492" i="15" s="1"/>
  <c r="U492" i="17" s="1"/>
  <c r="BY493" i="15"/>
  <c r="BZ493" i="15" s="1"/>
  <c r="U493" i="17" s="1"/>
  <c r="BY494" i="15"/>
  <c r="BZ494" i="15" s="1"/>
  <c r="U494" i="17" s="1"/>
  <c r="BY495" i="15"/>
  <c r="BZ495" i="15" s="1"/>
  <c r="U495" i="17" s="1"/>
  <c r="BY496" i="15"/>
  <c r="BZ496" i="15" s="1"/>
  <c r="U496" i="17" s="1"/>
  <c r="BY497" i="15"/>
  <c r="BZ497" i="15" s="1"/>
  <c r="U497" i="17" s="1"/>
  <c r="BY498" i="15"/>
  <c r="BZ498" i="15" s="1"/>
  <c r="U498" i="17" s="1"/>
  <c r="BY499" i="15"/>
  <c r="BZ499" i="15" s="1"/>
  <c r="U499" i="17" s="1"/>
  <c r="BY500" i="15"/>
  <c r="BZ500" i="15" s="1"/>
  <c r="U500" i="17" s="1"/>
  <c r="BY501" i="15"/>
  <c r="BZ501" i="15" s="1"/>
  <c r="U501" i="17" s="1"/>
  <c r="BY502" i="15"/>
  <c r="BZ502" i="15" s="1"/>
  <c r="U502" i="17" s="1"/>
  <c r="BY3" i="15"/>
  <c r="BZ3" i="15" s="1"/>
  <c r="U3" i="17" s="1"/>
  <c r="BS17" i="15"/>
  <c r="BT17" i="15"/>
  <c r="BU17" i="15" s="1"/>
  <c r="BV17" i="15"/>
  <c r="BS18" i="15"/>
  <c r="BT18" i="15"/>
  <c r="BU18" i="15" s="1"/>
  <c r="BV18" i="15"/>
  <c r="BS19" i="15"/>
  <c r="BT19" i="15"/>
  <c r="BU19" i="15" s="1"/>
  <c r="BV19" i="15"/>
  <c r="BS20" i="15"/>
  <c r="BT20" i="15"/>
  <c r="BU20" i="15" s="1"/>
  <c r="BV20" i="15"/>
  <c r="BS21" i="15"/>
  <c r="BT21" i="15"/>
  <c r="BU21" i="15" s="1"/>
  <c r="BV21" i="15"/>
  <c r="BS22" i="15"/>
  <c r="BT22" i="15"/>
  <c r="BU22" i="15" s="1"/>
  <c r="BV22" i="15"/>
  <c r="BS23" i="15"/>
  <c r="BT23" i="15"/>
  <c r="BU23" i="15" s="1"/>
  <c r="BV23" i="15"/>
  <c r="BS24" i="15"/>
  <c r="BT24" i="15"/>
  <c r="BU24" i="15" s="1"/>
  <c r="BV24" i="15"/>
  <c r="BS25" i="15"/>
  <c r="BT25" i="15"/>
  <c r="BU25" i="15" s="1"/>
  <c r="BV25" i="15"/>
  <c r="BS26" i="15"/>
  <c r="BT26" i="15"/>
  <c r="BU26" i="15" s="1"/>
  <c r="BV26" i="15"/>
  <c r="BS27" i="15"/>
  <c r="BT27" i="15"/>
  <c r="BU27" i="15" s="1"/>
  <c r="BV27" i="15"/>
  <c r="BS28" i="15"/>
  <c r="BT28" i="15"/>
  <c r="BU28" i="15" s="1"/>
  <c r="BV28" i="15"/>
  <c r="BS29" i="15"/>
  <c r="BT29" i="15"/>
  <c r="BU29" i="15" s="1"/>
  <c r="BV29" i="15"/>
  <c r="BS30" i="15"/>
  <c r="BT30" i="15"/>
  <c r="BU30" i="15" s="1"/>
  <c r="BV30" i="15"/>
  <c r="BS31" i="15"/>
  <c r="BT31" i="15"/>
  <c r="BU31" i="15" s="1"/>
  <c r="BV31" i="15"/>
  <c r="BS32" i="15"/>
  <c r="BT32" i="15"/>
  <c r="BU32" i="15" s="1"/>
  <c r="BV32" i="15"/>
  <c r="BS33" i="15"/>
  <c r="BT33" i="15"/>
  <c r="BU33" i="15" s="1"/>
  <c r="BV33" i="15"/>
  <c r="BS34" i="15"/>
  <c r="BT34" i="15"/>
  <c r="BU34" i="15" s="1"/>
  <c r="BV34" i="15"/>
  <c r="BS35" i="15"/>
  <c r="BT35" i="15"/>
  <c r="BU35" i="15" s="1"/>
  <c r="BV35" i="15"/>
  <c r="BS36" i="15"/>
  <c r="BT36" i="15"/>
  <c r="BU36" i="15" s="1"/>
  <c r="BV36" i="15"/>
  <c r="BS37" i="15"/>
  <c r="BT37" i="15"/>
  <c r="BU37" i="15" s="1"/>
  <c r="BV37" i="15"/>
  <c r="BS38" i="15"/>
  <c r="BT38" i="15"/>
  <c r="BU38" i="15" s="1"/>
  <c r="BV38" i="15"/>
  <c r="BS39" i="15"/>
  <c r="BT39" i="15"/>
  <c r="BU39" i="15" s="1"/>
  <c r="BV39" i="15"/>
  <c r="BS40" i="15"/>
  <c r="BT40" i="15"/>
  <c r="BU40" i="15" s="1"/>
  <c r="BV40" i="15"/>
  <c r="BS41" i="15"/>
  <c r="BT41" i="15"/>
  <c r="BU41" i="15" s="1"/>
  <c r="BV41" i="15"/>
  <c r="BS42" i="15"/>
  <c r="BT42" i="15"/>
  <c r="BU42" i="15" s="1"/>
  <c r="BV42" i="15"/>
  <c r="BS43" i="15"/>
  <c r="BT43" i="15"/>
  <c r="BU43" i="15" s="1"/>
  <c r="BV43" i="15"/>
  <c r="BS44" i="15"/>
  <c r="BT44" i="15"/>
  <c r="BU44" i="15" s="1"/>
  <c r="BV44" i="15"/>
  <c r="BS45" i="15"/>
  <c r="BT45" i="15"/>
  <c r="BU45" i="15" s="1"/>
  <c r="BV45" i="15"/>
  <c r="BS46" i="15"/>
  <c r="BT46" i="15"/>
  <c r="BU46" i="15" s="1"/>
  <c r="BV46" i="15"/>
  <c r="BS47" i="15"/>
  <c r="BT47" i="15"/>
  <c r="BU47" i="15" s="1"/>
  <c r="BV47" i="15"/>
  <c r="BS48" i="15"/>
  <c r="BT48" i="15"/>
  <c r="BU48" i="15" s="1"/>
  <c r="BV48" i="15"/>
  <c r="BS49" i="15"/>
  <c r="BT49" i="15"/>
  <c r="BU49" i="15" s="1"/>
  <c r="BV49" i="15"/>
  <c r="BS50" i="15"/>
  <c r="BT50" i="15"/>
  <c r="BU50" i="15" s="1"/>
  <c r="BV50" i="15"/>
  <c r="BS51" i="15"/>
  <c r="BT51" i="15"/>
  <c r="BU51" i="15" s="1"/>
  <c r="BV51" i="15"/>
  <c r="BS52" i="15"/>
  <c r="BT52" i="15"/>
  <c r="BU52" i="15" s="1"/>
  <c r="BV52" i="15"/>
  <c r="BS53" i="15"/>
  <c r="BT53" i="15"/>
  <c r="BU53" i="15" s="1"/>
  <c r="BV53" i="15"/>
  <c r="BS54" i="15"/>
  <c r="BT54" i="15"/>
  <c r="BU54" i="15" s="1"/>
  <c r="BV54" i="15"/>
  <c r="BS55" i="15"/>
  <c r="BT55" i="15"/>
  <c r="BU55" i="15" s="1"/>
  <c r="BV55" i="15"/>
  <c r="BS56" i="15"/>
  <c r="BT56" i="15"/>
  <c r="BU56" i="15" s="1"/>
  <c r="BV56" i="15"/>
  <c r="BS57" i="15"/>
  <c r="BT57" i="15"/>
  <c r="BU57" i="15" s="1"/>
  <c r="BV57" i="15"/>
  <c r="BS58" i="15"/>
  <c r="BT58" i="15"/>
  <c r="BU58" i="15" s="1"/>
  <c r="BV58" i="15"/>
  <c r="BS59" i="15"/>
  <c r="BT59" i="15"/>
  <c r="BU59" i="15" s="1"/>
  <c r="BV59" i="15"/>
  <c r="BS60" i="15"/>
  <c r="BT60" i="15"/>
  <c r="BU60" i="15" s="1"/>
  <c r="BV60" i="15"/>
  <c r="BS61" i="15"/>
  <c r="BT61" i="15"/>
  <c r="BU61" i="15" s="1"/>
  <c r="BV61" i="15"/>
  <c r="BS62" i="15"/>
  <c r="BT62" i="15"/>
  <c r="BU62" i="15" s="1"/>
  <c r="BV62" i="15"/>
  <c r="BS63" i="15"/>
  <c r="BT63" i="15"/>
  <c r="BU63" i="15" s="1"/>
  <c r="BV63" i="15"/>
  <c r="BS64" i="15"/>
  <c r="BT64" i="15"/>
  <c r="BU64" i="15" s="1"/>
  <c r="BV64" i="15"/>
  <c r="BS65" i="15"/>
  <c r="BT65" i="15"/>
  <c r="BU65" i="15" s="1"/>
  <c r="BV65" i="15"/>
  <c r="BS66" i="15"/>
  <c r="BT66" i="15"/>
  <c r="BU66" i="15" s="1"/>
  <c r="BV66" i="15"/>
  <c r="BS67" i="15"/>
  <c r="BT67" i="15"/>
  <c r="BU67" i="15" s="1"/>
  <c r="BV67" i="15"/>
  <c r="BS68" i="15"/>
  <c r="BT68" i="15"/>
  <c r="BU68" i="15" s="1"/>
  <c r="BV68" i="15"/>
  <c r="BS69" i="15"/>
  <c r="BT69" i="15"/>
  <c r="BU69" i="15" s="1"/>
  <c r="BV69" i="15"/>
  <c r="BS70" i="15"/>
  <c r="BT70" i="15"/>
  <c r="BU70" i="15" s="1"/>
  <c r="BV70" i="15"/>
  <c r="BS71" i="15"/>
  <c r="BT71" i="15"/>
  <c r="BU71" i="15" s="1"/>
  <c r="BV71" i="15"/>
  <c r="BS72" i="15"/>
  <c r="BT72" i="15"/>
  <c r="BU72" i="15" s="1"/>
  <c r="BV72" i="15"/>
  <c r="BS73" i="15"/>
  <c r="BT73" i="15"/>
  <c r="BU73" i="15" s="1"/>
  <c r="BV73" i="15"/>
  <c r="BS74" i="15"/>
  <c r="BT74" i="15"/>
  <c r="BU74" i="15" s="1"/>
  <c r="BV74" i="15"/>
  <c r="BS75" i="15"/>
  <c r="BT75" i="15"/>
  <c r="BU75" i="15" s="1"/>
  <c r="BV75" i="15"/>
  <c r="BS76" i="15"/>
  <c r="BT76" i="15"/>
  <c r="BU76" i="15" s="1"/>
  <c r="BV76" i="15"/>
  <c r="BS77" i="15"/>
  <c r="BT77" i="15"/>
  <c r="BU77" i="15" s="1"/>
  <c r="BV77" i="15"/>
  <c r="BS78" i="15"/>
  <c r="BT78" i="15"/>
  <c r="BU78" i="15" s="1"/>
  <c r="BV78" i="15"/>
  <c r="BS79" i="15"/>
  <c r="BT79" i="15"/>
  <c r="BU79" i="15" s="1"/>
  <c r="BV79" i="15"/>
  <c r="BS80" i="15"/>
  <c r="BT80" i="15"/>
  <c r="BU80" i="15" s="1"/>
  <c r="BV80" i="15"/>
  <c r="BS81" i="15"/>
  <c r="BT81" i="15"/>
  <c r="BU81" i="15" s="1"/>
  <c r="BV81" i="15"/>
  <c r="BS82" i="15"/>
  <c r="BT82" i="15"/>
  <c r="BU82" i="15" s="1"/>
  <c r="BV82" i="15"/>
  <c r="BS83" i="15"/>
  <c r="BT83" i="15"/>
  <c r="BU83" i="15" s="1"/>
  <c r="BV83" i="15"/>
  <c r="BS84" i="15"/>
  <c r="BT84" i="15"/>
  <c r="BU84" i="15" s="1"/>
  <c r="BV84" i="15"/>
  <c r="BS85" i="15"/>
  <c r="BT85" i="15"/>
  <c r="BU85" i="15" s="1"/>
  <c r="BV85" i="15"/>
  <c r="BS86" i="15"/>
  <c r="BT86" i="15"/>
  <c r="BU86" i="15" s="1"/>
  <c r="BV86" i="15"/>
  <c r="BS87" i="15"/>
  <c r="BT87" i="15"/>
  <c r="BU87" i="15" s="1"/>
  <c r="BV87" i="15"/>
  <c r="BS88" i="15"/>
  <c r="BT88" i="15"/>
  <c r="BU88" i="15" s="1"/>
  <c r="BV88" i="15"/>
  <c r="BS89" i="15"/>
  <c r="BT89" i="15"/>
  <c r="BU89" i="15" s="1"/>
  <c r="BV89" i="15"/>
  <c r="BS90" i="15"/>
  <c r="BT90" i="15"/>
  <c r="BU90" i="15" s="1"/>
  <c r="BV90" i="15"/>
  <c r="BS91" i="15"/>
  <c r="BT91" i="15"/>
  <c r="BU91" i="15" s="1"/>
  <c r="BV91" i="15"/>
  <c r="BS92" i="15"/>
  <c r="BT92" i="15"/>
  <c r="BU92" i="15" s="1"/>
  <c r="BV92" i="15"/>
  <c r="BS93" i="15"/>
  <c r="BT93" i="15"/>
  <c r="BU93" i="15" s="1"/>
  <c r="BV93" i="15"/>
  <c r="BS94" i="15"/>
  <c r="BT94" i="15"/>
  <c r="BU94" i="15" s="1"/>
  <c r="BV94" i="15"/>
  <c r="BS95" i="15"/>
  <c r="BT95" i="15"/>
  <c r="BU95" i="15" s="1"/>
  <c r="BV95" i="15"/>
  <c r="BS96" i="15"/>
  <c r="BT96" i="15"/>
  <c r="BU96" i="15" s="1"/>
  <c r="BV96" i="15"/>
  <c r="BS97" i="15"/>
  <c r="BT97" i="15"/>
  <c r="BU97" i="15" s="1"/>
  <c r="BV97" i="15"/>
  <c r="BS98" i="15"/>
  <c r="BT98" i="15"/>
  <c r="BU98" i="15" s="1"/>
  <c r="BV98" i="15"/>
  <c r="BS99" i="15"/>
  <c r="BT99" i="15"/>
  <c r="BU99" i="15" s="1"/>
  <c r="BV99" i="15"/>
  <c r="BS100" i="15"/>
  <c r="BT100" i="15"/>
  <c r="BU100" i="15" s="1"/>
  <c r="BV100" i="15"/>
  <c r="BS101" i="15"/>
  <c r="BT101" i="15"/>
  <c r="BU101" i="15" s="1"/>
  <c r="BV101" i="15"/>
  <c r="BS102" i="15"/>
  <c r="BT102" i="15"/>
  <c r="BU102" i="15" s="1"/>
  <c r="BV102" i="15"/>
  <c r="BS103" i="15"/>
  <c r="BT103" i="15"/>
  <c r="BU103" i="15" s="1"/>
  <c r="BV103" i="15"/>
  <c r="BS104" i="15"/>
  <c r="BT104" i="15"/>
  <c r="BU104" i="15" s="1"/>
  <c r="BV104" i="15"/>
  <c r="BS105" i="15"/>
  <c r="BT105" i="15"/>
  <c r="BU105" i="15" s="1"/>
  <c r="BV105" i="15"/>
  <c r="BS106" i="15"/>
  <c r="BT106" i="15"/>
  <c r="BU106" i="15" s="1"/>
  <c r="BV106" i="15"/>
  <c r="BS107" i="15"/>
  <c r="BT107" i="15"/>
  <c r="BU107" i="15" s="1"/>
  <c r="BV107" i="15"/>
  <c r="BS108" i="15"/>
  <c r="BT108" i="15"/>
  <c r="BU108" i="15" s="1"/>
  <c r="BV108" i="15"/>
  <c r="BS109" i="15"/>
  <c r="BT109" i="15"/>
  <c r="BU109" i="15" s="1"/>
  <c r="BV109" i="15"/>
  <c r="BS110" i="15"/>
  <c r="BT110" i="15"/>
  <c r="BU110" i="15" s="1"/>
  <c r="BV110" i="15"/>
  <c r="BS111" i="15"/>
  <c r="BT111" i="15"/>
  <c r="BU111" i="15" s="1"/>
  <c r="BV111" i="15"/>
  <c r="BS112" i="15"/>
  <c r="BT112" i="15"/>
  <c r="BU112" i="15" s="1"/>
  <c r="BV112" i="15"/>
  <c r="BS113" i="15"/>
  <c r="BT113" i="15"/>
  <c r="BU113" i="15" s="1"/>
  <c r="BV113" i="15"/>
  <c r="BS114" i="15"/>
  <c r="BT114" i="15"/>
  <c r="BU114" i="15" s="1"/>
  <c r="BV114" i="15"/>
  <c r="BS115" i="15"/>
  <c r="BT115" i="15"/>
  <c r="BU115" i="15" s="1"/>
  <c r="BV115" i="15"/>
  <c r="BS116" i="15"/>
  <c r="BT116" i="15"/>
  <c r="BU116" i="15" s="1"/>
  <c r="BV116" i="15"/>
  <c r="BS117" i="15"/>
  <c r="BT117" i="15"/>
  <c r="BU117" i="15" s="1"/>
  <c r="BV117" i="15"/>
  <c r="BS118" i="15"/>
  <c r="BT118" i="15"/>
  <c r="BU118" i="15" s="1"/>
  <c r="BV118" i="15"/>
  <c r="BS119" i="15"/>
  <c r="BT119" i="15"/>
  <c r="BU119" i="15" s="1"/>
  <c r="BV119" i="15"/>
  <c r="BS120" i="15"/>
  <c r="BT120" i="15"/>
  <c r="BU120" i="15" s="1"/>
  <c r="BV120" i="15"/>
  <c r="BS121" i="15"/>
  <c r="BT121" i="15"/>
  <c r="BU121" i="15" s="1"/>
  <c r="BV121" i="15"/>
  <c r="BS122" i="15"/>
  <c r="BT122" i="15"/>
  <c r="BU122" i="15" s="1"/>
  <c r="BV122" i="15"/>
  <c r="BS123" i="15"/>
  <c r="BT123" i="15"/>
  <c r="BU123" i="15" s="1"/>
  <c r="BV123" i="15"/>
  <c r="BS124" i="15"/>
  <c r="BT124" i="15"/>
  <c r="BU124" i="15" s="1"/>
  <c r="BV124" i="15"/>
  <c r="BS125" i="15"/>
  <c r="BT125" i="15"/>
  <c r="BU125" i="15" s="1"/>
  <c r="BV125" i="15"/>
  <c r="BS126" i="15"/>
  <c r="BT126" i="15"/>
  <c r="BU126" i="15" s="1"/>
  <c r="BV126" i="15"/>
  <c r="BS127" i="15"/>
  <c r="BT127" i="15"/>
  <c r="BU127" i="15" s="1"/>
  <c r="BV127" i="15"/>
  <c r="BS128" i="15"/>
  <c r="BT128" i="15"/>
  <c r="BU128" i="15" s="1"/>
  <c r="BV128" i="15"/>
  <c r="BS129" i="15"/>
  <c r="BT129" i="15"/>
  <c r="BU129" i="15" s="1"/>
  <c r="BV129" i="15"/>
  <c r="BS130" i="15"/>
  <c r="BT130" i="15"/>
  <c r="BU130" i="15" s="1"/>
  <c r="BV130" i="15"/>
  <c r="BS131" i="15"/>
  <c r="BT131" i="15"/>
  <c r="BU131" i="15" s="1"/>
  <c r="BV131" i="15"/>
  <c r="BS132" i="15"/>
  <c r="BT132" i="15"/>
  <c r="BU132" i="15" s="1"/>
  <c r="BV132" i="15"/>
  <c r="BS133" i="15"/>
  <c r="BT133" i="15"/>
  <c r="BU133" i="15" s="1"/>
  <c r="BV133" i="15"/>
  <c r="BS134" i="15"/>
  <c r="BT134" i="15"/>
  <c r="BU134" i="15" s="1"/>
  <c r="BV134" i="15"/>
  <c r="BS135" i="15"/>
  <c r="BT135" i="15"/>
  <c r="BU135" i="15" s="1"/>
  <c r="BV135" i="15"/>
  <c r="BS136" i="15"/>
  <c r="BT136" i="15"/>
  <c r="BU136" i="15" s="1"/>
  <c r="BV136" i="15"/>
  <c r="BS137" i="15"/>
  <c r="BT137" i="15"/>
  <c r="BU137" i="15" s="1"/>
  <c r="BV137" i="15"/>
  <c r="BS138" i="15"/>
  <c r="BT138" i="15"/>
  <c r="BU138" i="15" s="1"/>
  <c r="BV138" i="15"/>
  <c r="BS139" i="15"/>
  <c r="BT139" i="15"/>
  <c r="BU139" i="15" s="1"/>
  <c r="BV139" i="15"/>
  <c r="BS140" i="15"/>
  <c r="BT140" i="15"/>
  <c r="BU140" i="15" s="1"/>
  <c r="BV140" i="15"/>
  <c r="BS141" i="15"/>
  <c r="BT141" i="15"/>
  <c r="BU141" i="15" s="1"/>
  <c r="BV141" i="15"/>
  <c r="BS142" i="15"/>
  <c r="BT142" i="15"/>
  <c r="BU142" i="15" s="1"/>
  <c r="BV142" i="15"/>
  <c r="BS143" i="15"/>
  <c r="BT143" i="15"/>
  <c r="BU143" i="15" s="1"/>
  <c r="BV143" i="15"/>
  <c r="BS144" i="15"/>
  <c r="BT144" i="15"/>
  <c r="BU144" i="15" s="1"/>
  <c r="BV144" i="15"/>
  <c r="BS145" i="15"/>
  <c r="BT145" i="15"/>
  <c r="BU145" i="15" s="1"/>
  <c r="BV145" i="15"/>
  <c r="BS146" i="15"/>
  <c r="BT146" i="15"/>
  <c r="BU146" i="15" s="1"/>
  <c r="BV146" i="15"/>
  <c r="BS147" i="15"/>
  <c r="BT147" i="15"/>
  <c r="BU147" i="15" s="1"/>
  <c r="BV147" i="15"/>
  <c r="BS148" i="15"/>
  <c r="BT148" i="15"/>
  <c r="BU148" i="15" s="1"/>
  <c r="BV148" i="15"/>
  <c r="BS149" i="15"/>
  <c r="BT149" i="15"/>
  <c r="BU149" i="15" s="1"/>
  <c r="BV149" i="15"/>
  <c r="BS150" i="15"/>
  <c r="BT150" i="15"/>
  <c r="BU150" i="15" s="1"/>
  <c r="BV150" i="15"/>
  <c r="BS151" i="15"/>
  <c r="BT151" i="15"/>
  <c r="BU151" i="15" s="1"/>
  <c r="BV151" i="15"/>
  <c r="BS152" i="15"/>
  <c r="BT152" i="15"/>
  <c r="BU152" i="15" s="1"/>
  <c r="BV152" i="15"/>
  <c r="BS153" i="15"/>
  <c r="BT153" i="15"/>
  <c r="BU153" i="15" s="1"/>
  <c r="BV153" i="15"/>
  <c r="BS154" i="15"/>
  <c r="BT154" i="15"/>
  <c r="BU154" i="15" s="1"/>
  <c r="BV154" i="15"/>
  <c r="BS155" i="15"/>
  <c r="BT155" i="15"/>
  <c r="BU155" i="15" s="1"/>
  <c r="BV155" i="15"/>
  <c r="BS156" i="15"/>
  <c r="BT156" i="15"/>
  <c r="BU156" i="15" s="1"/>
  <c r="BV156" i="15"/>
  <c r="BS157" i="15"/>
  <c r="BT157" i="15"/>
  <c r="BU157" i="15" s="1"/>
  <c r="BV157" i="15"/>
  <c r="BS158" i="15"/>
  <c r="BT158" i="15"/>
  <c r="BU158" i="15" s="1"/>
  <c r="BV158" i="15"/>
  <c r="BS159" i="15"/>
  <c r="BT159" i="15"/>
  <c r="BU159" i="15" s="1"/>
  <c r="BV159" i="15"/>
  <c r="BS160" i="15"/>
  <c r="BT160" i="15"/>
  <c r="BU160" i="15" s="1"/>
  <c r="BV160" i="15"/>
  <c r="BS161" i="15"/>
  <c r="BT161" i="15"/>
  <c r="BU161" i="15" s="1"/>
  <c r="BV161" i="15"/>
  <c r="BS162" i="15"/>
  <c r="BT162" i="15"/>
  <c r="BU162" i="15" s="1"/>
  <c r="BV162" i="15"/>
  <c r="BS163" i="15"/>
  <c r="BT163" i="15"/>
  <c r="BU163" i="15" s="1"/>
  <c r="BV163" i="15"/>
  <c r="BS164" i="15"/>
  <c r="BT164" i="15"/>
  <c r="BU164" i="15" s="1"/>
  <c r="BV164" i="15"/>
  <c r="BS165" i="15"/>
  <c r="BT165" i="15"/>
  <c r="BU165" i="15" s="1"/>
  <c r="BV165" i="15"/>
  <c r="BS166" i="15"/>
  <c r="BT166" i="15"/>
  <c r="BU166" i="15" s="1"/>
  <c r="BV166" i="15"/>
  <c r="BS167" i="15"/>
  <c r="BT167" i="15"/>
  <c r="BU167" i="15" s="1"/>
  <c r="BV167" i="15"/>
  <c r="BS168" i="15"/>
  <c r="BT168" i="15"/>
  <c r="BU168" i="15" s="1"/>
  <c r="BV168" i="15"/>
  <c r="BS169" i="15"/>
  <c r="BT169" i="15"/>
  <c r="BU169" i="15" s="1"/>
  <c r="BV169" i="15"/>
  <c r="BS170" i="15"/>
  <c r="BT170" i="15"/>
  <c r="BU170" i="15" s="1"/>
  <c r="BV170" i="15"/>
  <c r="BS171" i="15"/>
  <c r="BT171" i="15"/>
  <c r="BU171" i="15" s="1"/>
  <c r="BV171" i="15"/>
  <c r="BS172" i="15"/>
  <c r="BT172" i="15"/>
  <c r="BU172" i="15" s="1"/>
  <c r="BV172" i="15"/>
  <c r="BS173" i="15"/>
  <c r="BT173" i="15"/>
  <c r="BU173" i="15" s="1"/>
  <c r="BV173" i="15"/>
  <c r="BS174" i="15"/>
  <c r="BT174" i="15"/>
  <c r="BU174" i="15" s="1"/>
  <c r="BV174" i="15"/>
  <c r="BS175" i="15"/>
  <c r="BT175" i="15"/>
  <c r="BU175" i="15" s="1"/>
  <c r="BV175" i="15"/>
  <c r="BS176" i="15"/>
  <c r="BT176" i="15"/>
  <c r="BU176" i="15" s="1"/>
  <c r="BV176" i="15"/>
  <c r="BS177" i="15"/>
  <c r="BT177" i="15"/>
  <c r="BU177" i="15" s="1"/>
  <c r="BV177" i="15"/>
  <c r="BS178" i="15"/>
  <c r="BT178" i="15"/>
  <c r="BU178" i="15" s="1"/>
  <c r="BV178" i="15"/>
  <c r="BS179" i="15"/>
  <c r="BT179" i="15"/>
  <c r="BU179" i="15" s="1"/>
  <c r="BV179" i="15"/>
  <c r="BS180" i="15"/>
  <c r="BT180" i="15"/>
  <c r="BU180" i="15" s="1"/>
  <c r="BV180" i="15"/>
  <c r="BS181" i="15"/>
  <c r="BT181" i="15"/>
  <c r="BU181" i="15" s="1"/>
  <c r="BV181" i="15"/>
  <c r="BS182" i="15"/>
  <c r="BT182" i="15"/>
  <c r="BU182" i="15" s="1"/>
  <c r="BV182" i="15"/>
  <c r="BS183" i="15"/>
  <c r="BT183" i="15"/>
  <c r="BU183" i="15" s="1"/>
  <c r="BV183" i="15"/>
  <c r="BS184" i="15"/>
  <c r="BT184" i="15"/>
  <c r="BU184" i="15" s="1"/>
  <c r="BV184" i="15"/>
  <c r="BS185" i="15"/>
  <c r="BT185" i="15"/>
  <c r="BU185" i="15" s="1"/>
  <c r="BV185" i="15"/>
  <c r="BS186" i="15"/>
  <c r="BT186" i="15"/>
  <c r="BU186" i="15" s="1"/>
  <c r="BV186" i="15"/>
  <c r="BS187" i="15"/>
  <c r="BT187" i="15"/>
  <c r="BU187" i="15" s="1"/>
  <c r="BV187" i="15"/>
  <c r="BS188" i="15"/>
  <c r="BT188" i="15"/>
  <c r="BU188" i="15" s="1"/>
  <c r="BV188" i="15"/>
  <c r="BS189" i="15"/>
  <c r="BT189" i="15"/>
  <c r="BU189" i="15" s="1"/>
  <c r="BV189" i="15"/>
  <c r="BS190" i="15"/>
  <c r="BT190" i="15"/>
  <c r="BU190" i="15" s="1"/>
  <c r="BV190" i="15"/>
  <c r="BS191" i="15"/>
  <c r="BT191" i="15"/>
  <c r="BU191" i="15" s="1"/>
  <c r="BV191" i="15"/>
  <c r="BS192" i="15"/>
  <c r="BT192" i="15"/>
  <c r="BU192" i="15" s="1"/>
  <c r="BV192" i="15"/>
  <c r="BS193" i="15"/>
  <c r="BT193" i="15"/>
  <c r="BU193" i="15" s="1"/>
  <c r="BV193" i="15"/>
  <c r="BS194" i="15"/>
  <c r="BT194" i="15"/>
  <c r="BU194" i="15" s="1"/>
  <c r="BV194" i="15"/>
  <c r="BS195" i="15"/>
  <c r="BT195" i="15"/>
  <c r="BU195" i="15" s="1"/>
  <c r="BV195" i="15"/>
  <c r="BS196" i="15"/>
  <c r="BT196" i="15"/>
  <c r="BU196" i="15" s="1"/>
  <c r="BV196" i="15"/>
  <c r="BS197" i="15"/>
  <c r="BT197" i="15"/>
  <c r="BU197" i="15" s="1"/>
  <c r="BV197" i="15"/>
  <c r="BS198" i="15"/>
  <c r="BT198" i="15"/>
  <c r="BU198" i="15" s="1"/>
  <c r="BV198" i="15"/>
  <c r="BS199" i="15"/>
  <c r="BT199" i="15"/>
  <c r="BU199" i="15" s="1"/>
  <c r="BV199" i="15"/>
  <c r="BS200" i="15"/>
  <c r="BT200" i="15"/>
  <c r="BU200" i="15" s="1"/>
  <c r="BV200" i="15"/>
  <c r="BS201" i="15"/>
  <c r="BT201" i="15"/>
  <c r="BU201" i="15" s="1"/>
  <c r="BV201" i="15"/>
  <c r="BS202" i="15"/>
  <c r="BT202" i="15"/>
  <c r="BU202" i="15" s="1"/>
  <c r="BV202" i="15"/>
  <c r="BS203" i="15"/>
  <c r="BT203" i="15"/>
  <c r="BU203" i="15" s="1"/>
  <c r="BV203" i="15"/>
  <c r="BS204" i="15"/>
  <c r="BT204" i="15"/>
  <c r="BU204" i="15" s="1"/>
  <c r="BV204" i="15"/>
  <c r="BS205" i="15"/>
  <c r="BT205" i="15"/>
  <c r="BU205" i="15" s="1"/>
  <c r="BV205" i="15"/>
  <c r="BS206" i="15"/>
  <c r="BT206" i="15"/>
  <c r="BU206" i="15" s="1"/>
  <c r="BV206" i="15"/>
  <c r="BS207" i="15"/>
  <c r="BT207" i="15"/>
  <c r="BU207" i="15" s="1"/>
  <c r="BV207" i="15"/>
  <c r="BS208" i="15"/>
  <c r="BT208" i="15"/>
  <c r="BU208" i="15" s="1"/>
  <c r="BV208" i="15"/>
  <c r="BS209" i="15"/>
  <c r="BT209" i="15"/>
  <c r="BU209" i="15" s="1"/>
  <c r="BV209" i="15"/>
  <c r="BS210" i="15"/>
  <c r="BT210" i="15"/>
  <c r="BU210" i="15" s="1"/>
  <c r="BV210" i="15"/>
  <c r="BS211" i="15"/>
  <c r="BT211" i="15"/>
  <c r="BU211" i="15" s="1"/>
  <c r="BV211" i="15"/>
  <c r="BS212" i="15"/>
  <c r="BT212" i="15"/>
  <c r="BU212" i="15" s="1"/>
  <c r="BV212" i="15"/>
  <c r="BS213" i="15"/>
  <c r="BT213" i="15"/>
  <c r="BU213" i="15" s="1"/>
  <c r="BV213" i="15"/>
  <c r="BS214" i="15"/>
  <c r="BT214" i="15"/>
  <c r="BU214" i="15" s="1"/>
  <c r="BV214" i="15"/>
  <c r="BS215" i="15"/>
  <c r="BT215" i="15"/>
  <c r="BU215" i="15" s="1"/>
  <c r="BV215" i="15"/>
  <c r="BS216" i="15"/>
  <c r="BT216" i="15"/>
  <c r="BU216" i="15" s="1"/>
  <c r="BV216" i="15"/>
  <c r="BS217" i="15"/>
  <c r="BT217" i="15"/>
  <c r="BU217" i="15" s="1"/>
  <c r="BV217" i="15"/>
  <c r="BS218" i="15"/>
  <c r="BT218" i="15"/>
  <c r="BU218" i="15" s="1"/>
  <c r="BV218" i="15"/>
  <c r="BS219" i="15"/>
  <c r="BT219" i="15"/>
  <c r="BU219" i="15" s="1"/>
  <c r="BV219" i="15"/>
  <c r="BS220" i="15"/>
  <c r="BT220" i="15"/>
  <c r="BU220" i="15" s="1"/>
  <c r="BV220" i="15"/>
  <c r="BS221" i="15"/>
  <c r="BT221" i="15"/>
  <c r="BU221" i="15" s="1"/>
  <c r="BV221" i="15"/>
  <c r="BS222" i="15"/>
  <c r="BT222" i="15"/>
  <c r="BU222" i="15" s="1"/>
  <c r="BV222" i="15"/>
  <c r="BS223" i="15"/>
  <c r="BT223" i="15"/>
  <c r="BU223" i="15" s="1"/>
  <c r="BV223" i="15"/>
  <c r="BS224" i="15"/>
  <c r="BT224" i="15"/>
  <c r="BU224" i="15" s="1"/>
  <c r="BV224" i="15"/>
  <c r="BS225" i="15"/>
  <c r="BT225" i="15"/>
  <c r="BU225" i="15" s="1"/>
  <c r="BV225" i="15"/>
  <c r="BS226" i="15"/>
  <c r="BT226" i="15"/>
  <c r="BU226" i="15" s="1"/>
  <c r="BV226" i="15"/>
  <c r="BS227" i="15"/>
  <c r="BT227" i="15"/>
  <c r="BU227" i="15" s="1"/>
  <c r="BV227" i="15"/>
  <c r="BS228" i="15"/>
  <c r="BT228" i="15"/>
  <c r="BU228" i="15" s="1"/>
  <c r="BV228" i="15"/>
  <c r="BS229" i="15"/>
  <c r="BT229" i="15"/>
  <c r="BU229" i="15" s="1"/>
  <c r="BV229" i="15"/>
  <c r="BS230" i="15"/>
  <c r="BT230" i="15"/>
  <c r="BU230" i="15" s="1"/>
  <c r="BV230" i="15"/>
  <c r="BS231" i="15"/>
  <c r="BT231" i="15"/>
  <c r="BU231" i="15" s="1"/>
  <c r="BV231" i="15"/>
  <c r="BS232" i="15"/>
  <c r="BT232" i="15"/>
  <c r="BU232" i="15" s="1"/>
  <c r="BV232" i="15"/>
  <c r="BS233" i="15"/>
  <c r="BT233" i="15"/>
  <c r="BU233" i="15" s="1"/>
  <c r="BV233" i="15"/>
  <c r="BS234" i="15"/>
  <c r="BT234" i="15"/>
  <c r="BU234" i="15" s="1"/>
  <c r="BV234" i="15"/>
  <c r="BS235" i="15"/>
  <c r="BT235" i="15"/>
  <c r="BU235" i="15" s="1"/>
  <c r="BV235" i="15"/>
  <c r="BS236" i="15"/>
  <c r="BT236" i="15"/>
  <c r="BU236" i="15" s="1"/>
  <c r="BV236" i="15"/>
  <c r="BS237" i="15"/>
  <c r="BT237" i="15"/>
  <c r="BU237" i="15" s="1"/>
  <c r="BV237" i="15"/>
  <c r="BS238" i="15"/>
  <c r="BT238" i="15"/>
  <c r="BU238" i="15" s="1"/>
  <c r="BV238" i="15"/>
  <c r="BS239" i="15"/>
  <c r="BT239" i="15"/>
  <c r="BU239" i="15" s="1"/>
  <c r="BV239" i="15"/>
  <c r="BS240" i="15"/>
  <c r="BT240" i="15"/>
  <c r="BU240" i="15" s="1"/>
  <c r="BV240" i="15"/>
  <c r="BS241" i="15"/>
  <c r="BT241" i="15"/>
  <c r="BU241" i="15" s="1"/>
  <c r="BV241" i="15"/>
  <c r="BS242" i="15"/>
  <c r="BT242" i="15"/>
  <c r="BU242" i="15" s="1"/>
  <c r="BV242" i="15"/>
  <c r="BS243" i="15"/>
  <c r="BT243" i="15"/>
  <c r="BU243" i="15" s="1"/>
  <c r="BV243" i="15"/>
  <c r="BS244" i="15"/>
  <c r="BT244" i="15"/>
  <c r="BU244" i="15" s="1"/>
  <c r="BV244" i="15"/>
  <c r="BS245" i="15"/>
  <c r="BT245" i="15"/>
  <c r="BU245" i="15" s="1"/>
  <c r="BV245" i="15"/>
  <c r="BS246" i="15"/>
  <c r="BT246" i="15"/>
  <c r="BU246" i="15" s="1"/>
  <c r="BV246" i="15"/>
  <c r="BS247" i="15"/>
  <c r="BT247" i="15"/>
  <c r="BU247" i="15" s="1"/>
  <c r="BV247" i="15"/>
  <c r="BS248" i="15"/>
  <c r="BT248" i="15"/>
  <c r="BU248" i="15" s="1"/>
  <c r="BV248" i="15"/>
  <c r="BS249" i="15"/>
  <c r="BT249" i="15"/>
  <c r="BU249" i="15" s="1"/>
  <c r="BV249" i="15"/>
  <c r="BS250" i="15"/>
  <c r="BT250" i="15"/>
  <c r="BU250" i="15" s="1"/>
  <c r="BV250" i="15"/>
  <c r="BS251" i="15"/>
  <c r="BT251" i="15"/>
  <c r="BU251" i="15" s="1"/>
  <c r="BV251" i="15"/>
  <c r="BS252" i="15"/>
  <c r="BT252" i="15"/>
  <c r="BU252" i="15" s="1"/>
  <c r="BV252" i="15"/>
  <c r="BS253" i="15"/>
  <c r="BT253" i="15"/>
  <c r="BU253" i="15" s="1"/>
  <c r="BV253" i="15"/>
  <c r="BS254" i="15"/>
  <c r="BT254" i="15"/>
  <c r="BU254" i="15" s="1"/>
  <c r="BV254" i="15"/>
  <c r="BS255" i="15"/>
  <c r="BT255" i="15"/>
  <c r="BU255" i="15" s="1"/>
  <c r="BV255" i="15"/>
  <c r="BS256" i="15"/>
  <c r="BT256" i="15"/>
  <c r="BU256" i="15" s="1"/>
  <c r="BV256" i="15"/>
  <c r="BS257" i="15"/>
  <c r="BT257" i="15"/>
  <c r="BU257" i="15" s="1"/>
  <c r="BV257" i="15"/>
  <c r="BS258" i="15"/>
  <c r="BT258" i="15"/>
  <c r="BU258" i="15" s="1"/>
  <c r="BV258" i="15"/>
  <c r="BS259" i="15"/>
  <c r="BT259" i="15"/>
  <c r="BU259" i="15" s="1"/>
  <c r="BV259" i="15"/>
  <c r="BS260" i="15"/>
  <c r="BT260" i="15"/>
  <c r="BU260" i="15" s="1"/>
  <c r="BV260" i="15"/>
  <c r="BS261" i="15"/>
  <c r="BT261" i="15"/>
  <c r="BU261" i="15" s="1"/>
  <c r="BV261" i="15"/>
  <c r="BS262" i="15"/>
  <c r="BT262" i="15"/>
  <c r="BU262" i="15" s="1"/>
  <c r="BV262" i="15"/>
  <c r="BS263" i="15"/>
  <c r="BT263" i="15"/>
  <c r="BU263" i="15" s="1"/>
  <c r="BV263" i="15"/>
  <c r="BS264" i="15"/>
  <c r="BT264" i="15"/>
  <c r="BU264" i="15" s="1"/>
  <c r="BV264" i="15"/>
  <c r="BS265" i="15"/>
  <c r="BT265" i="15"/>
  <c r="BU265" i="15" s="1"/>
  <c r="BV265" i="15"/>
  <c r="BS266" i="15"/>
  <c r="BT266" i="15"/>
  <c r="BU266" i="15" s="1"/>
  <c r="BV266" i="15"/>
  <c r="BS267" i="15"/>
  <c r="BT267" i="15"/>
  <c r="BU267" i="15" s="1"/>
  <c r="BV267" i="15"/>
  <c r="BS268" i="15"/>
  <c r="BT268" i="15"/>
  <c r="BU268" i="15" s="1"/>
  <c r="BV268" i="15"/>
  <c r="BS269" i="15"/>
  <c r="BT269" i="15"/>
  <c r="BU269" i="15" s="1"/>
  <c r="BV269" i="15"/>
  <c r="BS270" i="15"/>
  <c r="BT270" i="15"/>
  <c r="BU270" i="15" s="1"/>
  <c r="BV270" i="15"/>
  <c r="BS271" i="15"/>
  <c r="BT271" i="15"/>
  <c r="BU271" i="15" s="1"/>
  <c r="BV271" i="15"/>
  <c r="BS272" i="15"/>
  <c r="BT272" i="15"/>
  <c r="BU272" i="15" s="1"/>
  <c r="BV272" i="15"/>
  <c r="BS273" i="15"/>
  <c r="BT273" i="15"/>
  <c r="BU273" i="15" s="1"/>
  <c r="BV273" i="15"/>
  <c r="BS274" i="15"/>
  <c r="BT274" i="15"/>
  <c r="BU274" i="15" s="1"/>
  <c r="BV274" i="15"/>
  <c r="BS275" i="15"/>
  <c r="BT275" i="15"/>
  <c r="BU275" i="15" s="1"/>
  <c r="BV275" i="15"/>
  <c r="BS276" i="15"/>
  <c r="BT276" i="15"/>
  <c r="BU276" i="15" s="1"/>
  <c r="BV276" i="15"/>
  <c r="BS277" i="15"/>
  <c r="BT277" i="15"/>
  <c r="BU277" i="15" s="1"/>
  <c r="BV277" i="15"/>
  <c r="BS278" i="15"/>
  <c r="BT278" i="15"/>
  <c r="BU278" i="15" s="1"/>
  <c r="BV278" i="15"/>
  <c r="BS279" i="15"/>
  <c r="BT279" i="15"/>
  <c r="BU279" i="15" s="1"/>
  <c r="BV279" i="15"/>
  <c r="BS280" i="15"/>
  <c r="BT280" i="15"/>
  <c r="BU280" i="15" s="1"/>
  <c r="BV280" i="15"/>
  <c r="BS281" i="15"/>
  <c r="BT281" i="15"/>
  <c r="BU281" i="15" s="1"/>
  <c r="BV281" i="15"/>
  <c r="BS282" i="15"/>
  <c r="BT282" i="15"/>
  <c r="BU282" i="15" s="1"/>
  <c r="BV282" i="15"/>
  <c r="BS283" i="15"/>
  <c r="BT283" i="15"/>
  <c r="BU283" i="15" s="1"/>
  <c r="BV283" i="15"/>
  <c r="BS284" i="15"/>
  <c r="BT284" i="15"/>
  <c r="BU284" i="15" s="1"/>
  <c r="BV284" i="15"/>
  <c r="BS285" i="15"/>
  <c r="BT285" i="15"/>
  <c r="BU285" i="15" s="1"/>
  <c r="BV285" i="15"/>
  <c r="BS286" i="15"/>
  <c r="BT286" i="15"/>
  <c r="BU286" i="15" s="1"/>
  <c r="BV286" i="15"/>
  <c r="BS287" i="15"/>
  <c r="BT287" i="15"/>
  <c r="BU287" i="15" s="1"/>
  <c r="BV287" i="15"/>
  <c r="BS288" i="15"/>
  <c r="BT288" i="15"/>
  <c r="BU288" i="15" s="1"/>
  <c r="BV288" i="15"/>
  <c r="BS289" i="15"/>
  <c r="BT289" i="15"/>
  <c r="BU289" i="15" s="1"/>
  <c r="BV289" i="15"/>
  <c r="BS290" i="15"/>
  <c r="BT290" i="15"/>
  <c r="BU290" i="15" s="1"/>
  <c r="BV290" i="15"/>
  <c r="BS291" i="15"/>
  <c r="BT291" i="15"/>
  <c r="BU291" i="15" s="1"/>
  <c r="BV291" i="15"/>
  <c r="BS292" i="15"/>
  <c r="BT292" i="15"/>
  <c r="BU292" i="15" s="1"/>
  <c r="BV292" i="15"/>
  <c r="BS293" i="15"/>
  <c r="BT293" i="15"/>
  <c r="BU293" i="15" s="1"/>
  <c r="BV293" i="15"/>
  <c r="BS294" i="15"/>
  <c r="BT294" i="15"/>
  <c r="BU294" i="15" s="1"/>
  <c r="BV294" i="15"/>
  <c r="BS295" i="15"/>
  <c r="BT295" i="15"/>
  <c r="BU295" i="15" s="1"/>
  <c r="BV295" i="15"/>
  <c r="BS296" i="15"/>
  <c r="BT296" i="15"/>
  <c r="BU296" i="15" s="1"/>
  <c r="BV296" i="15"/>
  <c r="BS297" i="15"/>
  <c r="BT297" i="15"/>
  <c r="BU297" i="15" s="1"/>
  <c r="BV297" i="15"/>
  <c r="BS298" i="15"/>
  <c r="BT298" i="15"/>
  <c r="BU298" i="15" s="1"/>
  <c r="BV298" i="15"/>
  <c r="BS299" i="15"/>
  <c r="BT299" i="15"/>
  <c r="BU299" i="15" s="1"/>
  <c r="BV299" i="15"/>
  <c r="BS300" i="15"/>
  <c r="BT300" i="15"/>
  <c r="BU300" i="15" s="1"/>
  <c r="BV300" i="15"/>
  <c r="BS301" i="15"/>
  <c r="BT301" i="15"/>
  <c r="BU301" i="15" s="1"/>
  <c r="BV301" i="15"/>
  <c r="BS302" i="15"/>
  <c r="BT302" i="15"/>
  <c r="BU302" i="15" s="1"/>
  <c r="BV302" i="15"/>
  <c r="BS303" i="15"/>
  <c r="BT303" i="15"/>
  <c r="BU303" i="15" s="1"/>
  <c r="BV303" i="15"/>
  <c r="BS304" i="15"/>
  <c r="BT304" i="15"/>
  <c r="BU304" i="15" s="1"/>
  <c r="BV304" i="15"/>
  <c r="BS305" i="15"/>
  <c r="BT305" i="15"/>
  <c r="BU305" i="15" s="1"/>
  <c r="BV305" i="15"/>
  <c r="BS306" i="15"/>
  <c r="BT306" i="15"/>
  <c r="BU306" i="15" s="1"/>
  <c r="BV306" i="15"/>
  <c r="BS307" i="15"/>
  <c r="BT307" i="15"/>
  <c r="BU307" i="15" s="1"/>
  <c r="BV307" i="15"/>
  <c r="BS308" i="15"/>
  <c r="BT308" i="15"/>
  <c r="BU308" i="15" s="1"/>
  <c r="BV308" i="15"/>
  <c r="BS309" i="15"/>
  <c r="BT309" i="15"/>
  <c r="BU309" i="15" s="1"/>
  <c r="BV309" i="15"/>
  <c r="BS310" i="15"/>
  <c r="BT310" i="15"/>
  <c r="BU310" i="15" s="1"/>
  <c r="BV310" i="15"/>
  <c r="BS311" i="15"/>
  <c r="BT311" i="15"/>
  <c r="BU311" i="15" s="1"/>
  <c r="BV311" i="15"/>
  <c r="BS312" i="15"/>
  <c r="BT312" i="15"/>
  <c r="BU312" i="15" s="1"/>
  <c r="BV312" i="15"/>
  <c r="BS313" i="15"/>
  <c r="BT313" i="15"/>
  <c r="BU313" i="15" s="1"/>
  <c r="BV313" i="15"/>
  <c r="BS314" i="15"/>
  <c r="BT314" i="15"/>
  <c r="BU314" i="15" s="1"/>
  <c r="BV314" i="15"/>
  <c r="BS315" i="15"/>
  <c r="BT315" i="15"/>
  <c r="BU315" i="15" s="1"/>
  <c r="BV315" i="15"/>
  <c r="BS316" i="15"/>
  <c r="BT316" i="15"/>
  <c r="BU316" i="15" s="1"/>
  <c r="BV316" i="15"/>
  <c r="BS317" i="15"/>
  <c r="BT317" i="15"/>
  <c r="BU317" i="15" s="1"/>
  <c r="BV317" i="15"/>
  <c r="BS318" i="15"/>
  <c r="BT318" i="15"/>
  <c r="BU318" i="15" s="1"/>
  <c r="BV318" i="15"/>
  <c r="BS319" i="15"/>
  <c r="BT319" i="15"/>
  <c r="BU319" i="15" s="1"/>
  <c r="BV319" i="15"/>
  <c r="BS320" i="15"/>
  <c r="BT320" i="15"/>
  <c r="BU320" i="15" s="1"/>
  <c r="BV320" i="15"/>
  <c r="BS321" i="15"/>
  <c r="BT321" i="15"/>
  <c r="BU321" i="15" s="1"/>
  <c r="BV321" i="15"/>
  <c r="BS322" i="15"/>
  <c r="BT322" i="15"/>
  <c r="BU322" i="15" s="1"/>
  <c r="BV322" i="15"/>
  <c r="BS323" i="15"/>
  <c r="BT323" i="15"/>
  <c r="BU323" i="15" s="1"/>
  <c r="BV323" i="15"/>
  <c r="BS324" i="15"/>
  <c r="BT324" i="15"/>
  <c r="BU324" i="15" s="1"/>
  <c r="BV324" i="15"/>
  <c r="BS325" i="15"/>
  <c r="BT325" i="15"/>
  <c r="BU325" i="15" s="1"/>
  <c r="BV325" i="15"/>
  <c r="BS326" i="15"/>
  <c r="BT326" i="15"/>
  <c r="BU326" i="15" s="1"/>
  <c r="BV326" i="15"/>
  <c r="BS327" i="15"/>
  <c r="BT327" i="15"/>
  <c r="BU327" i="15" s="1"/>
  <c r="BV327" i="15"/>
  <c r="BS328" i="15"/>
  <c r="BT328" i="15"/>
  <c r="BU328" i="15" s="1"/>
  <c r="BV328" i="15"/>
  <c r="BS329" i="15"/>
  <c r="BT329" i="15"/>
  <c r="BU329" i="15" s="1"/>
  <c r="BV329" i="15"/>
  <c r="BS330" i="15"/>
  <c r="BT330" i="15"/>
  <c r="BU330" i="15" s="1"/>
  <c r="BV330" i="15"/>
  <c r="BS331" i="15"/>
  <c r="BT331" i="15"/>
  <c r="BU331" i="15" s="1"/>
  <c r="BV331" i="15"/>
  <c r="BS332" i="15"/>
  <c r="BT332" i="15"/>
  <c r="BU332" i="15" s="1"/>
  <c r="BV332" i="15"/>
  <c r="BS333" i="15"/>
  <c r="BT333" i="15"/>
  <c r="BU333" i="15" s="1"/>
  <c r="BV333" i="15"/>
  <c r="BS334" i="15"/>
  <c r="BT334" i="15"/>
  <c r="BU334" i="15" s="1"/>
  <c r="BV334" i="15"/>
  <c r="BS335" i="15"/>
  <c r="BT335" i="15"/>
  <c r="BU335" i="15" s="1"/>
  <c r="BV335" i="15"/>
  <c r="BS336" i="15"/>
  <c r="BT336" i="15"/>
  <c r="BU336" i="15" s="1"/>
  <c r="BV336" i="15"/>
  <c r="BS337" i="15"/>
  <c r="BT337" i="15"/>
  <c r="BU337" i="15" s="1"/>
  <c r="BV337" i="15"/>
  <c r="BS338" i="15"/>
  <c r="BT338" i="15"/>
  <c r="BU338" i="15" s="1"/>
  <c r="BV338" i="15"/>
  <c r="BS339" i="15"/>
  <c r="BT339" i="15"/>
  <c r="BU339" i="15" s="1"/>
  <c r="BV339" i="15"/>
  <c r="BS340" i="15"/>
  <c r="BT340" i="15"/>
  <c r="BU340" i="15" s="1"/>
  <c r="BV340" i="15"/>
  <c r="BS341" i="15"/>
  <c r="BT341" i="15"/>
  <c r="BU341" i="15" s="1"/>
  <c r="BV341" i="15"/>
  <c r="BS342" i="15"/>
  <c r="BT342" i="15"/>
  <c r="BU342" i="15" s="1"/>
  <c r="BV342" i="15"/>
  <c r="BS343" i="15"/>
  <c r="BT343" i="15"/>
  <c r="BU343" i="15" s="1"/>
  <c r="BV343" i="15"/>
  <c r="BS344" i="15"/>
  <c r="BT344" i="15"/>
  <c r="BU344" i="15" s="1"/>
  <c r="BV344" i="15"/>
  <c r="BS345" i="15"/>
  <c r="BT345" i="15"/>
  <c r="BU345" i="15" s="1"/>
  <c r="BV345" i="15"/>
  <c r="BS346" i="15"/>
  <c r="BT346" i="15"/>
  <c r="BU346" i="15" s="1"/>
  <c r="BV346" i="15"/>
  <c r="BS347" i="15"/>
  <c r="BT347" i="15"/>
  <c r="BU347" i="15" s="1"/>
  <c r="BV347" i="15"/>
  <c r="BS348" i="15"/>
  <c r="BT348" i="15"/>
  <c r="BU348" i="15" s="1"/>
  <c r="BV348" i="15"/>
  <c r="BS349" i="15"/>
  <c r="BT349" i="15"/>
  <c r="BU349" i="15" s="1"/>
  <c r="BV349" i="15"/>
  <c r="BS350" i="15"/>
  <c r="BT350" i="15"/>
  <c r="BU350" i="15" s="1"/>
  <c r="BV350" i="15"/>
  <c r="BS351" i="15"/>
  <c r="BT351" i="15"/>
  <c r="BU351" i="15" s="1"/>
  <c r="BV351" i="15"/>
  <c r="BS352" i="15"/>
  <c r="BT352" i="15"/>
  <c r="BU352" i="15" s="1"/>
  <c r="BV352" i="15"/>
  <c r="BS353" i="15"/>
  <c r="BT353" i="15"/>
  <c r="BU353" i="15" s="1"/>
  <c r="BV353" i="15"/>
  <c r="BS354" i="15"/>
  <c r="BT354" i="15"/>
  <c r="BU354" i="15" s="1"/>
  <c r="BV354" i="15"/>
  <c r="BS355" i="15"/>
  <c r="BT355" i="15"/>
  <c r="BU355" i="15" s="1"/>
  <c r="BV355" i="15"/>
  <c r="BS356" i="15"/>
  <c r="BT356" i="15"/>
  <c r="BU356" i="15" s="1"/>
  <c r="BV356" i="15"/>
  <c r="BS357" i="15"/>
  <c r="BT357" i="15"/>
  <c r="BU357" i="15" s="1"/>
  <c r="BV357" i="15"/>
  <c r="BS358" i="15"/>
  <c r="BT358" i="15"/>
  <c r="BU358" i="15" s="1"/>
  <c r="BV358" i="15"/>
  <c r="BS359" i="15"/>
  <c r="BT359" i="15"/>
  <c r="BU359" i="15" s="1"/>
  <c r="BV359" i="15"/>
  <c r="BS360" i="15"/>
  <c r="BT360" i="15"/>
  <c r="BU360" i="15" s="1"/>
  <c r="BV360" i="15"/>
  <c r="BS361" i="15"/>
  <c r="BT361" i="15"/>
  <c r="BU361" i="15" s="1"/>
  <c r="BV361" i="15"/>
  <c r="BS362" i="15"/>
  <c r="BT362" i="15"/>
  <c r="BU362" i="15" s="1"/>
  <c r="BV362" i="15"/>
  <c r="BS363" i="15"/>
  <c r="BT363" i="15"/>
  <c r="BU363" i="15" s="1"/>
  <c r="BV363" i="15"/>
  <c r="BS364" i="15"/>
  <c r="BT364" i="15"/>
  <c r="BU364" i="15" s="1"/>
  <c r="BV364" i="15"/>
  <c r="BS365" i="15"/>
  <c r="BT365" i="15"/>
  <c r="BU365" i="15" s="1"/>
  <c r="BV365" i="15"/>
  <c r="BS366" i="15"/>
  <c r="BT366" i="15"/>
  <c r="BU366" i="15" s="1"/>
  <c r="BV366" i="15"/>
  <c r="BS367" i="15"/>
  <c r="BT367" i="15"/>
  <c r="BU367" i="15" s="1"/>
  <c r="BV367" i="15"/>
  <c r="BS368" i="15"/>
  <c r="BT368" i="15"/>
  <c r="BU368" i="15" s="1"/>
  <c r="BV368" i="15"/>
  <c r="BS369" i="15"/>
  <c r="BT369" i="15"/>
  <c r="BU369" i="15" s="1"/>
  <c r="BV369" i="15"/>
  <c r="BS370" i="15"/>
  <c r="BT370" i="15"/>
  <c r="BU370" i="15" s="1"/>
  <c r="BV370" i="15"/>
  <c r="BS371" i="15"/>
  <c r="BT371" i="15"/>
  <c r="BU371" i="15" s="1"/>
  <c r="BV371" i="15"/>
  <c r="BS372" i="15"/>
  <c r="BT372" i="15"/>
  <c r="BU372" i="15" s="1"/>
  <c r="BV372" i="15"/>
  <c r="BS373" i="15"/>
  <c r="BT373" i="15"/>
  <c r="BU373" i="15" s="1"/>
  <c r="BV373" i="15"/>
  <c r="BS374" i="15"/>
  <c r="BT374" i="15"/>
  <c r="BU374" i="15" s="1"/>
  <c r="BV374" i="15"/>
  <c r="BS375" i="15"/>
  <c r="BT375" i="15"/>
  <c r="BU375" i="15" s="1"/>
  <c r="BV375" i="15"/>
  <c r="BS376" i="15"/>
  <c r="BT376" i="15"/>
  <c r="BU376" i="15" s="1"/>
  <c r="BV376" i="15"/>
  <c r="BS377" i="15"/>
  <c r="BT377" i="15"/>
  <c r="BU377" i="15" s="1"/>
  <c r="BV377" i="15"/>
  <c r="BS378" i="15"/>
  <c r="BT378" i="15"/>
  <c r="BU378" i="15" s="1"/>
  <c r="BV378" i="15"/>
  <c r="BS379" i="15"/>
  <c r="BT379" i="15"/>
  <c r="BU379" i="15" s="1"/>
  <c r="BV379" i="15"/>
  <c r="BS380" i="15"/>
  <c r="BT380" i="15"/>
  <c r="BU380" i="15" s="1"/>
  <c r="BV380" i="15"/>
  <c r="BS381" i="15"/>
  <c r="BT381" i="15"/>
  <c r="BU381" i="15" s="1"/>
  <c r="BV381" i="15"/>
  <c r="BS382" i="15"/>
  <c r="BT382" i="15"/>
  <c r="BU382" i="15" s="1"/>
  <c r="BV382" i="15"/>
  <c r="BS383" i="15"/>
  <c r="BT383" i="15"/>
  <c r="BU383" i="15" s="1"/>
  <c r="BV383" i="15"/>
  <c r="BS384" i="15"/>
  <c r="BT384" i="15"/>
  <c r="BU384" i="15" s="1"/>
  <c r="BV384" i="15"/>
  <c r="BS385" i="15"/>
  <c r="BT385" i="15"/>
  <c r="BU385" i="15" s="1"/>
  <c r="BV385" i="15"/>
  <c r="BS386" i="15"/>
  <c r="BT386" i="15"/>
  <c r="BU386" i="15" s="1"/>
  <c r="BV386" i="15"/>
  <c r="BS387" i="15"/>
  <c r="BT387" i="15"/>
  <c r="BU387" i="15" s="1"/>
  <c r="BV387" i="15"/>
  <c r="BS388" i="15"/>
  <c r="BT388" i="15"/>
  <c r="BU388" i="15" s="1"/>
  <c r="BV388" i="15"/>
  <c r="BS389" i="15"/>
  <c r="BT389" i="15"/>
  <c r="BU389" i="15" s="1"/>
  <c r="BV389" i="15"/>
  <c r="BS390" i="15"/>
  <c r="BT390" i="15"/>
  <c r="BU390" i="15" s="1"/>
  <c r="BV390" i="15"/>
  <c r="BS391" i="15"/>
  <c r="BT391" i="15"/>
  <c r="BU391" i="15" s="1"/>
  <c r="BV391" i="15"/>
  <c r="BS392" i="15"/>
  <c r="BT392" i="15"/>
  <c r="BU392" i="15" s="1"/>
  <c r="BV392" i="15"/>
  <c r="BS393" i="15"/>
  <c r="BT393" i="15"/>
  <c r="BU393" i="15" s="1"/>
  <c r="BV393" i="15"/>
  <c r="BS394" i="15"/>
  <c r="BT394" i="15"/>
  <c r="BU394" i="15" s="1"/>
  <c r="BV394" i="15"/>
  <c r="BS395" i="15"/>
  <c r="BT395" i="15"/>
  <c r="BU395" i="15" s="1"/>
  <c r="BV395" i="15"/>
  <c r="BS396" i="15"/>
  <c r="BT396" i="15"/>
  <c r="BU396" i="15" s="1"/>
  <c r="BV396" i="15"/>
  <c r="BS397" i="15"/>
  <c r="BT397" i="15"/>
  <c r="BU397" i="15" s="1"/>
  <c r="BV397" i="15"/>
  <c r="BS398" i="15"/>
  <c r="BT398" i="15"/>
  <c r="BU398" i="15" s="1"/>
  <c r="BV398" i="15"/>
  <c r="BS399" i="15"/>
  <c r="BT399" i="15"/>
  <c r="BU399" i="15" s="1"/>
  <c r="BV399" i="15"/>
  <c r="BS400" i="15"/>
  <c r="BT400" i="15"/>
  <c r="BU400" i="15" s="1"/>
  <c r="BV400" i="15"/>
  <c r="BS401" i="15"/>
  <c r="BT401" i="15"/>
  <c r="BU401" i="15" s="1"/>
  <c r="BV401" i="15"/>
  <c r="BS402" i="15"/>
  <c r="BT402" i="15"/>
  <c r="BU402" i="15" s="1"/>
  <c r="BV402" i="15"/>
  <c r="BS403" i="15"/>
  <c r="BT403" i="15"/>
  <c r="BU403" i="15" s="1"/>
  <c r="BV403" i="15"/>
  <c r="BS404" i="15"/>
  <c r="BT404" i="15"/>
  <c r="BU404" i="15" s="1"/>
  <c r="BV404" i="15"/>
  <c r="BS405" i="15"/>
  <c r="BT405" i="15"/>
  <c r="BU405" i="15" s="1"/>
  <c r="BV405" i="15"/>
  <c r="BS406" i="15"/>
  <c r="BT406" i="15"/>
  <c r="BU406" i="15" s="1"/>
  <c r="BV406" i="15"/>
  <c r="BS407" i="15"/>
  <c r="BT407" i="15"/>
  <c r="BU407" i="15" s="1"/>
  <c r="BV407" i="15"/>
  <c r="BS408" i="15"/>
  <c r="BT408" i="15"/>
  <c r="BU408" i="15" s="1"/>
  <c r="BV408" i="15"/>
  <c r="BS409" i="15"/>
  <c r="BT409" i="15"/>
  <c r="BU409" i="15" s="1"/>
  <c r="BV409" i="15"/>
  <c r="BS410" i="15"/>
  <c r="BT410" i="15"/>
  <c r="BU410" i="15" s="1"/>
  <c r="BV410" i="15"/>
  <c r="BS411" i="15"/>
  <c r="BT411" i="15"/>
  <c r="BU411" i="15" s="1"/>
  <c r="BV411" i="15"/>
  <c r="BS412" i="15"/>
  <c r="BT412" i="15"/>
  <c r="BU412" i="15" s="1"/>
  <c r="BV412" i="15"/>
  <c r="BS413" i="15"/>
  <c r="BT413" i="15"/>
  <c r="BU413" i="15" s="1"/>
  <c r="BV413" i="15"/>
  <c r="BS414" i="15"/>
  <c r="BT414" i="15"/>
  <c r="BU414" i="15" s="1"/>
  <c r="BV414" i="15"/>
  <c r="BS415" i="15"/>
  <c r="BT415" i="15"/>
  <c r="BU415" i="15" s="1"/>
  <c r="BV415" i="15"/>
  <c r="BS416" i="15"/>
  <c r="BT416" i="15"/>
  <c r="BU416" i="15" s="1"/>
  <c r="BV416" i="15"/>
  <c r="BS417" i="15"/>
  <c r="BT417" i="15"/>
  <c r="BU417" i="15" s="1"/>
  <c r="BV417" i="15"/>
  <c r="BS418" i="15"/>
  <c r="BT418" i="15"/>
  <c r="BU418" i="15" s="1"/>
  <c r="BV418" i="15"/>
  <c r="BS419" i="15"/>
  <c r="BT419" i="15"/>
  <c r="BU419" i="15" s="1"/>
  <c r="BV419" i="15"/>
  <c r="BS420" i="15"/>
  <c r="BT420" i="15"/>
  <c r="BU420" i="15" s="1"/>
  <c r="BV420" i="15"/>
  <c r="BS421" i="15"/>
  <c r="BT421" i="15"/>
  <c r="BU421" i="15" s="1"/>
  <c r="BV421" i="15"/>
  <c r="BS422" i="15"/>
  <c r="BT422" i="15"/>
  <c r="BU422" i="15" s="1"/>
  <c r="BV422" i="15"/>
  <c r="BS423" i="15"/>
  <c r="BT423" i="15"/>
  <c r="BU423" i="15" s="1"/>
  <c r="BV423" i="15"/>
  <c r="BS424" i="15"/>
  <c r="BT424" i="15"/>
  <c r="BU424" i="15" s="1"/>
  <c r="BV424" i="15"/>
  <c r="BS425" i="15"/>
  <c r="BT425" i="15"/>
  <c r="BU425" i="15" s="1"/>
  <c r="BV425" i="15"/>
  <c r="BS426" i="15"/>
  <c r="BT426" i="15"/>
  <c r="BU426" i="15" s="1"/>
  <c r="BV426" i="15"/>
  <c r="BS427" i="15"/>
  <c r="BT427" i="15"/>
  <c r="BU427" i="15" s="1"/>
  <c r="BV427" i="15"/>
  <c r="BS428" i="15"/>
  <c r="BT428" i="15"/>
  <c r="BU428" i="15" s="1"/>
  <c r="BV428" i="15"/>
  <c r="BS429" i="15"/>
  <c r="BT429" i="15"/>
  <c r="BU429" i="15" s="1"/>
  <c r="BV429" i="15"/>
  <c r="BS430" i="15"/>
  <c r="BT430" i="15"/>
  <c r="BU430" i="15" s="1"/>
  <c r="BV430" i="15"/>
  <c r="BS431" i="15"/>
  <c r="BT431" i="15"/>
  <c r="BU431" i="15" s="1"/>
  <c r="BV431" i="15"/>
  <c r="BS432" i="15"/>
  <c r="BT432" i="15"/>
  <c r="BU432" i="15" s="1"/>
  <c r="BV432" i="15"/>
  <c r="BS433" i="15"/>
  <c r="BT433" i="15"/>
  <c r="BU433" i="15" s="1"/>
  <c r="BV433" i="15"/>
  <c r="BS434" i="15"/>
  <c r="BT434" i="15"/>
  <c r="BU434" i="15" s="1"/>
  <c r="BV434" i="15"/>
  <c r="BS435" i="15"/>
  <c r="BT435" i="15"/>
  <c r="BU435" i="15" s="1"/>
  <c r="BV435" i="15"/>
  <c r="BS436" i="15"/>
  <c r="BT436" i="15"/>
  <c r="BU436" i="15" s="1"/>
  <c r="BV436" i="15"/>
  <c r="BS437" i="15"/>
  <c r="BT437" i="15"/>
  <c r="BU437" i="15" s="1"/>
  <c r="BV437" i="15"/>
  <c r="BS438" i="15"/>
  <c r="BT438" i="15"/>
  <c r="BU438" i="15" s="1"/>
  <c r="BV438" i="15"/>
  <c r="BS439" i="15"/>
  <c r="BT439" i="15"/>
  <c r="BU439" i="15" s="1"/>
  <c r="BV439" i="15"/>
  <c r="BS440" i="15"/>
  <c r="BT440" i="15"/>
  <c r="BU440" i="15" s="1"/>
  <c r="BV440" i="15"/>
  <c r="BS441" i="15"/>
  <c r="BT441" i="15"/>
  <c r="BU441" i="15" s="1"/>
  <c r="BV441" i="15"/>
  <c r="BS442" i="15"/>
  <c r="BT442" i="15"/>
  <c r="BU442" i="15" s="1"/>
  <c r="BV442" i="15"/>
  <c r="BS443" i="15"/>
  <c r="BT443" i="15"/>
  <c r="BU443" i="15" s="1"/>
  <c r="BV443" i="15"/>
  <c r="BS444" i="15"/>
  <c r="BT444" i="15"/>
  <c r="BU444" i="15" s="1"/>
  <c r="BV444" i="15"/>
  <c r="BS445" i="15"/>
  <c r="BT445" i="15"/>
  <c r="BU445" i="15" s="1"/>
  <c r="BV445" i="15"/>
  <c r="BS446" i="15"/>
  <c r="BT446" i="15"/>
  <c r="BU446" i="15" s="1"/>
  <c r="BV446" i="15"/>
  <c r="BS447" i="15"/>
  <c r="BT447" i="15"/>
  <c r="BU447" i="15" s="1"/>
  <c r="BV447" i="15"/>
  <c r="BS448" i="15"/>
  <c r="BT448" i="15"/>
  <c r="BU448" i="15" s="1"/>
  <c r="BV448" i="15"/>
  <c r="BS449" i="15"/>
  <c r="BT449" i="15"/>
  <c r="BU449" i="15" s="1"/>
  <c r="BV449" i="15"/>
  <c r="BS450" i="15"/>
  <c r="BT450" i="15"/>
  <c r="BU450" i="15" s="1"/>
  <c r="BV450" i="15"/>
  <c r="BS451" i="15"/>
  <c r="BT451" i="15"/>
  <c r="BU451" i="15" s="1"/>
  <c r="BV451" i="15"/>
  <c r="BS452" i="15"/>
  <c r="BT452" i="15"/>
  <c r="BU452" i="15" s="1"/>
  <c r="BV452" i="15"/>
  <c r="BS453" i="15"/>
  <c r="BT453" i="15"/>
  <c r="BU453" i="15" s="1"/>
  <c r="BV453" i="15"/>
  <c r="BS454" i="15"/>
  <c r="BT454" i="15"/>
  <c r="BU454" i="15" s="1"/>
  <c r="BV454" i="15"/>
  <c r="BS455" i="15"/>
  <c r="BT455" i="15"/>
  <c r="BU455" i="15" s="1"/>
  <c r="BV455" i="15"/>
  <c r="BS456" i="15"/>
  <c r="BT456" i="15"/>
  <c r="BU456" i="15" s="1"/>
  <c r="BV456" i="15"/>
  <c r="BS457" i="15"/>
  <c r="BT457" i="15"/>
  <c r="BU457" i="15" s="1"/>
  <c r="BV457" i="15"/>
  <c r="BS458" i="15"/>
  <c r="BT458" i="15"/>
  <c r="BU458" i="15" s="1"/>
  <c r="BV458" i="15"/>
  <c r="BS459" i="15"/>
  <c r="BT459" i="15"/>
  <c r="BU459" i="15" s="1"/>
  <c r="BV459" i="15"/>
  <c r="BS460" i="15"/>
  <c r="BT460" i="15"/>
  <c r="BU460" i="15" s="1"/>
  <c r="BV460" i="15"/>
  <c r="BS461" i="15"/>
  <c r="BT461" i="15"/>
  <c r="BU461" i="15" s="1"/>
  <c r="BV461" i="15"/>
  <c r="BS462" i="15"/>
  <c r="BT462" i="15"/>
  <c r="BU462" i="15" s="1"/>
  <c r="BV462" i="15"/>
  <c r="BS463" i="15"/>
  <c r="BT463" i="15"/>
  <c r="BU463" i="15" s="1"/>
  <c r="BV463" i="15"/>
  <c r="BS464" i="15"/>
  <c r="BT464" i="15"/>
  <c r="BU464" i="15" s="1"/>
  <c r="BV464" i="15"/>
  <c r="BS465" i="15"/>
  <c r="BT465" i="15"/>
  <c r="BU465" i="15" s="1"/>
  <c r="BV465" i="15"/>
  <c r="BS466" i="15"/>
  <c r="BT466" i="15"/>
  <c r="BU466" i="15" s="1"/>
  <c r="BV466" i="15"/>
  <c r="BS467" i="15"/>
  <c r="BT467" i="15"/>
  <c r="BU467" i="15" s="1"/>
  <c r="BV467" i="15"/>
  <c r="BS468" i="15"/>
  <c r="BT468" i="15"/>
  <c r="BU468" i="15" s="1"/>
  <c r="BV468" i="15"/>
  <c r="BS469" i="15"/>
  <c r="BT469" i="15"/>
  <c r="BU469" i="15" s="1"/>
  <c r="BV469" i="15"/>
  <c r="BS470" i="15"/>
  <c r="BT470" i="15"/>
  <c r="BU470" i="15" s="1"/>
  <c r="BV470" i="15"/>
  <c r="BS471" i="15"/>
  <c r="BT471" i="15"/>
  <c r="BU471" i="15" s="1"/>
  <c r="BV471" i="15"/>
  <c r="BS472" i="15"/>
  <c r="BT472" i="15"/>
  <c r="BU472" i="15" s="1"/>
  <c r="BV472" i="15"/>
  <c r="BS473" i="15"/>
  <c r="BT473" i="15"/>
  <c r="BU473" i="15" s="1"/>
  <c r="BV473" i="15"/>
  <c r="BS474" i="15"/>
  <c r="BT474" i="15"/>
  <c r="BU474" i="15" s="1"/>
  <c r="BV474" i="15"/>
  <c r="BS475" i="15"/>
  <c r="BT475" i="15"/>
  <c r="BU475" i="15" s="1"/>
  <c r="BV475" i="15"/>
  <c r="BS476" i="15"/>
  <c r="BT476" i="15"/>
  <c r="BU476" i="15" s="1"/>
  <c r="BV476" i="15"/>
  <c r="BS477" i="15"/>
  <c r="BT477" i="15"/>
  <c r="BU477" i="15" s="1"/>
  <c r="BV477" i="15"/>
  <c r="BS478" i="15"/>
  <c r="BT478" i="15"/>
  <c r="BU478" i="15" s="1"/>
  <c r="BV478" i="15"/>
  <c r="BS479" i="15"/>
  <c r="BT479" i="15"/>
  <c r="BU479" i="15" s="1"/>
  <c r="BV479" i="15"/>
  <c r="BS480" i="15"/>
  <c r="BT480" i="15"/>
  <c r="BU480" i="15" s="1"/>
  <c r="BV480" i="15"/>
  <c r="BS481" i="15"/>
  <c r="BT481" i="15"/>
  <c r="BU481" i="15" s="1"/>
  <c r="BV481" i="15"/>
  <c r="BS482" i="15"/>
  <c r="BT482" i="15"/>
  <c r="BU482" i="15" s="1"/>
  <c r="BV482" i="15"/>
  <c r="BS483" i="15"/>
  <c r="BT483" i="15"/>
  <c r="BU483" i="15" s="1"/>
  <c r="BV483" i="15"/>
  <c r="BS484" i="15"/>
  <c r="BT484" i="15"/>
  <c r="BU484" i="15" s="1"/>
  <c r="BV484" i="15"/>
  <c r="BS485" i="15"/>
  <c r="BT485" i="15"/>
  <c r="BU485" i="15" s="1"/>
  <c r="BV485" i="15"/>
  <c r="BS486" i="15"/>
  <c r="BT486" i="15"/>
  <c r="BU486" i="15" s="1"/>
  <c r="BV486" i="15"/>
  <c r="BS487" i="15"/>
  <c r="BT487" i="15"/>
  <c r="BU487" i="15" s="1"/>
  <c r="BV487" i="15"/>
  <c r="BS488" i="15"/>
  <c r="BT488" i="15"/>
  <c r="BU488" i="15" s="1"/>
  <c r="BV488" i="15"/>
  <c r="BS489" i="15"/>
  <c r="BT489" i="15"/>
  <c r="BU489" i="15" s="1"/>
  <c r="BV489" i="15"/>
  <c r="BS490" i="15"/>
  <c r="BT490" i="15"/>
  <c r="BU490" i="15" s="1"/>
  <c r="BV490" i="15"/>
  <c r="BS491" i="15"/>
  <c r="BT491" i="15"/>
  <c r="BU491" i="15" s="1"/>
  <c r="BV491" i="15"/>
  <c r="BS492" i="15"/>
  <c r="BT492" i="15"/>
  <c r="BU492" i="15" s="1"/>
  <c r="BV492" i="15"/>
  <c r="BS493" i="15"/>
  <c r="BT493" i="15"/>
  <c r="BU493" i="15" s="1"/>
  <c r="BV493" i="15"/>
  <c r="BS494" i="15"/>
  <c r="BT494" i="15"/>
  <c r="BU494" i="15" s="1"/>
  <c r="BV494" i="15"/>
  <c r="BS495" i="15"/>
  <c r="BT495" i="15"/>
  <c r="BU495" i="15" s="1"/>
  <c r="BV495" i="15"/>
  <c r="BS496" i="15"/>
  <c r="BT496" i="15"/>
  <c r="BU496" i="15" s="1"/>
  <c r="BV496" i="15"/>
  <c r="BS497" i="15"/>
  <c r="BT497" i="15"/>
  <c r="BU497" i="15" s="1"/>
  <c r="BV497" i="15"/>
  <c r="BS498" i="15"/>
  <c r="BT498" i="15"/>
  <c r="BU498" i="15" s="1"/>
  <c r="BV498" i="15"/>
  <c r="BS499" i="15"/>
  <c r="BT499" i="15"/>
  <c r="BU499" i="15" s="1"/>
  <c r="BV499" i="15"/>
  <c r="BS500" i="15"/>
  <c r="BT500" i="15"/>
  <c r="BU500" i="15" s="1"/>
  <c r="BV500" i="15"/>
  <c r="BS501" i="15"/>
  <c r="BT501" i="15"/>
  <c r="BU501" i="15" s="1"/>
  <c r="BV501" i="15"/>
  <c r="BS502" i="15"/>
  <c r="BT502" i="15"/>
  <c r="BU502" i="15" s="1"/>
  <c r="BV502" i="15"/>
  <c r="BS4" i="15"/>
  <c r="BT4" i="15"/>
  <c r="BU4" i="15" s="1"/>
  <c r="BV4" i="15"/>
  <c r="BS5" i="15"/>
  <c r="BT5" i="15"/>
  <c r="BU5" i="15" s="1"/>
  <c r="BV5" i="15"/>
  <c r="BS6" i="15"/>
  <c r="BT6" i="15"/>
  <c r="BU6" i="15" s="1"/>
  <c r="BV6" i="15"/>
  <c r="BS7" i="15"/>
  <c r="BT7" i="15"/>
  <c r="BU7" i="15" s="1"/>
  <c r="BV7" i="15"/>
  <c r="BS8" i="15"/>
  <c r="BT8" i="15"/>
  <c r="BU8" i="15" s="1"/>
  <c r="BV8" i="15"/>
  <c r="BS9" i="15"/>
  <c r="BT9" i="15"/>
  <c r="BU9" i="15" s="1"/>
  <c r="BV9" i="15"/>
  <c r="BS10" i="15"/>
  <c r="BT10" i="15"/>
  <c r="BU10" i="15" s="1"/>
  <c r="BV10" i="15"/>
  <c r="BS11" i="15"/>
  <c r="BT11" i="15"/>
  <c r="BU11" i="15" s="1"/>
  <c r="BV11" i="15"/>
  <c r="BS12" i="15"/>
  <c r="BT12" i="15"/>
  <c r="BU12" i="15" s="1"/>
  <c r="BV12" i="15"/>
  <c r="BS13" i="15"/>
  <c r="BT13" i="15"/>
  <c r="BU13" i="15" s="1"/>
  <c r="BV13" i="15"/>
  <c r="BS14" i="15"/>
  <c r="BT14" i="15"/>
  <c r="BU14" i="15" s="1"/>
  <c r="BV14" i="15"/>
  <c r="BS15" i="15"/>
  <c r="BT15" i="15"/>
  <c r="BU15" i="15" s="1"/>
  <c r="BV15" i="15"/>
  <c r="BS16" i="15"/>
  <c r="BT16" i="15"/>
  <c r="BU16" i="15" s="1"/>
  <c r="BV16" i="15"/>
  <c r="BS3" i="15"/>
  <c r="BV3" i="15"/>
  <c r="BT3" i="15"/>
  <c r="BU3" i="15" s="1"/>
  <c r="U34" i="3" l="1"/>
  <c r="U29" i="3"/>
  <c r="U35" i="3"/>
  <c r="U36" i="3"/>
  <c r="U37" i="3"/>
  <c r="FE4" i="15"/>
  <c r="FE12" i="15"/>
  <c r="FE5" i="15"/>
  <c r="FE6" i="15"/>
  <c r="FE14" i="15"/>
  <c r="FE7" i="15"/>
  <c r="FE3" i="15"/>
  <c r="FF3" i="15" s="1"/>
  <c r="K34" i="4" s="1"/>
  <c r="FE8" i="15"/>
  <c r="FE9" i="15"/>
  <c r="FF9" i="15" s="1"/>
  <c r="FE10" i="15"/>
  <c r="FF10" i="15" s="1"/>
  <c r="FE11" i="15"/>
  <c r="FF11" i="15" s="1"/>
  <c r="FE13" i="15"/>
  <c r="FF13" i="15" s="1"/>
  <c r="S16" i="8"/>
  <c r="O43" i="5" s="1"/>
  <c r="S9" i="8"/>
  <c r="O36" i="5" s="1"/>
  <c r="O46" i="5" s="1"/>
  <c r="U13" i="8"/>
  <c r="O73" i="5" s="1"/>
  <c r="O79" i="5" s="1"/>
  <c r="U32" i="3"/>
  <c r="U31" i="3"/>
  <c r="U33" i="3"/>
  <c r="U28" i="3"/>
  <c r="U30" i="3"/>
  <c r="U27" i="3"/>
  <c r="U26" i="3"/>
  <c r="T38" i="3"/>
  <c r="S38" i="3"/>
  <c r="Q38" i="3"/>
  <c r="N38" i="3"/>
  <c r="M38" i="3"/>
  <c r="R38" i="3"/>
  <c r="L38" i="3"/>
  <c r="P38" i="3"/>
  <c r="O38" i="3"/>
  <c r="FF14" i="15"/>
  <c r="FF6" i="15"/>
  <c r="FD7" i="15"/>
  <c r="J178" i="4" s="1"/>
  <c r="FD3" i="15"/>
  <c r="J34" i="4" s="1"/>
  <c r="FF5" i="15"/>
  <c r="FD8" i="15"/>
  <c r="J214" i="4" s="1"/>
  <c r="FF12" i="15"/>
  <c r="FF4" i="15"/>
  <c r="FD9" i="15"/>
  <c r="J250" i="4" s="1"/>
  <c r="FD10" i="15"/>
  <c r="J286" i="4" s="1"/>
  <c r="FD11" i="15"/>
  <c r="J322" i="4" s="1"/>
  <c r="FD4" i="15"/>
  <c r="J70" i="4" s="1"/>
  <c r="FD12" i="15"/>
  <c r="J358" i="4" s="1"/>
  <c r="FF8" i="15"/>
  <c r="FD5" i="15"/>
  <c r="J106" i="4" s="1"/>
  <c r="FD13" i="15"/>
  <c r="J394" i="4" s="1"/>
  <c r="FF7" i="15"/>
  <c r="FD6" i="15"/>
  <c r="J142" i="4" s="1"/>
  <c r="FD14" i="15"/>
  <c r="J430" i="4" s="1"/>
  <c r="BX73" i="15"/>
  <c r="T73" i="17" s="1"/>
  <c r="BX253" i="15"/>
  <c r="T253" i="17" s="1"/>
  <c r="BX149" i="15"/>
  <c r="T149" i="17" s="1"/>
  <c r="BX88" i="15"/>
  <c r="T88" i="17" s="1"/>
  <c r="BX449" i="15"/>
  <c r="T449" i="17" s="1"/>
  <c r="BX343" i="15"/>
  <c r="T343" i="17" s="1"/>
  <c r="BX498" i="15"/>
  <c r="T498" i="17" s="1"/>
  <c r="BX114" i="15"/>
  <c r="T114" i="17" s="1"/>
  <c r="BX171" i="15"/>
  <c r="T171" i="17" s="1"/>
  <c r="BX410" i="15"/>
  <c r="T410" i="17" s="1"/>
  <c r="BX351" i="15"/>
  <c r="T351" i="17" s="1"/>
  <c r="BX6" i="15"/>
  <c r="T6" i="17" s="1"/>
  <c r="BX491" i="15"/>
  <c r="T491" i="17" s="1"/>
  <c r="BX401" i="15"/>
  <c r="T401" i="17" s="1"/>
  <c r="BX109" i="15"/>
  <c r="T109" i="17" s="1"/>
  <c r="BX37" i="15"/>
  <c r="T37" i="17" s="1"/>
  <c r="BX29" i="15"/>
  <c r="T29" i="17" s="1"/>
  <c r="BX374" i="15"/>
  <c r="T374" i="17" s="1"/>
  <c r="BX251" i="15"/>
  <c r="T251" i="17" s="1"/>
  <c r="BX3" i="15"/>
  <c r="T3" i="17" s="1"/>
  <c r="BX466" i="15"/>
  <c r="T466" i="17" s="1"/>
  <c r="BX269" i="15"/>
  <c r="T269" i="17" s="1"/>
  <c r="BX75" i="15"/>
  <c r="T75" i="17" s="1"/>
  <c r="BX418" i="15"/>
  <c r="T418" i="17" s="1"/>
  <c r="BX131" i="15"/>
  <c r="T131" i="17" s="1"/>
  <c r="BX383" i="15"/>
  <c r="T383" i="17" s="1"/>
  <c r="BX276" i="15"/>
  <c r="T276" i="17" s="1"/>
  <c r="BX164" i="15"/>
  <c r="T164" i="17" s="1"/>
  <c r="BX35" i="15"/>
  <c r="T35" i="17" s="1"/>
  <c r="BX463" i="15"/>
  <c r="T463" i="17" s="1"/>
  <c r="BX349" i="15"/>
  <c r="T349" i="17" s="1"/>
  <c r="BX258" i="15"/>
  <c r="T258" i="17" s="1"/>
  <c r="BX195" i="15"/>
  <c r="T195" i="17" s="1"/>
  <c r="BX460" i="15"/>
  <c r="T460" i="17" s="1"/>
  <c r="BX455" i="15"/>
  <c r="T455" i="17" s="1"/>
  <c r="BX229" i="15"/>
  <c r="T229" i="17" s="1"/>
  <c r="BX189" i="15"/>
  <c r="T189" i="17" s="1"/>
  <c r="BX111" i="15"/>
  <c r="T111" i="17" s="1"/>
  <c r="BX431" i="15"/>
  <c r="T431" i="17" s="1"/>
  <c r="BX262" i="15"/>
  <c r="T262" i="17" s="1"/>
  <c r="BX165" i="15"/>
  <c r="T165" i="17" s="1"/>
  <c r="BX163" i="15"/>
  <c r="T163" i="17" s="1"/>
  <c r="BX155" i="15"/>
  <c r="T155" i="17" s="1"/>
  <c r="BX153" i="15"/>
  <c r="T153" i="17" s="1"/>
  <c r="BX5" i="15"/>
  <c r="T5" i="17" s="1"/>
  <c r="BX472" i="15"/>
  <c r="T472" i="17" s="1"/>
  <c r="BX327" i="15"/>
  <c r="T327" i="17" s="1"/>
  <c r="BX211" i="15"/>
  <c r="T211" i="17" s="1"/>
  <c r="BX201" i="15"/>
  <c r="T201" i="17" s="1"/>
  <c r="BX107" i="15"/>
  <c r="T107" i="17" s="1"/>
  <c r="BX11" i="15"/>
  <c r="T11" i="17" s="1"/>
  <c r="BX4" i="15"/>
  <c r="T4" i="17" s="1"/>
  <c r="BX490" i="15"/>
  <c r="T490" i="17" s="1"/>
  <c r="BX402" i="15"/>
  <c r="T402" i="17" s="1"/>
  <c r="BX370" i="15"/>
  <c r="T370" i="17" s="1"/>
  <c r="BX238" i="15"/>
  <c r="T238" i="17" s="1"/>
  <c r="BX170" i="15"/>
  <c r="T170" i="17" s="1"/>
  <c r="BX104" i="15"/>
  <c r="T104" i="17" s="1"/>
  <c r="BX422" i="15"/>
  <c r="T422" i="17" s="1"/>
  <c r="BX409" i="15"/>
  <c r="T409" i="17" s="1"/>
  <c r="BX235" i="15"/>
  <c r="T235" i="17" s="1"/>
  <c r="BX147" i="15"/>
  <c r="T147" i="17" s="1"/>
  <c r="BX91" i="15"/>
  <c r="T91" i="17" s="1"/>
  <c r="BX56" i="15"/>
  <c r="T56" i="17" s="1"/>
  <c r="BX48" i="15"/>
  <c r="T48" i="17" s="1"/>
  <c r="BX43" i="15"/>
  <c r="T43" i="17" s="1"/>
  <c r="BX40" i="15"/>
  <c r="T40" i="17" s="1"/>
  <c r="BX14" i="15"/>
  <c r="T14" i="17" s="1"/>
  <c r="BX9" i="15"/>
  <c r="T9" i="17" s="1"/>
  <c r="BX7" i="15"/>
  <c r="T7" i="17" s="1"/>
  <c r="BX8" i="15"/>
  <c r="T8" i="17" s="1"/>
  <c r="BX13" i="15"/>
  <c r="T13" i="17" s="1"/>
  <c r="BX15" i="15"/>
  <c r="T15" i="17" s="1"/>
  <c r="BX10" i="15"/>
  <c r="T10" i="17" s="1"/>
  <c r="BX16" i="15"/>
  <c r="T16" i="17" s="1"/>
  <c r="BX473" i="15"/>
  <c r="T473" i="17" s="1"/>
  <c r="BX447" i="15"/>
  <c r="T447" i="17" s="1"/>
  <c r="BX399" i="15"/>
  <c r="T399" i="17" s="1"/>
  <c r="BX350" i="15"/>
  <c r="T350" i="17" s="1"/>
  <c r="BX292" i="15"/>
  <c r="T292" i="17" s="1"/>
  <c r="BX234" i="15"/>
  <c r="T234" i="17" s="1"/>
  <c r="BX219" i="15"/>
  <c r="T219" i="17" s="1"/>
  <c r="BX212" i="15"/>
  <c r="T212" i="17" s="1"/>
  <c r="BX205" i="15"/>
  <c r="T205" i="17" s="1"/>
  <c r="BX179" i="15"/>
  <c r="T179" i="17" s="1"/>
  <c r="BX157" i="15"/>
  <c r="T157" i="17" s="1"/>
  <c r="BX152" i="15"/>
  <c r="T152" i="17" s="1"/>
  <c r="BX89" i="15"/>
  <c r="T89" i="17" s="1"/>
  <c r="BX87" i="15"/>
  <c r="T87" i="17" s="1"/>
  <c r="BX495" i="15"/>
  <c r="T495" i="17" s="1"/>
  <c r="BX441" i="15"/>
  <c r="T441" i="17" s="1"/>
  <c r="BX423" i="15"/>
  <c r="T423" i="17" s="1"/>
  <c r="BX420" i="15"/>
  <c r="T420" i="17" s="1"/>
  <c r="BX375" i="15"/>
  <c r="T375" i="17" s="1"/>
  <c r="BX372" i="15"/>
  <c r="T372" i="17" s="1"/>
  <c r="BX365" i="15"/>
  <c r="T365" i="17" s="1"/>
  <c r="BX362" i="15"/>
  <c r="T362" i="17" s="1"/>
  <c r="BX318" i="15"/>
  <c r="T318" i="17" s="1"/>
  <c r="BX245" i="15"/>
  <c r="T245" i="17" s="1"/>
  <c r="BX243" i="15"/>
  <c r="T243" i="17" s="1"/>
  <c r="BX221" i="15"/>
  <c r="T221" i="17" s="1"/>
  <c r="BX142" i="15"/>
  <c r="T142" i="17" s="1"/>
  <c r="BX132" i="15"/>
  <c r="T132" i="17" s="1"/>
  <c r="BX130" i="15"/>
  <c r="T130" i="17" s="1"/>
  <c r="BX125" i="15"/>
  <c r="T125" i="17" s="1"/>
  <c r="BX120" i="15"/>
  <c r="T120" i="17" s="1"/>
  <c r="BX108" i="15"/>
  <c r="T108" i="17" s="1"/>
  <c r="BX98" i="15"/>
  <c r="T98" i="17" s="1"/>
  <c r="BX93" i="15"/>
  <c r="T93" i="17" s="1"/>
  <c r="BX497" i="15"/>
  <c r="T497" i="17" s="1"/>
  <c r="BX475" i="15"/>
  <c r="T475" i="17" s="1"/>
  <c r="BX443" i="15"/>
  <c r="T443" i="17" s="1"/>
  <c r="BX359" i="15"/>
  <c r="T359" i="17" s="1"/>
  <c r="BX311" i="15"/>
  <c r="T311" i="17" s="1"/>
  <c r="BX306" i="15"/>
  <c r="T306" i="17" s="1"/>
  <c r="BX279" i="15"/>
  <c r="T279" i="17" s="1"/>
  <c r="BX259" i="15"/>
  <c r="T259" i="17" s="1"/>
  <c r="BX254" i="15"/>
  <c r="T254" i="17" s="1"/>
  <c r="BX190" i="15"/>
  <c r="T190" i="17" s="1"/>
  <c r="BX180" i="15"/>
  <c r="T180" i="17" s="1"/>
  <c r="BX159" i="15"/>
  <c r="T159" i="17" s="1"/>
  <c r="BX137" i="15"/>
  <c r="T137" i="17" s="1"/>
  <c r="BX83" i="15"/>
  <c r="T83" i="17" s="1"/>
  <c r="BX69" i="15"/>
  <c r="T69" i="17" s="1"/>
  <c r="BX67" i="15"/>
  <c r="T67" i="17" s="1"/>
  <c r="BX64" i="15"/>
  <c r="T64" i="17" s="1"/>
  <c r="BX417" i="15"/>
  <c r="T417" i="17" s="1"/>
  <c r="BX369" i="15"/>
  <c r="T369" i="17" s="1"/>
  <c r="BX213" i="15"/>
  <c r="T213" i="17" s="1"/>
  <c r="BX115" i="15"/>
  <c r="T115" i="17" s="1"/>
  <c r="BX482" i="15"/>
  <c r="T482" i="17" s="1"/>
  <c r="BX474" i="15"/>
  <c r="T474" i="17" s="1"/>
  <c r="BX452" i="15"/>
  <c r="T452" i="17" s="1"/>
  <c r="BX450" i="15"/>
  <c r="T450" i="17" s="1"/>
  <c r="BX448" i="15"/>
  <c r="T448" i="17" s="1"/>
  <c r="BX387" i="15"/>
  <c r="T387" i="17" s="1"/>
  <c r="BX361" i="15"/>
  <c r="T361" i="17" s="1"/>
  <c r="BX354" i="15"/>
  <c r="T354" i="17" s="1"/>
  <c r="BX347" i="15"/>
  <c r="T347" i="17" s="1"/>
  <c r="BX334" i="15"/>
  <c r="T334" i="17" s="1"/>
  <c r="BX301" i="15"/>
  <c r="T301" i="17" s="1"/>
  <c r="BX223" i="15"/>
  <c r="T223" i="17" s="1"/>
  <c r="BX196" i="15"/>
  <c r="T196" i="17" s="1"/>
  <c r="BX192" i="15"/>
  <c r="T192" i="17" s="1"/>
  <c r="BX158" i="15"/>
  <c r="T158" i="17" s="1"/>
  <c r="BX148" i="15"/>
  <c r="T148" i="17" s="1"/>
  <c r="BX146" i="15"/>
  <c r="T146" i="17" s="1"/>
  <c r="BX141" i="15"/>
  <c r="T141" i="17" s="1"/>
  <c r="BX136" i="15"/>
  <c r="T136" i="17" s="1"/>
  <c r="BX95" i="15"/>
  <c r="T95" i="17" s="1"/>
  <c r="BX85" i="15"/>
  <c r="T85" i="17" s="1"/>
  <c r="BX80" i="15"/>
  <c r="T80" i="17" s="1"/>
  <c r="BX66" i="15"/>
  <c r="T66" i="17" s="1"/>
  <c r="BX53" i="15"/>
  <c r="T53" i="17" s="1"/>
  <c r="BX501" i="15"/>
  <c r="T501" i="17" s="1"/>
  <c r="BX476" i="15"/>
  <c r="T476" i="17" s="1"/>
  <c r="BX419" i="15"/>
  <c r="T419" i="17" s="1"/>
  <c r="BX414" i="15"/>
  <c r="T414" i="17" s="1"/>
  <c r="BX394" i="15"/>
  <c r="T394" i="17" s="1"/>
  <c r="BX371" i="15"/>
  <c r="T371" i="17" s="1"/>
  <c r="BX295" i="15"/>
  <c r="T295" i="17" s="1"/>
  <c r="BX222" i="15"/>
  <c r="T222" i="17" s="1"/>
  <c r="BX174" i="15"/>
  <c r="T174" i="17" s="1"/>
  <c r="BX126" i="15"/>
  <c r="T126" i="17" s="1"/>
  <c r="BX101" i="15"/>
  <c r="T101" i="17" s="1"/>
  <c r="BX59" i="15"/>
  <c r="T59" i="17" s="1"/>
  <c r="BX57" i="15"/>
  <c r="T57" i="17" s="1"/>
  <c r="BX51" i="15"/>
  <c r="T51" i="17" s="1"/>
  <c r="BX55" i="15"/>
  <c r="T55" i="17" s="1"/>
  <c r="BX38" i="15"/>
  <c r="T38" i="17" s="1"/>
  <c r="BX36" i="15"/>
  <c r="T36" i="17" s="1"/>
  <c r="BX32" i="15"/>
  <c r="T32" i="17" s="1"/>
  <c r="BX27" i="15"/>
  <c r="T27" i="17" s="1"/>
  <c r="BX28" i="15"/>
  <c r="T28" i="17" s="1"/>
  <c r="BX24" i="15"/>
  <c r="T24" i="17" s="1"/>
  <c r="BX19" i="15"/>
  <c r="T19" i="17" s="1"/>
  <c r="BX12" i="15"/>
  <c r="T12" i="17" s="1"/>
  <c r="BX492" i="15"/>
  <c r="T492" i="17" s="1"/>
  <c r="BX481" i="15"/>
  <c r="T481" i="17" s="1"/>
  <c r="BX403" i="15"/>
  <c r="T403" i="17" s="1"/>
  <c r="BX393" i="15"/>
  <c r="T393" i="17" s="1"/>
  <c r="BX356" i="15"/>
  <c r="T356" i="17" s="1"/>
  <c r="BX313" i="15"/>
  <c r="T313" i="17" s="1"/>
  <c r="BX308" i="15"/>
  <c r="T308" i="17" s="1"/>
  <c r="BX123" i="15"/>
  <c r="T123" i="17" s="1"/>
  <c r="BX436" i="15"/>
  <c r="T436" i="17" s="1"/>
  <c r="BX434" i="15"/>
  <c r="T434" i="17" s="1"/>
  <c r="BX500" i="15"/>
  <c r="T500" i="17" s="1"/>
  <c r="BX468" i="15"/>
  <c r="T468" i="17" s="1"/>
  <c r="BX429" i="15"/>
  <c r="T429" i="17" s="1"/>
  <c r="BX404" i="15"/>
  <c r="T404" i="17" s="1"/>
  <c r="BX390" i="15"/>
  <c r="T390" i="17" s="1"/>
  <c r="BX385" i="15"/>
  <c r="T385" i="17" s="1"/>
  <c r="BX381" i="15"/>
  <c r="T381" i="17" s="1"/>
  <c r="BX366" i="15"/>
  <c r="T366" i="17" s="1"/>
  <c r="BX303" i="15"/>
  <c r="T303" i="17" s="1"/>
  <c r="BX496" i="15"/>
  <c r="T496" i="17" s="1"/>
  <c r="BX483" i="15"/>
  <c r="T483" i="17" s="1"/>
  <c r="BX358" i="15"/>
  <c r="T358" i="17" s="1"/>
  <c r="BX329" i="15"/>
  <c r="T329" i="17" s="1"/>
  <c r="BX326" i="15"/>
  <c r="T326" i="17" s="1"/>
  <c r="BX322" i="15"/>
  <c r="T322" i="17" s="1"/>
  <c r="BX319" i="15"/>
  <c r="T319" i="17" s="1"/>
  <c r="BX315" i="15"/>
  <c r="T315" i="17" s="1"/>
  <c r="BX281" i="15"/>
  <c r="T281" i="17" s="1"/>
  <c r="BX261" i="15"/>
  <c r="T261" i="17" s="1"/>
  <c r="BX139" i="15"/>
  <c r="T139" i="17" s="1"/>
  <c r="BX487" i="15"/>
  <c r="T487" i="17" s="1"/>
  <c r="BX433" i="15"/>
  <c r="T433" i="17" s="1"/>
  <c r="BX421" i="15"/>
  <c r="T421" i="17" s="1"/>
  <c r="BX373" i="15"/>
  <c r="T373" i="17" s="1"/>
  <c r="BX317" i="15"/>
  <c r="T317" i="17" s="1"/>
  <c r="BX187" i="15"/>
  <c r="T187" i="17" s="1"/>
  <c r="BX444" i="15"/>
  <c r="T444" i="17" s="1"/>
  <c r="BX396" i="15"/>
  <c r="T396" i="17" s="1"/>
  <c r="BX458" i="15"/>
  <c r="T458" i="17" s="1"/>
  <c r="BX442" i="15"/>
  <c r="T442" i="17" s="1"/>
  <c r="BX430" i="15"/>
  <c r="T430" i="17" s="1"/>
  <c r="BX425" i="15"/>
  <c r="T425" i="17" s="1"/>
  <c r="BX415" i="15"/>
  <c r="T415" i="17" s="1"/>
  <c r="BX413" i="15"/>
  <c r="T413" i="17" s="1"/>
  <c r="BX391" i="15"/>
  <c r="T391" i="17" s="1"/>
  <c r="BX389" i="15"/>
  <c r="T389" i="17" s="1"/>
  <c r="BX382" i="15"/>
  <c r="T382" i="17" s="1"/>
  <c r="BX377" i="15"/>
  <c r="T377" i="17" s="1"/>
  <c r="BX364" i="15"/>
  <c r="T364" i="17" s="1"/>
  <c r="BX345" i="15"/>
  <c r="T345" i="17" s="1"/>
  <c r="BX342" i="15"/>
  <c r="T342" i="17" s="1"/>
  <c r="BX338" i="15"/>
  <c r="T338" i="17" s="1"/>
  <c r="BX335" i="15"/>
  <c r="T335" i="17" s="1"/>
  <c r="BX331" i="15"/>
  <c r="T331" i="17" s="1"/>
  <c r="BX297" i="15"/>
  <c r="T297" i="17" s="1"/>
  <c r="BX285" i="15"/>
  <c r="T285" i="17" s="1"/>
  <c r="BX263" i="15"/>
  <c r="T263" i="17" s="1"/>
  <c r="BX203" i="15"/>
  <c r="T203" i="17" s="1"/>
  <c r="BX435" i="15"/>
  <c r="T435" i="17" s="1"/>
  <c r="BX412" i="15"/>
  <c r="T412" i="17" s="1"/>
  <c r="BX367" i="15"/>
  <c r="T367" i="17" s="1"/>
  <c r="BX357" i="15"/>
  <c r="T357" i="17" s="1"/>
  <c r="BX333" i="15"/>
  <c r="T333" i="17" s="1"/>
  <c r="BX287" i="15"/>
  <c r="T287" i="17" s="1"/>
  <c r="BX227" i="15"/>
  <c r="T227" i="17" s="1"/>
  <c r="BX99" i="15"/>
  <c r="T99" i="17" s="1"/>
  <c r="BX479" i="15"/>
  <c r="T479" i="17" s="1"/>
  <c r="BX470" i="15"/>
  <c r="T470" i="17" s="1"/>
  <c r="BX461" i="15"/>
  <c r="T461" i="17" s="1"/>
  <c r="BX459" i="15"/>
  <c r="T459" i="17" s="1"/>
  <c r="BX438" i="15"/>
  <c r="T438" i="17" s="1"/>
  <c r="BX428" i="15"/>
  <c r="T428" i="17" s="1"/>
  <c r="BX426" i="15"/>
  <c r="T426" i="17" s="1"/>
  <c r="BX407" i="15"/>
  <c r="T407" i="17" s="1"/>
  <c r="BX405" i="15"/>
  <c r="T405" i="17" s="1"/>
  <c r="BX398" i="15"/>
  <c r="T398" i="17" s="1"/>
  <c r="BX388" i="15"/>
  <c r="T388" i="17" s="1"/>
  <c r="BX386" i="15"/>
  <c r="T386" i="17" s="1"/>
  <c r="BX299" i="15"/>
  <c r="T299" i="17" s="1"/>
  <c r="BX294" i="15"/>
  <c r="T294" i="17" s="1"/>
  <c r="BX283" i="15"/>
  <c r="T283" i="17" s="1"/>
  <c r="BX278" i="15"/>
  <c r="T278" i="17" s="1"/>
  <c r="BX267" i="15"/>
  <c r="T267" i="17" s="1"/>
  <c r="BX225" i="15"/>
  <c r="T225" i="17" s="1"/>
  <c r="BX220" i="15"/>
  <c r="T220" i="17" s="1"/>
  <c r="BX198" i="15"/>
  <c r="T198" i="17" s="1"/>
  <c r="BX183" i="15"/>
  <c r="T183" i="17" s="1"/>
  <c r="BX161" i="15"/>
  <c r="T161" i="17" s="1"/>
  <c r="BX156" i="15"/>
  <c r="T156" i="17" s="1"/>
  <c r="BX154" i="15"/>
  <c r="T154" i="17" s="1"/>
  <c r="BX134" i="15"/>
  <c r="T134" i="17" s="1"/>
  <c r="BX119" i="15"/>
  <c r="T119" i="17" s="1"/>
  <c r="BX112" i="15"/>
  <c r="T112" i="17" s="1"/>
  <c r="BX97" i="15"/>
  <c r="T97" i="17" s="1"/>
  <c r="BX90" i="15"/>
  <c r="T90" i="17" s="1"/>
  <c r="BX65" i="15"/>
  <c r="T65" i="17" s="1"/>
  <c r="BX63" i="15"/>
  <c r="T63" i="17" s="1"/>
  <c r="BX46" i="15"/>
  <c r="T46" i="17" s="1"/>
  <c r="BX42" i="15"/>
  <c r="T42" i="17" s="1"/>
  <c r="BX25" i="15"/>
  <c r="T25" i="17" s="1"/>
  <c r="BX23" i="15"/>
  <c r="T23" i="17" s="1"/>
  <c r="BX18" i="15"/>
  <c r="T18" i="17" s="1"/>
  <c r="BX247" i="15"/>
  <c r="T247" i="17" s="1"/>
  <c r="BX207" i="15"/>
  <c r="T207" i="17" s="1"/>
  <c r="BX185" i="15"/>
  <c r="T185" i="17" s="1"/>
  <c r="BX143" i="15"/>
  <c r="T143" i="17" s="1"/>
  <c r="BX121" i="15"/>
  <c r="T121" i="17" s="1"/>
  <c r="BX77" i="15"/>
  <c r="T77" i="17" s="1"/>
  <c r="BX71" i="15"/>
  <c r="T71" i="17" s="1"/>
  <c r="BX44" i="15"/>
  <c r="T44" i="17" s="1"/>
  <c r="BX271" i="15"/>
  <c r="T271" i="17" s="1"/>
  <c r="BX264" i="15"/>
  <c r="T264" i="17" s="1"/>
  <c r="BX242" i="15"/>
  <c r="T242" i="17" s="1"/>
  <c r="BX237" i="15"/>
  <c r="T237" i="17" s="1"/>
  <c r="BX231" i="15"/>
  <c r="T231" i="17" s="1"/>
  <c r="BX209" i="15"/>
  <c r="T209" i="17" s="1"/>
  <c r="BX204" i="15"/>
  <c r="T204" i="17" s="1"/>
  <c r="BX200" i="15"/>
  <c r="T200" i="17" s="1"/>
  <c r="BX182" i="15"/>
  <c r="T182" i="17" s="1"/>
  <c r="BX178" i="15"/>
  <c r="T178" i="17" s="1"/>
  <c r="BX173" i="15"/>
  <c r="T173" i="17" s="1"/>
  <c r="BX167" i="15"/>
  <c r="T167" i="17" s="1"/>
  <c r="BX145" i="15"/>
  <c r="T145" i="17" s="1"/>
  <c r="BX118" i="15"/>
  <c r="T118" i="17" s="1"/>
  <c r="BX116" i="15"/>
  <c r="T116" i="17" s="1"/>
  <c r="BX103" i="15"/>
  <c r="T103" i="17" s="1"/>
  <c r="BX96" i="15"/>
  <c r="T96" i="17" s="1"/>
  <c r="BX94" i="15"/>
  <c r="T94" i="17" s="1"/>
  <c r="BX79" i="15"/>
  <c r="T79" i="17" s="1"/>
  <c r="BX62" i="15"/>
  <c r="T62" i="17" s="1"/>
  <c r="BX58" i="15"/>
  <c r="T58" i="17" s="1"/>
  <c r="BX54" i="15"/>
  <c r="T54" i="17" s="1"/>
  <c r="BX52" i="15"/>
  <c r="T52" i="17" s="1"/>
  <c r="BX50" i="15"/>
  <c r="T50" i="17" s="1"/>
  <c r="BX33" i="15"/>
  <c r="T33" i="17" s="1"/>
  <c r="BX31" i="15"/>
  <c r="T31" i="17" s="1"/>
  <c r="BX348" i="15"/>
  <c r="T348" i="17" s="1"/>
  <c r="BX332" i="15"/>
  <c r="T332" i="17" s="1"/>
  <c r="BX316" i="15"/>
  <c r="T316" i="17" s="1"/>
  <c r="BX305" i="15"/>
  <c r="T305" i="17" s="1"/>
  <c r="BX300" i="15"/>
  <c r="T300" i="17" s="1"/>
  <c r="BX289" i="15"/>
  <c r="T289" i="17" s="1"/>
  <c r="BX284" i="15"/>
  <c r="T284" i="17" s="1"/>
  <c r="BX273" i="15"/>
  <c r="T273" i="17" s="1"/>
  <c r="BX268" i="15"/>
  <c r="T268" i="17" s="1"/>
  <c r="BX246" i="15"/>
  <c r="T246" i="17" s="1"/>
  <c r="BX233" i="15"/>
  <c r="T233" i="17" s="1"/>
  <c r="BX228" i="15"/>
  <c r="T228" i="17" s="1"/>
  <c r="BX206" i="15"/>
  <c r="T206" i="17" s="1"/>
  <c r="BX197" i="15"/>
  <c r="T197" i="17" s="1"/>
  <c r="BX191" i="15"/>
  <c r="T191" i="17" s="1"/>
  <c r="BX169" i="15"/>
  <c r="T169" i="17" s="1"/>
  <c r="BX133" i="15"/>
  <c r="T133" i="17" s="1"/>
  <c r="BX127" i="15"/>
  <c r="T127" i="17" s="1"/>
  <c r="BX105" i="15"/>
  <c r="T105" i="17" s="1"/>
  <c r="BX81" i="15"/>
  <c r="T81" i="17" s="1"/>
  <c r="BX72" i="15"/>
  <c r="T72" i="17" s="1"/>
  <c r="BX60" i="15"/>
  <c r="T60" i="17" s="1"/>
  <c r="BX45" i="15"/>
  <c r="T45" i="17" s="1"/>
  <c r="BX22" i="15"/>
  <c r="T22" i="17" s="1"/>
  <c r="BX20" i="15"/>
  <c r="T20" i="17" s="1"/>
  <c r="BX502" i="15"/>
  <c r="T502" i="17" s="1"/>
  <c r="BX484" i="15"/>
  <c r="T484" i="17" s="1"/>
  <c r="BX471" i="15"/>
  <c r="T471" i="17" s="1"/>
  <c r="BX469" i="15"/>
  <c r="T469" i="17" s="1"/>
  <c r="BX451" i="15"/>
  <c r="T451" i="17" s="1"/>
  <c r="BX446" i="15"/>
  <c r="T446" i="17" s="1"/>
  <c r="BX439" i="15"/>
  <c r="T439" i="17" s="1"/>
  <c r="BX437" i="15"/>
  <c r="T437" i="17" s="1"/>
  <c r="BX406" i="15"/>
  <c r="T406" i="17" s="1"/>
  <c r="BX397" i="15"/>
  <c r="T397" i="17" s="1"/>
  <c r="BX380" i="15"/>
  <c r="T380" i="17" s="1"/>
  <c r="BX378" i="15"/>
  <c r="T378" i="17" s="1"/>
  <c r="BX346" i="15"/>
  <c r="T346" i="17" s="1"/>
  <c r="BX339" i="15"/>
  <c r="T339" i="17" s="1"/>
  <c r="BX330" i="15"/>
  <c r="T330" i="17" s="1"/>
  <c r="BX323" i="15"/>
  <c r="T323" i="17" s="1"/>
  <c r="BX314" i="15"/>
  <c r="T314" i="17" s="1"/>
  <c r="BX307" i="15"/>
  <c r="T307" i="17" s="1"/>
  <c r="BX302" i="15"/>
  <c r="T302" i="17" s="1"/>
  <c r="BX291" i="15"/>
  <c r="T291" i="17" s="1"/>
  <c r="BX286" i="15"/>
  <c r="T286" i="17" s="1"/>
  <c r="BX275" i="15"/>
  <c r="T275" i="17" s="1"/>
  <c r="BX270" i="15"/>
  <c r="T270" i="17" s="1"/>
  <c r="BX255" i="15"/>
  <c r="T255" i="17" s="1"/>
  <c r="BX230" i="15"/>
  <c r="T230" i="17" s="1"/>
  <c r="BX215" i="15"/>
  <c r="T215" i="17" s="1"/>
  <c r="BX193" i="15"/>
  <c r="T193" i="17" s="1"/>
  <c r="BX188" i="15"/>
  <c r="T188" i="17" s="1"/>
  <c r="BX166" i="15"/>
  <c r="T166" i="17" s="1"/>
  <c r="BX151" i="15"/>
  <c r="T151" i="17" s="1"/>
  <c r="BX144" i="15"/>
  <c r="T144" i="17" s="1"/>
  <c r="BX129" i="15"/>
  <c r="T129" i="17" s="1"/>
  <c r="BX122" i="15"/>
  <c r="T122" i="17" s="1"/>
  <c r="BX102" i="15"/>
  <c r="T102" i="17" s="1"/>
  <c r="BX74" i="15"/>
  <c r="T74" i="17" s="1"/>
  <c r="BX68" i="15"/>
  <c r="T68" i="17" s="1"/>
  <c r="BX39" i="15"/>
  <c r="T39" i="17" s="1"/>
  <c r="BX26" i="15"/>
  <c r="T26" i="17" s="1"/>
  <c r="BX309" i="15"/>
  <c r="T309" i="17" s="1"/>
  <c r="BX293" i="15"/>
  <c r="T293" i="17" s="1"/>
  <c r="BX277" i="15"/>
  <c r="T277" i="17" s="1"/>
  <c r="BX257" i="15"/>
  <c r="T257" i="17" s="1"/>
  <c r="BX239" i="15"/>
  <c r="T239" i="17" s="1"/>
  <c r="BX217" i="15"/>
  <c r="T217" i="17" s="1"/>
  <c r="BX181" i="15"/>
  <c r="T181" i="17" s="1"/>
  <c r="BX175" i="15"/>
  <c r="T175" i="17" s="1"/>
  <c r="BX117" i="15"/>
  <c r="T117" i="17" s="1"/>
  <c r="BX76" i="15"/>
  <c r="T76" i="17" s="1"/>
  <c r="BX61" i="15"/>
  <c r="T61" i="17" s="1"/>
  <c r="BX21" i="15"/>
  <c r="T21" i="17" s="1"/>
  <c r="BX241" i="15"/>
  <c r="T241" i="17" s="1"/>
  <c r="BX236" i="15"/>
  <c r="T236" i="17" s="1"/>
  <c r="BX232" i="15"/>
  <c r="T232" i="17" s="1"/>
  <c r="BX214" i="15"/>
  <c r="T214" i="17" s="1"/>
  <c r="BX210" i="15"/>
  <c r="T210" i="17" s="1"/>
  <c r="BX199" i="15"/>
  <c r="T199" i="17" s="1"/>
  <c r="BX177" i="15"/>
  <c r="T177" i="17" s="1"/>
  <c r="BX172" i="15"/>
  <c r="T172" i="17" s="1"/>
  <c r="BX150" i="15"/>
  <c r="T150" i="17" s="1"/>
  <c r="BX135" i="15"/>
  <c r="T135" i="17" s="1"/>
  <c r="BX128" i="15"/>
  <c r="T128" i="17" s="1"/>
  <c r="BX113" i="15"/>
  <c r="T113" i="17" s="1"/>
  <c r="BX106" i="15"/>
  <c r="T106" i="17" s="1"/>
  <c r="BX82" i="15"/>
  <c r="T82" i="17" s="1"/>
  <c r="BX49" i="15"/>
  <c r="T49" i="17" s="1"/>
  <c r="BX47" i="15"/>
  <c r="T47" i="17" s="1"/>
  <c r="BX34" i="15"/>
  <c r="T34" i="17" s="1"/>
  <c r="BX499" i="15"/>
  <c r="T499" i="17" s="1"/>
  <c r="BX467" i="15"/>
  <c r="T467" i="17" s="1"/>
  <c r="BX489" i="15"/>
  <c r="T489" i="17" s="1"/>
  <c r="BX477" i="15"/>
  <c r="T477" i="17" s="1"/>
  <c r="BX432" i="15"/>
  <c r="T432" i="17" s="1"/>
  <c r="BX416" i="15"/>
  <c r="T416" i="17" s="1"/>
  <c r="BX400" i="15"/>
  <c r="T400" i="17" s="1"/>
  <c r="BX384" i="15"/>
  <c r="T384" i="17" s="1"/>
  <c r="BX368" i="15"/>
  <c r="T368" i="17" s="1"/>
  <c r="BX493" i="15"/>
  <c r="T493" i="17" s="1"/>
  <c r="BX485" i="15"/>
  <c r="T485" i="17" s="1"/>
  <c r="BX456" i="15"/>
  <c r="T456" i="17" s="1"/>
  <c r="BX454" i="15"/>
  <c r="T454" i="17" s="1"/>
  <c r="BX464" i="15"/>
  <c r="T464" i="17" s="1"/>
  <c r="BX462" i="15"/>
  <c r="T462" i="17" s="1"/>
  <c r="BX445" i="15"/>
  <c r="T445" i="17" s="1"/>
  <c r="BX427" i="15"/>
  <c r="T427" i="17" s="1"/>
  <c r="BX411" i="15"/>
  <c r="T411" i="17" s="1"/>
  <c r="BX395" i="15"/>
  <c r="T395" i="17" s="1"/>
  <c r="BX379" i="15"/>
  <c r="T379" i="17" s="1"/>
  <c r="BX363" i="15"/>
  <c r="T363" i="17" s="1"/>
  <c r="BX480" i="15"/>
  <c r="T480" i="17" s="1"/>
  <c r="BX478" i="15"/>
  <c r="T478" i="17" s="1"/>
  <c r="BX457" i="15"/>
  <c r="T457" i="17" s="1"/>
  <c r="BX440" i="15"/>
  <c r="T440" i="17" s="1"/>
  <c r="BX424" i="15"/>
  <c r="T424" i="17" s="1"/>
  <c r="BX408" i="15"/>
  <c r="T408" i="17" s="1"/>
  <c r="BX392" i="15"/>
  <c r="T392" i="17" s="1"/>
  <c r="BX376" i="15"/>
  <c r="T376" i="17" s="1"/>
  <c r="BX360" i="15"/>
  <c r="T360" i="17" s="1"/>
  <c r="BX353" i="15"/>
  <c r="T353" i="17" s="1"/>
  <c r="BX337" i="15"/>
  <c r="T337" i="17" s="1"/>
  <c r="BX321" i="15"/>
  <c r="T321" i="17" s="1"/>
  <c r="BX494" i="15"/>
  <c r="T494" i="17" s="1"/>
  <c r="BX488" i="15"/>
  <c r="T488" i="17" s="1"/>
  <c r="BX486" i="15"/>
  <c r="T486" i="17" s="1"/>
  <c r="BX465" i="15"/>
  <c r="T465" i="17" s="1"/>
  <c r="BX453" i="15"/>
  <c r="T453" i="17" s="1"/>
  <c r="BX355" i="15"/>
  <c r="T355" i="17" s="1"/>
  <c r="BX341" i="15"/>
  <c r="T341" i="17" s="1"/>
  <c r="BX325" i="15"/>
  <c r="T325" i="17" s="1"/>
  <c r="BX260" i="15"/>
  <c r="T260" i="17" s="1"/>
  <c r="BX256" i="15"/>
  <c r="T256" i="17" s="1"/>
  <c r="BX208" i="15"/>
  <c r="T208" i="17" s="1"/>
  <c r="BX186" i="15"/>
  <c r="T186" i="17" s="1"/>
  <c r="BX168" i="15"/>
  <c r="T168" i="17" s="1"/>
  <c r="BX124" i="15"/>
  <c r="T124" i="17" s="1"/>
  <c r="BX78" i="15"/>
  <c r="T78" i="17" s="1"/>
  <c r="BX30" i="15"/>
  <c r="T30" i="17" s="1"/>
  <c r="BX84" i="15"/>
  <c r="T84" i="17" s="1"/>
  <c r="BX344" i="15"/>
  <c r="T344" i="17" s="1"/>
  <c r="BX340" i="15"/>
  <c r="T340" i="17" s="1"/>
  <c r="BX328" i="15"/>
  <c r="T328" i="17" s="1"/>
  <c r="BX324" i="15"/>
  <c r="T324" i="17" s="1"/>
  <c r="BX312" i="15"/>
  <c r="T312" i="17" s="1"/>
  <c r="BX310" i="15"/>
  <c r="T310" i="17" s="1"/>
  <c r="BX304" i="15"/>
  <c r="T304" i="17" s="1"/>
  <c r="BX298" i="15"/>
  <c r="T298" i="17" s="1"/>
  <c r="BX296" i="15"/>
  <c r="T296" i="17" s="1"/>
  <c r="BX290" i="15"/>
  <c r="T290" i="17" s="1"/>
  <c r="BX288" i="15"/>
  <c r="T288" i="17" s="1"/>
  <c r="BX282" i="15"/>
  <c r="T282" i="17" s="1"/>
  <c r="BX280" i="15"/>
  <c r="T280" i="17" s="1"/>
  <c r="BX274" i="15"/>
  <c r="T274" i="17" s="1"/>
  <c r="BX272" i="15"/>
  <c r="T272" i="17" s="1"/>
  <c r="BX266" i="15"/>
  <c r="T266" i="17" s="1"/>
  <c r="BX249" i="15"/>
  <c r="T249" i="17" s="1"/>
  <c r="BX216" i="15"/>
  <c r="T216" i="17" s="1"/>
  <c r="BX194" i="15"/>
  <c r="T194" i="17" s="1"/>
  <c r="BX110" i="15"/>
  <c r="T110" i="17" s="1"/>
  <c r="BX86" i="15"/>
  <c r="T86" i="17" s="1"/>
  <c r="BX244" i="15"/>
  <c r="T244" i="17" s="1"/>
  <c r="BX240" i="15"/>
  <c r="T240" i="17" s="1"/>
  <c r="BX218" i="15"/>
  <c r="T218" i="17" s="1"/>
  <c r="BX176" i="15"/>
  <c r="T176" i="17" s="1"/>
  <c r="BX92" i="15"/>
  <c r="T92" i="17" s="1"/>
  <c r="BX252" i="15"/>
  <c r="T252" i="17" s="1"/>
  <c r="BX248" i="15"/>
  <c r="T248" i="17" s="1"/>
  <c r="BX224" i="15"/>
  <c r="T224" i="17" s="1"/>
  <c r="BX202" i="15"/>
  <c r="T202" i="17" s="1"/>
  <c r="BX160" i="15"/>
  <c r="T160" i="17" s="1"/>
  <c r="BX140" i="15"/>
  <c r="T140" i="17" s="1"/>
  <c r="BX138" i="15"/>
  <c r="T138" i="17" s="1"/>
  <c r="BX352" i="15"/>
  <c r="T352" i="17" s="1"/>
  <c r="BX336" i="15"/>
  <c r="T336" i="17" s="1"/>
  <c r="BX320" i="15"/>
  <c r="T320" i="17" s="1"/>
  <c r="BX265" i="15"/>
  <c r="T265" i="17" s="1"/>
  <c r="BX250" i="15"/>
  <c r="T250" i="17" s="1"/>
  <c r="BX226" i="15"/>
  <c r="T226" i="17" s="1"/>
  <c r="BX184" i="15"/>
  <c r="T184" i="17" s="1"/>
  <c r="BX162" i="15"/>
  <c r="T162" i="17" s="1"/>
  <c r="BX100" i="15"/>
  <c r="T100" i="17" s="1"/>
  <c r="BX70" i="15"/>
  <c r="T70" i="17" s="1"/>
  <c r="BX41" i="15"/>
  <c r="T41" i="17" s="1"/>
  <c r="BX17" i="15"/>
  <c r="T17" i="17" s="1"/>
  <c r="D343" i="12"/>
  <c r="J404" i="7" s="1"/>
  <c r="E343" i="12"/>
  <c r="K404" i="7" s="1"/>
  <c r="D344" i="12"/>
  <c r="J405" i="7" s="1"/>
  <c r="E344" i="12"/>
  <c r="K405" i="7" s="1"/>
  <c r="D345" i="12"/>
  <c r="J406" i="7" s="1"/>
  <c r="E345" i="12"/>
  <c r="K406" i="7" s="1"/>
  <c r="D346" i="12"/>
  <c r="J407" i="7" s="1"/>
  <c r="E346" i="12"/>
  <c r="K407" i="7" s="1"/>
  <c r="D347" i="12"/>
  <c r="J408" i="7" s="1"/>
  <c r="E347" i="12"/>
  <c r="K408" i="7" s="1"/>
  <c r="D348" i="12"/>
  <c r="J409" i="7" s="1"/>
  <c r="E348" i="12"/>
  <c r="K409" i="7" s="1"/>
  <c r="D349" i="12"/>
  <c r="J410" i="7" s="1"/>
  <c r="E349" i="12"/>
  <c r="K410" i="7" s="1"/>
  <c r="D350" i="12"/>
  <c r="J411" i="7" s="1"/>
  <c r="E350" i="12"/>
  <c r="K411" i="7" s="1"/>
  <c r="D351" i="12"/>
  <c r="J412" i="7" s="1"/>
  <c r="E351" i="12"/>
  <c r="K412" i="7" s="1"/>
  <c r="D352" i="12"/>
  <c r="J413" i="7" s="1"/>
  <c r="E352" i="12"/>
  <c r="K413" i="7" s="1"/>
  <c r="D353" i="12"/>
  <c r="J414" i="7" s="1"/>
  <c r="E353" i="12"/>
  <c r="K414" i="7" s="1"/>
  <c r="D354" i="12"/>
  <c r="J415" i="7" s="1"/>
  <c r="E354" i="12"/>
  <c r="K415" i="7" s="1"/>
  <c r="D355" i="12"/>
  <c r="J416" i="7" s="1"/>
  <c r="E355" i="12"/>
  <c r="K416" i="7" s="1"/>
  <c r="D356" i="12"/>
  <c r="J417" i="7" s="1"/>
  <c r="E356" i="12"/>
  <c r="K417" i="7" s="1"/>
  <c r="D357" i="12"/>
  <c r="J418" i="7" s="1"/>
  <c r="E357" i="12"/>
  <c r="K418" i="7" s="1"/>
  <c r="D358" i="12"/>
  <c r="J419" i="7" s="1"/>
  <c r="E358" i="12"/>
  <c r="K419" i="7" s="1"/>
  <c r="D359" i="12"/>
  <c r="J420" i="7" s="1"/>
  <c r="E359" i="12"/>
  <c r="K420" i="7" s="1"/>
  <c r="D360" i="12"/>
  <c r="J421" i="7" s="1"/>
  <c r="E360" i="12"/>
  <c r="K421" i="7" s="1"/>
  <c r="D361" i="12"/>
  <c r="J422" i="7" s="1"/>
  <c r="E361" i="12"/>
  <c r="K422" i="7" s="1"/>
  <c r="D362" i="12"/>
  <c r="J423" i="7" s="1"/>
  <c r="E362" i="12"/>
  <c r="K423" i="7" s="1"/>
  <c r="D363" i="12"/>
  <c r="J424" i="7" s="1"/>
  <c r="E363" i="12"/>
  <c r="K424" i="7" s="1"/>
  <c r="D364" i="12"/>
  <c r="J425" i="7" s="1"/>
  <c r="E364" i="12"/>
  <c r="K425" i="7" s="1"/>
  <c r="D365" i="12"/>
  <c r="J426" i="7" s="1"/>
  <c r="E365" i="12"/>
  <c r="K426" i="7" s="1"/>
  <c r="D366" i="12"/>
  <c r="J427" i="7" s="1"/>
  <c r="E366" i="12"/>
  <c r="K427" i="7" s="1"/>
  <c r="D367" i="12"/>
  <c r="J428" i="7" s="1"/>
  <c r="E367" i="12"/>
  <c r="K428" i="7" s="1"/>
  <c r="D368" i="12"/>
  <c r="J429" i="7" s="1"/>
  <c r="E368" i="12"/>
  <c r="K429" i="7" s="1"/>
  <c r="D313" i="12"/>
  <c r="J368" i="7" s="1"/>
  <c r="E313" i="12"/>
  <c r="K368" i="7" s="1"/>
  <c r="D314" i="12"/>
  <c r="J369" i="7" s="1"/>
  <c r="E314" i="12"/>
  <c r="K369" i="7" s="1"/>
  <c r="D315" i="12"/>
  <c r="J370" i="7" s="1"/>
  <c r="E315" i="12"/>
  <c r="K370" i="7" s="1"/>
  <c r="D316" i="12"/>
  <c r="J371" i="7" s="1"/>
  <c r="E316" i="12"/>
  <c r="K371" i="7" s="1"/>
  <c r="D317" i="12"/>
  <c r="J372" i="7" s="1"/>
  <c r="E317" i="12"/>
  <c r="K372" i="7" s="1"/>
  <c r="D318" i="12"/>
  <c r="J373" i="7" s="1"/>
  <c r="E318" i="12"/>
  <c r="K373" i="7" s="1"/>
  <c r="D319" i="12"/>
  <c r="J374" i="7" s="1"/>
  <c r="E319" i="12"/>
  <c r="K374" i="7" s="1"/>
  <c r="D320" i="12"/>
  <c r="J375" i="7" s="1"/>
  <c r="E320" i="12"/>
  <c r="K375" i="7" s="1"/>
  <c r="D321" i="12"/>
  <c r="J376" i="7" s="1"/>
  <c r="E321" i="12"/>
  <c r="K376" i="7" s="1"/>
  <c r="D322" i="12"/>
  <c r="J377" i="7" s="1"/>
  <c r="E322" i="12"/>
  <c r="K377" i="7" s="1"/>
  <c r="D323" i="12"/>
  <c r="J378" i="7" s="1"/>
  <c r="E323" i="12"/>
  <c r="K378" i="7" s="1"/>
  <c r="D324" i="12"/>
  <c r="J379" i="7" s="1"/>
  <c r="E324" i="12"/>
  <c r="K379" i="7" s="1"/>
  <c r="D325" i="12"/>
  <c r="J380" i="7" s="1"/>
  <c r="E325" i="12"/>
  <c r="K380" i="7" s="1"/>
  <c r="D326" i="12"/>
  <c r="J381" i="7" s="1"/>
  <c r="E326" i="12"/>
  <c r="K381" i="7" s="1"/>
  <c r="D327" i="12"/>
  <c r="J382" i="7" s="1"/>
  <c r="E327" i="12"/>
  <c r="K382" i="7" s="1"/>
  <c r="D328" i="12"/>
  <c r="J383" i="7" s="1"/>
  <c r="E328" i="12"/>
  <c r="K383" i="7" s="1"/>
  <c r="D329" i="12"/>
  <c r="J384" i="7" s="1"/>
  <c r="E329" i="12"/>
  <c r="K384" i="7" s="1"/>
  <c r="D330" i="12"/>
  <c r="J385" i="7" s="1"/>
  <c r="E330" i="12"/>
  <c r="K385" i="7" s="1"/>
  <c r="D331" i="12"/>
  <c r="J386" i="7" s="1"/>
  <c r="E331" i="12"/>
  <c r="K386" i="7" s="1"/>
  <c r="D332" i="12"/>
  <c r="J387" i="7" s="1"/>
  <c r="E332" i="12"/>
  <c r="K387" i="7" s="1"/>
  <c r="D333" i="12"/>
  <c r="J388" i="7" s="1"/>
  <c r="E333" i="12"/>
  <c r="K388" i="7" s="1"/>
  <c r="D334" i="12"/>
  <c r="J389" i="7" s="1"/>
  <c r="E334" i="12"/>
  <c r="K389" i="7" s="1"/>
  <c r="D335" i="12"/>
  <c r="J390" i="7" s="1"/>
  <c r="E335" i="12"/>
  <c r="K390" i="7" s="1"/>
  <c r="D336" i="12"/>
  <c r="J391" i="7" s="1"/>
  <c r="E336" i="12"/>
  <c r="K391" i="7" s="1"/>
  <c r="D337" i="12"/>
  <c r="J392" i="7" s="1"/>
  <c r="E337" i="12"/>
  <c r="K392" i="7" s="1"/>
  <c r="D338" i="12"/>
  <c r="J399" i="7" s="1"/>
  <c r="E338" i="12"/>
  <c r="K399" i="7" s="1"/>
  <c r="D339" i="12"/>
  <c r="J400" i="7" s="1"/>
  <c r="E339" i="12"/>
  <c r="K400" i="7" s="1"/>
  <c r="D340" i="12"/>
  <c r="J401" i="7" s="1"/>
  <c r="E340" i="12"/>
  <c r="K401" i="7" s="1"/>
  <c r="D341" i="12"/>
  <c r="J402" i="7" s="1"/>
  <c r="E341" i="12"/>
  <c r="K402" i="7" s="1"/>
  <c r="D342" i="12"/>
  <c r="J403" i="7" s="1"/>
  <c r="E342" i="12"/>
  <c r="K403" i="7" s="1"/>
  <c r="D286" i="12"/>
  <c r="J336" i="7" s="1"/>
  <c r="E286" i="12"/>
  <c r="K336" i="7" s="1"/>
  <c r="D287" i="12"/>
  <c r="J337" i="7" s="1"/>
  <c r="E287" i="12"/>
  <c r="K337" i="7" s="1"/>
  <c r="D288" i="12"/>
  <c r="J338" i="7" s="1"/>
  <c r="E288" i="12"/>
  <c r="K338" i="7" s="1"/>
  <c r="D289" i="12"/>
  <c r="J339" i="7" s="1"/>
  <c r="E289" i="12"/>
  <c r="K339" i="7" s="1"/>
  <c r="D290" i="12"/>
  <c r="J340" i="7" s="1"/>
  <c r="E290" i="12"/>
  <c r="K340" i="7" s="1"/>
  <c r="D291" i="12"/>
  <c r="J341" i="7" s="1"/>
  <c r="E291" i="12"/>
  <c r="K341" i="7" s="1"/>
  <c r="D292" i="12"/>
  <c r="J342" i="7" s="1"/>
  <c r="E292" i="12"/>
  <c r="K342" i="7" s="1"/>
  <c r="D293" i="12"/>
  <c r="J343" i="7" s="1"/>
  <c r="E293" i="12"/>
  <c r="K343" i="7" s="1"/>
  <c r="D294" i="12"/>
  <c r="J344" i="7" s="1"/>
  <c r="E294" i="12"/>
  <c r="K344" i="7" s="1"/>
  <c r="D295" i="12"/>
  <c r="J345" i="7" s="1"/>
  <c r="E295" i="12"/>
  <c r="K345" i="7" s="1"/>
  <c r="D296" i="12"/>
  <c r="J346" i="7" s="1"/>
  <c r="E296" i="12"/>
  <c r="K346" i="7" s="1"/>
  <c r="D297" i="12"/>
  <c r="J347" i="7" s="1"/>
  <c r="E297" i="12"/>
  <c r="K347" i="7" s="1"/>
  <c r="D298" i="12"/>
  <c r="J348" i="7" s="1"/>
  <c r="E298" i="12"/>
  <c r="K348" i="7" s="1"/>
  <c r="D299" i="12"/>
  <c r="J349" i="7" s="1"/>
  <c r="E299" i="12"/>
  <c r="K349" i="7" s="1"/>
  <c r="D300" i="12"/>
  <c r="J350" i="7" s="1"/>
  <c r="E300" i="12"/>
  <c r="K350" i="7" s="1"/>
  <c r="D301" i="12"/>
  <c r="J351" i="7" s="1"/>
  <c r="E301" i="12"/>
  <c r="K351" i="7" s="1"/>
  <c r="D302" i="12"/>
  <c r="J352" i="7" s="1"/>
  <c r="E302" i="12"/>
  <c r="K352" i="7" s="1"/>
  <c r="D303" i="12"/>
  <c r="J353" i="7" s="1"/>
  <c r="E303" i="12"/>
  <c r="K353" i="7" s="1"/>
  <c r="D304" i="12"/>
  <c r="J354" i="7" s="1"/>
  <c r="E304" i="12"/>
  <c r="K354" i="7" s="1"/>
  <c r="D305" i="12"/>
  <c r="J355" i="7" s="1"/>
  <c r="E305" i="12"/>
  <c r="K355" i="7" s="1"/>
  <c r="D306" i="12"/>
  <c r="J356" i="7" s="1"/>
  <c r="E306" i="12"/>
  <c r="K356" i="7" s="1"/>
  <c r="D307" i="12"/>
  <c r="J357" i="7" s="1"/>
  <c r="E307" i="12"/>
  <c r="K357" i="7" s="1"/>
  <c r="D308" i="12"/>
  <c r="J363" i="7" s="1"/>
  <c r="E308" i="12"/>
  <c r="K363" i="7" s="1"/>
  <c r="D309" i="12"/>
  <c r="J364" i="7" s="1"/>
  <c r="E309" i="12"/>
  <c r="K364" i="7" s="1"/>
  <c r="D310" i="12"/>
  <c r="J365" i="7" s="1"/>
  <c r="E310" i="12"/>
  <c r="K365" i="7" s="1"/>
  <c r="D311" i="12"/>
  <c r="J366" i="7" s="1"/>
  <c r="E311" i="12"/>
  <c r="K366" i="7" s="1"/>
  <c r="D312" i="12"/>
  <c r="J367" i="7" s="1"/>
  <c r="E312" i="12"/>
  <c r="K367" i="7" s="1"/>
  <c r="D252" i="12"/>
  <c r="J296" i="7" s="1"/>
  <c r="E252" i="12"/>
  <c r="K296" i="7" s="1"/>
  <c r="D253" i="12"/>
  <c r="J297" i="7" s="1"/>
  <c r="E253" i="12"/>
  <c r="K297" i="7" s="1"/>
  <c r="D254" i="12"/>
  <c r="J298" i="7" s="1"/>
  <c r="E254" i="12"/>
  <c r="K298" i="7" s="1"/>
  <c r="D255" i="12"/>
  <c r="J299" i="7" s="1"/>
  <c r="E255" i="12"/>
  <c r="K299" i="7" s="1"/>
  <c r="D256" i="12"/>
  <c r="J300" i="7" s="1"/>
  <c r="E256" i="12"/>
  <c r="K300" i="7" s="1"/>
  <c r="D257" i="12"/>
  <c r="J301" i="7" s="1"/>
  <c r="E257" i="12"/>
  <c r="K301" i="7" s="1"/>
  <c r="D258" i="12"/>
  <c r="J302" i="7" s="1"/>
  <c r="E258" i="12"/>
  <c r="K302" i="7" s="1"/>
  <c r="D259" i="12"/>
  <c r="J303" i="7" s="1"/>
  <c r="E259" i="12"/>
  <c r="K303" i="7" s="1"/>
  <c r="D260" i="12"/>
  <c r="J304" i="7" s="1"/>
  <c r="E260" i="12"/>
  <c r="K304" i="7" s="1"/>
  <c r="D261" i="12"/>
  <c r="J305" i="7" s="1"/>
  <c r="E261" i="12"/>
  <c r="K305" i="7" s="1"/>
  <c r="D262" i="12"/>
  <c r="J306" i="7" s="1"/>
  <c r="E262" i="12"/>
  <c r="K306" i="7" s="1"/>
  <c r="D263" i="12"/>
  <c r="J307" i="7" s="1"/>
  <c r="E263" i="12"/>
  <c r="K307" i="7" s="1"/>
  <c r="D264" i="12"/>
  <c r="J308" i="7" s="1"/>
  <c r="E264" i="12"/>
  <c r="K308" i="7" s="1"/>
  <c r="D265" i="12"/>
  <c r="J309" i="7" s="1"/>
  <c r="E265" i="12"/>
  <c r="K309" i="7" s="1"/>
  <c r="D266" i="12"/>
  <c r="J310" i="7" s="1"/>
  <c r="E266" i="12"/>
  <c r="K310" i="7" s="1"/>
  <c r="D267" i="12"/>
  <c r="J311" i="7" s="1"/>
  <c r="E267" i="12"/>
  <c r="K311" i="7" s="1"/>
  <c r="D268" i="12"/>
  <c r="J312" i="7" s="1"/>
  <c r="E268" i="12"/>
  <c r="K312" i="7" s="1"/>
  <c r="D269" i="12"/>
  <c r="J313" i="7" s="1"/>
  <c r="E269" i="12"/>
  <c r="K313" i="7" s="1"/>
  <c r="D270" i="12"/>
  <c r="J314" i="7" s="1"/>
  <c r="E270" i="12"/>
  <c r="K314" i="7" s="1"/>
  <c r="D271" i="12"/>
  <c r="J315" i="7" s="1"/>
  <c r="E271" i="12"/>
  <c r="K315" i="7" s="1"/>
  <c r="D272" i="12"/>
  <c r="J316" i="7" s="1"/>
  <c r="E272" i="12"/>
  <c r="K316" i="7" s="1"/>
  <c r="D273" i="12"/>
  <c r="J317" i="7" s="1"/>
  <c r="E273" i="12"/>
  <c r="K317" i="7" s="1"/>
  <c r="D274" i="12"/>
  <c r="J318" i="7" s="1"/>
  <c r="E274" i="12"/>
  <c r="K318" i="7" s="1"/>
  <c r="D275" i="12"/>
  <c r="J319" i="7" s="1"/>
  <c r="E275" i="12"/>
  <c r="K319" i="7" s="1"/>
  <c r="D276" i="12"/>
  <c r="J320" i="7" s="1"/>
  <c r="E276" i="12"/>
  <c r="K320" i="7" s="1"/>
  <c r="D277" i="12"/>
  <c r="J327" i="7" s="1"/>
  <c r="E277" i="12"/>
  <c r="K327" i="7" s="1"/>
  <c r="D278" i="12"/>
  <c r="J328" i="7" s="1"/>
  <c r="E278" i="12"/>
  <c r="K328" i="7" s="1"/>
  <c r="D279" i="12"/>
  <c r="J329" i="7" s="1"/>
  <c r="E279" i="12"/>
  <c r="K329" i="7" s="1"/>
  <c r="D280" i="12"/>
  <c r="J330" i="7" s="1"/>
  <c r="E280" i="12"/>
  <c r="K330" i="7" s="1"/>
  <c r="D281" i="12"/>
  <c r="J331" i="7" s="1"/>
  <c r="E281" i="12"/>
  <c r="K331" i="7" s="1"/>
  <c r="D282" i="12"/>
  <c r="J332" i="7" s="1"/>
  <c r="E282" i="12"/>
  <c r="K332" i="7" s="1"/>
  <c r="D283" i="12"/>
  <c r="J333" i="7" s="1"/>
  <c r="E283" i="12"/>
  <c r="K333" i="7" s="1"/>
  <c r="D284" i="12"/>
  <c r="J334" i="7" s="1"/>
  <c r="E284" i="12"/>
  <c r="K334" i="7" s="1"/>
  <c r="D285" i="12"/>
  <c r="J335" i="7" s="1"/>
  <c r="E285" i="12"/>
  <c r="K335" i="7" s="1"/>
  <c r="D219" i="12"/>
  <c r="J258" i="7" s="1"/>
  <c r="E219" i="12"/>
  <c r="K258" i="7" s="1"/>
  <c r="D220" i="12"/>
  <c r="J259" i="7" s="1"/>
  <c r="E220" i="12"/>
  <c r="K259" i="7" s="1"/>
  <c r="D221" i="12"/>
  <c r="J260" i="7" s="1"/>
  <c r="E221" i="12"/>
  <c r="K260" i="7" s="1"/>
  <c r="D222" i="12"/>
  <c r="J261" i="7" s="1"/>
  <c r="E222" i="12"/>
  <c r="K261" i="7" s="1"/>
  <c r="D223" i="12"/>
  <c r="J262" i="7" s="1"/>
  <c r="E223" i="12"/>
  <c r="K262" i="7" s="1"/>
  <c r="D224" i="12"/>
  <c r="J263" i="7" s="1"/>
  <c r="E224" i="12"/>
  <c r="K263" i="7" s="1"/>
  <c r="D225" i="12"/>
  <c r="J264" i="7" s="1"/>
  <c r="E225" i="12"/>
  <c r="K264" i="7" s="1"/>
  <c r="D226" i="12"/>
  <c r="J265" i="7" s="1"/>
  <c r="E226" i="12"/>
  <c r="K265" i="7" s="1"/>
  <c r="D227" i="12"/>
  <c r="J266" i="7" s="1"/>
  <c r="E227" i="12"/>
  <c r="K266" i="7" s="1"/>
  <c r="D228" i="12"/>
  <c r="J267" i="7" s="1"/>
  <c r="E228" i="12"/>
  <c r="K267" i="7" s="1"/>
  <c r="D229" i="12"/>
  <c r="J268" i="7" s="1"/>
  <c r="E229" i="12"/>
  <c r="K268" i="7" s="1"/>
  <c r="D230" i="12"/>
  <c r="J269" i="7" s="1"/>
  <c r="E230" i="12"/>
  <c r="K269" i="7" s="1"/>
  <c r="D231" i="12"/>
  <c r="J270" i="7" s="1"/>
  <c r="E231" i="12"/>
  <c r="K270" i="7" s="1"/>
  <c r="D232" i="12"/>
  <c r="J271" i="7" s="1"/>
  <c r="E232" i="12"/>
  <c r="K271" i="7" s="1"/>
  <c r="D233" i="12"/>
  <c r="J272" i="7" s="1"/>
  <c r="E233" i="12"/>
  <c r="K272" i="7" s="1"/>
  <c r="D234" i="12"/>
  <c r="J273" i="7" s="1"/>
  <c r="E234" i="12"/>
  <c r="K273" i="7" s="1"/>
  <c r="D235" i="12"/>
  <c r="J274" i="7" s="1"/>
  <c r="E235" i="12"/>
  <c r="K274" i="7" s="1"/>
  <c r="D236" i="12"/>
  <c r="J275" i="7" s="1"/>
  <c r="E236" i="12"/>
  <c r="K275" i="7" s="1"/>
  <c r="D237" i="12"/>
  <c r="J276" i="7" s="1"/>
  <c r="E237" i="12"/>
  <c r="K276" i="7" s="1"/>
  <c r="D238" i="12"/>
  <c r="J277" i="7" s="1"/>
  <c r="E238" i="12"/>
  <c r="K277" i="7" s="1"/>
  <c r="D239" i="12"/>
  <c r="J278" i="7" s="1"/>
  <c r="E239" i="12"/>
  <c r="K278" i="7" s="1"/>
  <c r="D240" i="12"/>
  <c r="J279" i="7" s="1"/>
  <c r="E240" i="12"/>
  <c r="K279" i="7" s="1"/>
  <c r="D241" i="12"/>
  <c r="J280" i="7" s="1"/>
  <c r="E241" i="12"/>
  <c r="K280" i="7" s="1"/>
  <c r="D242" i="12"/>
  <c r="J281" i="7" s="1"/>
  <c r="E242" i="12"/>
  <c r="K281" i="7" s="1"/>
  <c r="D243" i="12"/>
  <c r="J282" i="7" s="1"/>
  <c r="E243" i="12"/>
  <c r="K282" i="7" s="1"/>
  <c r="D244" i="12"/>
  <c r="J283" i="7" s="1"/>
  <c r="E244" i="12"/>
  <c r="K283" i="7" s="1"/>
  <c r="D245" i="12"/>
  <c r="J284" i="7" s="1"/>
  <c r="E245" i="12"/>
  <c r="K284" i="7" s="1"/>
  <c r="D246" i="12"/>
  <c r="J285" i="7" s="1"/>
  <c r="E246" i="12"/>
  <c r="K285" i="7" s="1"/>
  <c r="D247" i="12"/>
  <c r="J291" i="7" s="1"/>
  <c r="E247" i="12"/>
  <c r="K291" i="7" s="1"/>
  <c r="D248" i="12"/>
  <c r="J292" i="7" s="1"/>
  <c r="E248" i="12"/>
  <c r="K292" i="7" s="1"/>
  <c r="D249" i="12"/>
  <c r="J293" i="7" s="1"/>
  <c r="E249" i="12"/>
  <c r="K293" i="7" s="1"/>
  <c r="D250" i="12"/>
  <c r="J294" i="7" s="1"/>
  <c r="E250" i="12"/>
  <c r="K294" i="7" s="1"/>
  <c r="D251" i="12"/>
  <c r="J295" i="7" s="1"/>
  <c r="E251" i="12"/>
  <c r="K295" i="7" s="1"/>
  <c r="D198" i="12"/>
  <c r="J232" i="7" s="1"/>
  <c r="E198" i="12"/>
  <c r="K232" i="7" s="1"/>
  <c r="D199" i="12"/>
  <c r="J233" i="7" s="1"/>
  <c r="E199" i="12"/>
  <c r="K233" i="7" s="1"/>
  <c r="D200" i="12"/>
  <c r="J234" i="7" s="1"/>
  <c r="E200" i="12"/>
  <c r="K234" i="7" s="1"/>
  <c r="D201" i="12"/>
  <c r="J235" i="7" s="1"/>
  <c r="E201" i="12"/>
  <c r="K235" i="7" s="1"/>
  <c r="D202" i="12"/>
  <c r="J236" i="7" s="1"/>
  <c r="E202" i="12"/>
  <c r="K236" i="7" s="1"/>
  <c r="D203" i="12"/>
  <c r="J237" i="7" s="1"/>
  <c r="E203" i="12"/>
  <c r="K237" i="7" s="1"/>
  <c r="D204" i="12"/>
  <c r="J238" i="7" s="1"/>
  <c r="E204" i="12"/>
  <c r="K238" i="7" s="1"/>
  <c r="D205" i="12"/>
  <c r="J239" i="7" s="1"/>
  <c r="E205" i="12"/>
  <c r="K239" i="7" s="1"/>
  <c r="D206" i="12"/>
  <c r="J240" i="7" s="1"/>
  <c r="E206" i="12"/>
  <c r="K240" i="7" s="1"/>
  <c r="D207" i="12"/>
  <c r="J241" i="7" s="1"/>
  <c r="E207" i="12"/>
  <c r="K241" i="7" s="1"/>
  <c r="D208" i="12"/>
  <c r="J242" i="7" s="1"/>
  <c r="E208" i="12"/>
  <c r="K242" i="7" s="1"/>
  <c r="D209" i="12"/>
  <c r="J243" i="7" s="1"/>
  <c r="E209" i="12"/>
  <c r="K243" i="7" s="1"/>
  <c r="D210" i="12"/>
  <c r="J244" i="7" s="1"/>
  <c r="E210" i="12"/>
  <c r="K244" i="7" s="1"/>
  <c r="D211" i="12"/>
  <c r="J245" i="7" s="1"/>
  <c r="E211" i="12"/>
  <c r="K245" i="7" s="1"/>
  <c r="D212" i="12"/>
  <c r="J246" i="7" s="1"/>
  <c r="E212" i="12"/>
  <c r="K246" i="7" s="1"/>
  <c r="D213" i="12"/>
  <c r="J247" i="7" s="1"/>
  <c r="E213" i="12"/>
  <c r="K247" i="7" s="1"/>
  <c r="D214" i="12"/>
  <c r="J248" i="7" s="1"/>
  <c r="E214" i="12"/>
  <c r="K248" i="7" s="1"/>
  <c r="D215" i="12"/>
  <c r="J249" i="7" s="1"/>
  <c r="E215" i="12"/>
  <c r="K249" i="7" s="1"/>
  <c r="D216" i="12"/>
  <c r="J255" i="7" s="1"/>
  <c r="E216" i="12"/>
  <c r="K255" i="7" s="1"/>
  <c r="D217" i="12"/>
  <c r="J256" i="7" s="1"/>
  <c r="E217" i="12"/>
  <c r="K256" i="7" s="1"/>
  <c r="D218" i="12"/>
  <c r="J257" i="7" s="1"/>
  <c r="E218" i="12"/>
  <c r="K257" i="7" s="1"/>
  <c r="D175" i="12"/>
  <c r="J203" i="7" s="1"/>
  <c r="E175" i="12"/>
  <c r="K203" i="7" s="1"/>
  <c r="D176" i="12"/>
  <c r="J204" i="7" s="1"/>
  <c r="E176" i="12"/>
  <c r="K204" i="7" s="1"/>
  <c r="D177" i="12"/>
  <c r="J205" i="7" s="1"/>
  <c r="E177" i="12"/>
  <c r="K205" i="7" s="1"/>
  <c r="D178" i="12"/>
  <c r="J206" i="7" s="1"/>
  <c r="E178" i="12"/>
  <c r="K206" i="7" s="1"/>
  <c r="D179" i="12"/>
  <c r="J207" i="7" s="1"/>
  <c r="E179" i="12"/>
  <c r="K207" i="7" s="1"/>
  <c r="D180" i="12"/>
  <c r="J208" i="7" s="1"/>
  <c r="E180" i="12"/>
  <c r="K208" i="7" s="1"/>
  <c r="D181" i="12"/>
  <c r="J209" i="7" s="1"/>
  <c r="E181" i="12"/>
  <c r="K209" i="7" s="1"/>
  <c r="D182" i="12"/>
  <c r="J210" i="7" s="1"/>
  <c r="E182" i="12"/>
  <c r="K210" i="7" s="1"/>
  <c r="D183" i="12"/>
  <c r="J211" i="7" s="1"/>
  <c r="E183" i="12"/>
  <c r="K211" i="7" s="1"/>
  <c r="D184" i="12"/>
  <c r="J212" i="7" s="1"/>
  <c r="E184" i="12"/>
  <c r="K212" i="7" s="1"/>
  <c r="D185" i="12"/>
  <c r="J219" i="7" s="1"/>
  <c r="E185" i="12"/>
  <c r="K219" i="7" s="1"/>
  <c r="D186" i="12"/>
  <c r="J220" i="7" s="1"/>
  <c r="E186" i="12"/>
  <c r="K220" i="7" s="1"/>
  <c r="D187" i="12"/>
  <c r="J221" i="7" s="1"/>
  <c r="E187" i="12"/>
  <c r="K221" i="7" s="1"/>
  <c r="D188" i="12"/>
  <c r="J222" i="7" s="1"/>
  <c r="E188" i="12"/>
  <c r="K222" i="7" s="1"/>
  <c r="D189" i="12"/>
  <c r="J223" i="7" s="1"/>
  <c r="E189" i="12"/>
  <c r="K223" i="7" s="1"/>
  <c r="D190" i="12"/>
  <c r="J224" i="7" s="1"/>
  <c r="E190" i="12"/>
  <c r="K224" i="7" s="1"/>
  <c r="D191" i="12"/>
  <c r="J225" i="7" s="1"/>
  <c r="E191" i="12"/>
  <c r="K225" i="7" s="1"/>
  <c r="D192" i="12"/>
  <c r="J226" i="7" s="1"/>
  <c r="E192" i="12"/>
  <c r="K226" i="7" s="1"/>
  <c r="D193" i="12"/>
  <c r="J227" i="7" s="1"/>
  <c r="E193" i="12"/>
  <c r="K227" i="7" s="1"/>
  <c r="D194" i="12"/>
  <c r="J228" i="7" s="1"/>
  <c r="E194" i="12"/>
  <c r="K228" i="7" s="1"/>
  <c r="D195" i="12"/>
  <c r="J229" i="7" s="1"/>
  <c r="E195" i="12"/>
  <c r="K229" i="7" s="1"/>
  <c r="D196" i="12"/>
  <c r="J230" i="7" s="1"/>
  <c r="E196" i="12"/>
  <c r="K230" i="7" s="1"/>
  <c r="D197" i="12"/>
  <c r="J231" i="7" s="1"/>
  <c r="E197" i="12"/>
  <c r="K231" i="7" s="1"/>
  <c r="D149" i="12"/>
  <c r="J172" i="7" s="1"/>
  <c r="E149" i="12"/>
  <c r="K172" i="7" s="1"/>
  <c r="D150" i="12"/>
  <c r="J173" i="7" s="1"/>
  <c r="E150" i="12"/>
  <c r="K173" i="7" s="1"/>
  <c r="D151" i="12"/>
  <c r="J174" i="7" s="1"/>
  <c r="E151" i="12"/>
  <c r="K174" i="7" s="1"/>
  <c r="D152" i="12"/>
  <c r="J175" i="7" s="1"/>
  <c r="E152" i="12"/>
  <c r="K175" i="7" s="1"/>
  <c r="D153" i="12"/>
  <c r="J176" i="7" s="1"/>
  <c r="E153" i="12"/>
  <c r="K176" i="7" s="1"/>
  <c r="D154" i="12"/>
  <c r="J177" i="7" s="1"/>
  <c r="E154" i="12"/>
  <c r="K177" i="7" s="1"/>
  <c r="D155" i="12"/>
  <c r="J183" i="7" s="1"/>
  <c r="E155" i="12"/>
  <c r="K183" i="7" s="1"/>
  <c r="D156" i="12"/>
  <c r="J184" i="7" s="1"/>
  <c r="E156" i="12"/>
  <c r="K184" i="7" s="1"/>
  <c r="D157" i="12"/>
  <c r="J185" i="7" s="1"/>
  <c r="E157" i="12"/>
  <c r="K185" i="7" s="1"/>
  <c r="D158" i="12"/>
  <c r="J186" i="7" s="1"/>
  <c r="E158" i="12"/>
  <c r="K186" i="7" s="1"/>
  <c r="D159" i="12"/>
  <c r="J187" i="7" s="1"/>
  <c r="E159" i="12"/>
  <c r="K187" i="7" s="1"/>
  <c r="D160" i="12"/>
  <c r="J188" i="7" s="1"/>
  <c r="E160" i="12"/>
  <c r="K188" i="7" s="1"/>
  <c r="D161" i="12"/>
  <c r="J189" i="7" s="1"/>
  <c r="E161" i="12"/>
  <c r="K189" i="7" s="1"/>
  <c r="D162" i="12"/>
  <c r="J190" i="7" s="1"/>
  <c r="E162" i="12"/>
  <c r="K190" i="7" s="1"/>
  <c r="D163" i="12"/>
  <c r="J191" i="7" s="1"/>
  <c r="E163" i="12"/>
  <c r="K191" i="7" s="1"/>
  <c r="D164" i="12"/>
  <c r="J192" i="7" s="1"/>
  <c r="E164" i="12"/>
  <c r="K192" i="7" s="1"/>
  <c r="D165" i="12"/>
  <c r="J193" i="7" s="1"/>
  <c r="E165" i="12"/>
  <c r="K193" i="7" s="1"/>
  <c r="D166" i="12"/>
  <c r="J194" i="7" s="1"/>
  <c r="E166" i="12"/>
  <c r="K194" i="7" s="1"/>
  <c r="D167" i="12"/>
  <c r="J195" i="7" s="1"/>
  <c r="E167" i="12"/>
  <c r="K195" i="7" s="1"/>
  <c r="D168" i="12"/>
  <c r="J196" i="7" s="1"/>
  <c r="E168" i="12"/>
  <c r="K196" i="7" s="1"/>
  <c r="D169" i="12"/>
  <c r="J197" i="7" s="1"/>
  <c r="E169" i="12"/>
  <c r="K197" i="7" s="1"/>
  <c r="D170" i="12"/>
  <c r="J198" i="7" s="1"/>
  <c r="E170" i="12"/>
  <c r="K198" i="7" s="1"/>
  <c r="D171" i="12"/>
  <c r="J199" i="7" s="1"/>
  <c r="E171" i="12"/>
  <c r="K199" i="7" s="1"/>
  <c r="D172" i="12"/>
  <c r="J200" i="7" s="1"/>
  <c r="E172" i="12"/>
  <c r="K200" i="7" s="1"/>
  <c r="D173" i="12"/>
  <c r="J201" i="7" s="1"/>
  <c r="E173" i="12"/>
  <c r="K201" i="7" s="1"/>
  <c r="D174" i="12"/>
  <c r="J202" i="7" s="1"/>
  <c r="E174" i="12"/>
  <c r="K202" i="7" s="1"/>
  <c r="D133" i="12"/>
  <c r="J156" i="7" s="1"/>
  <c r="E133" i="12"/>
  <c r="K156" i="7" s="1"/>
  <c r="D134" i="12"/>
  <c r="J157" i="7" s="1"/>
  <c r="E134" i="12"/>
  <c r="K157" i="7" s="1"/>
  <c r="D135" i="12"/>
  <c r="J158" i="7" s="1"/>
  <c r="E135" i="12"/>
  <c r="K158" i="7" s="1"/>
  <c r="D136" i="12"/>
  <c r="J159" i="7" s="1"/>
  <c r="E136" i="12"/>
  <c r="K159" i="7" s="1"/>
  <c r="D137" i="12"/>
  <c r="J160" i="7" s="1"/>
  <c r="E137" i="12"/>
  <c r="K160" i="7" s="1"/>
  <c r="D138" i="12"/>
  <c r="J161" i="7" s="1"/>
  <c r="E138" i="12"/>
  <c r="K161" i="7" s="1"/>
  <c r="D139" i="12"/>
  <c r="J162" i="7" s="1"/>
  <c r="E139" i="12"/>
  <c r="K162" i="7" s="1"/>
  <c r="D140" i="12"/>
  <c r="J163" i="7" s="1"/>
  <c r="E140" i="12"/>
  <c r="K163" i="7" s="1"/>
  <c r="D141" i="12"/>
  <c r="J164" i="7" s="1"/>
  <c r="E141" i="12"/>
  <c r="K164" i="7" s="1"/>
  <c r="D142" i="12"/>
  <c r="J165" i="7" s="1"/>
  <c r="E142" i="12"/>
  <c r="K165" i="7" s="1"/>
  <c r="D143" i="12"/>
  <c r="J166" i="7" s="1"/>
  <c r="E143" i="12"/>
  <c r="K166" i="7" s="1"/>
  <c r="D144" i="12"/>
  <c r="J167" i="7" s="1"/>
  <c r="E144" i="12"/>
  <c r="K167" i="7" s="1"/>
  <c r="D145" i="12"/>
  <c r="J168" i="7" s="1"/>
  <c r="E145" i="12"/>
  <c r="K168" i="7" s="1"/>
  <c r="D146" i="12"/>
  <c r="J169" i="7" s="1"/>
  <c r="E146" i="12"/>
  <c r="K169" i="7" s="1"/>
  <c r="D147" i="12"/>
  <c r="J170" i="7" s="1"/>
  <c r="E147" i="12"/>
  <c r="K170" i="7" s="1"/>
  <c r="D148" i="12"/>
  <c r="J171" i="7" s="1"/>
  <c r="E148" i="12"/>
  <c r="K171" i="7" s="1"/>
  <c r="D105" i="12"/>
  <c r="J122" i="7" s="1"/>
  <c r="E105" i="12"/>
  <c r="K122" i="7" s="1"/>
  <c r="D106" i="12"/>
  <c r="J123" i="7" s="1"/>
  <c r="E106" i="12"/>
  <c r="K123" i="7" s="1"/>
  <c r="D107" i="12"/>
  <c r="J124" i="7" s="1"/>
  <c r="E107" i="12"/>
  <c r="K124" i="7" s="1"/>
  <c r="D108" i="12"/>
  <c r="J125" i="7" s="1"/>
  <c r="E108" i="12"/>
  <c r="K125" i="7" s="1"/>
  <c r="D109" i="12"/>
  <c r="J126" i="7" s="1"/>
  <c r="E109" i="12"/>
  <c r="K126" i="7" s="1"/>
  <c r="D110" i="12"/>
  <c r="J127" i="7" s="1"/>
  <c r="E110" i="12"/>
  <c r="K127" i="7" s="1"/>
  <c r="D111" i="12"/>
  <c r="J128" i="7" s="1"/>
  <c r="E111" i="12"/>
  <c r="K128" i="7" s="1"/>
  <c r="D112" i="12"/>
  <c r="J129" i="7" s="1"/>
  <c r="E112" i="12"/>
  <c r="K129" i="7" s="1"/>
  <c r="D113" i="12"/>
  <c r="J130" i="7" s="1"/>
  <c r="E113" i="12"/>
  <c r="K130" i="7" s="1"/>
  <c r="D114" i="12"/>
  <c r="J131" i="7" s="1"/>
  <c r="E114" i="12"/>
  <c r="K131" i="7" s="1"/>
  <c r="D115" i="12"/>
  <c r="J132" i="7" s="1"/>
  <c r="E115" i="12"/>
  <c r="K132" i="7" s="1"/>
  <c r="D116" i="12"/>
  <c r="J133" i="7" s="1"/>
  <c r="E116" i="12"/>
  <c r="K133" i="7" s="1"/>
  <c r="D117" i="12"/>
  <c r="J134" i="7" s="1"/>
  <c r="E117" i="12"/>
  <c r="K134" i="7" s="1"/>
  <c r="D118" i="12"/>
  <c r="J135" i="7" s="1"/>
  <c r="E118" i="12"/>
  <c r="K135" i="7" s="1"/>
  <c r="D119" i="12"/>
  <c r="J136" i="7" s="1"/>
  <c r="E119" i="12"/>
  <c r="K136" i="7" s="1"/>
  <c r="D120" i="12"/>
  <c r="J137" i="7" s="1"/>
  <c r="E120" i="12"/>
  <c r="K137" i="7" s="1"/>
  <c r="D121" i="12"/>
  <c r="J138" i="7" s="1"/>
  <c r="E121" i="12"/>
  <c r="K138" i="7" s="1"/>
  <c r="D122" i="12"/>
  <c r="J139" i="7" s="1"/>
  <c r="E122" i="12"/>
  <c r="K139" i="7" s="1"/>
  <c r="D123" i="12"/>
  <c r="J140" i="7" s="1"/>
  <c r="E123" i="12"/>
  <c r="K140" i="7" s="1"/>
  <c r="D124" i="12"/>
  <c r="J147" i="7" s="1"/>
  <c r="E124" i="12"/>
  <c r="K147" i="7" s="1"/>
  <c r="D125" i="12"/>
  <c r="J148" i="7" s="1"/>
  <c r="E125" i="12"/>
  <c r="K148" i="7" s="1"/>
  <c r="D126" i="12"/>
  <c r="J149" i="7" s="1"/>
  <c r="E126" i="12"/>
  <c r="K149" i="7" s="1"/>
  <c r="D127" i="12"/>
  <c r="J150" i="7" s="1"/>
  <c r="E127" i="12"/>
  <c r="K150" i="7" s="1"/>
  <c r="D128" i="12"/>
  <c r="J151" i="7" s="1"/>
  <c r="E128" i="12"/>
  <c r="K151" i="7" s="1"/>
  <c r="D129" i="12"/>
  <c r="J152" i="7" s="1"/>
  <c r="E129" i="12"/>
  <c r="K152" i="7" s="1"/>
  <c r="D130" i="12"/>
  <c r="J153" i="7" s="1"/>
  <c r="E130" i="12"/>
  <c r="K153" i="7" s="1"/>
  <c r="D131" i="12"/>
  <c r="J154" i="7" s="1"/>
  <c r="E131" i="12"/>
  <c r="K154" i="7" s="1"/>
  <c r="D132" i="12"/>
  <c r="J155" i="7" s="1"/>
  <c r="E132" i="12"/>
  <c r="K155" i="7" s="1"/>
  <c r="D93" i="12"/>
  <c r="J105" i="7" s="1"/>
  <c r="E93" i="12"/>
  <c r="K105" i="7" s="1"/>
  <c r="D94" i="12"/>
  <c r="J111" i="7" s="1"/>
  <c r="E94" i="12"/>
  <c r="K111" i="7" s="1"/>
  <c r="D95" i="12"/>
  <c r="J112" i="7" s="1"/>
  <c r="E95" i="12"/>
  <c r="K112" i="7" s="1"/>
  <c r="D96" i="12"/>
  <c r="J113" i="7" s="1"/>
  <c r="E96" i="12"/>
  <c r="K113" i="7" s="1"/>
  <c r="D97" i="12"/>
  <c r="J114" i="7" s="1"/>
  <c r="E97" i="12"/>
  <c r="K114" i="7" s="1"/>
  <c r="D98" i="12"/>
  <c r="J115" i="7" s="1"/>
  <c r="E98" i="12"/>
  <c r="K115" i="7" s="1"/>
  <c r="D99" i="12"/>
  <c r="J116" i="7" s="1"/>
  <c r="E99" i="12"/>
  <c r="K116" i="7" s="1"/>
  <c r="D100" i="12"/>
  <c r="J117" i="7" s="1"/>
  <c r="E100" i="12"/>
  <c r="K117" i="7" s="1"/>
  <c r="D101" i="12"/>
  <c r="J118" i="7" s="1"/>
  <c r="E101" i="12"/>
  <c r="K118" i="7" s="1"/>
  <c r="D102" i="12"/>
  <c r="J119" i="7" s="1"/>
  <c r="E102" i="12"/>
  <c r="K119" i="7" s="1"/>
  <c r="D103" i="12"/>
  <c r="J120" i="7" s="1"/>
  <c r="E103" i="12"/>
  <c r="K120" i="7" s="1"/>
  <c r="D104" i="12"/>
  <c r="J121" i="7" s="1"/>
  <c r="E104" i="12"/>
  <c r="K121" i="7" s="1"/>
  <c r="D71" i="12"/>
  <c r="J83" i="7" s="1"/>
  <c r="E71" i="12"/>
  <c r="K83" i="7" s="1"/>
  <c r="D72" i="12"/>
  <c r="J84" i="7" s="1"/>
  <c r="E72" i="12"/>
  <c r="K84" i="7" s="1"/>
  <c r="D73" i="12"/>
  <c r="J85" i="7" s="1"/>
  <c r="E73" i="12"/>
  <c r="K85" i="7" s="1"/>
  <c r="D74" i="12"/>
  <c r="J86" i="7" s="1"/>
  <c r="E74" i="12"/>
  <c r="K86" i="7" s="1"/>
  <c r="D75" i="12"/>
  <c r="J87" i="7" s="1"/>
  <c r="E75" i="12"/>
  <c r="K87" i="7" s="1"/>
  <c r="D76" i="12"/>
  <c r="J88" i="7" s="1"/>
  <c r="E76" i="12"/>
  <c r="K88" i="7" s="1"/>
  <c r="D77" i="12"/>
  <c r="J89" i="7" s="1"/>
  <c r="E77" i="12"/>
  <c r="K89" i="7" s="1"/>
  <c r="D78" i="12"/>
  <c r="J90" i="7" s="1"/>
  <c r="E78" i="12"/>
  <c r="K90" i="7" s="1"/>
  <c r="D79" i="12"/>
  <c r="J91" i="7" s="1"/>
  <c r="E79" i="12"/>
  <c r="K91" i="7" s="1"/>
  <c r="D80" i="12"/>
  <c r="J92" i="7" s="1"/>
  <c r="E80" i="12"/>
  <c r="K92" i="7" s="1"/>
  <c r="D81" i="12"/>
  <c r="J93" i="7" s="1"/>
  <c r="E81" i="12"/>
  <c r="K93" i="7" s="1"/>
  <c r="D82" i="12"/>
  <c r="J94" i="7" s="1"/>
  <c r="E82" i="12"/>
  <c r="K94" i="7" s="1"/>
  <c r="D83" i="12"/>
  <c r="J95" i="7" s="1"/>
  <c r="E83" i="12"/>
  <c r="K95" i="7" s="1"/>
  <c r="D84" i="12"/>
  <c r="J96" i="7" s="1"/>
  <c r="E84" i="12"/>
  <c r="K96" i="7" s="1"/>
  <c r="D85" i="12"/>
  <c r="J97" i="7" s="1"/>
  <c r="E85" i="12"/>
  <c r="K97" i="7" s="1"/>
  <c r="D86" i="12"/>
  <c r="J98" i="7" s="1"/>
  <c r="E86" i="12"/>
  <c r="K98" i="7" s="1"/>
  <c r="D87" i="12"/>
  <c r="J99" i="7" s="1"/>
  <c r="E87" i="12"/>
  <c r="K99" i="7" s="1"/>
  <c r="D88" i="12"/>
  <c r="J100" i="7" s="1"/>
  <c r="E88" i="12"/>
  <c r="K100" i="7" s="1"/>
  <c r="D89" i="12"/>
  <c r="J101" i="7" s="1"/>
  <c r="E89" i="12"/>
  <c r="K101" i="7" s="1"/>
  <c r="D90" i="12"/>
  <c r="J102" i="7" s="1"/>
  <c r="E90" i="12"/>
  <c r="K102" i="7" s="1"/>
  <c r="D91" i="12"/>
  <c r="J103" i="7" s="1"/>
  <c r="E91" i="12"/>
  <c r="K103" i="7" s="1"/>
  <c r="D92" i="12"/>
  <c r="J104" i="7" s="1"/>
  <c r="E92" i="12"/>
  <c r="K104" i="7" s="1"/>
  <c r="D63" i="12"/>
  <c r="J75" i="7" s="1"/>
  <c r="E63" i="12"/>
  <c r="K75" i="7" s="1"/>
  <c r="D64" i="12"/>
  <c r="J76" i="7" s="1"/>
  <c r="E64" i="12"/>
  <c r="K76" i="7" s="1"/>
  <c r="D65" i="12"/>
  <c r="J77" i="7" s="1"/>
  <c r="E65" i="12"/>
  <c r="K77" i="7" s="1"/>
  <c r="D66" i="12"/>
  <c r="J78" i="7" s="1"/>
  <c r="E66" i="12"/>
  <c r="K78" i="7" s="1"/>
  <c r="D67" i="12"/>
  <c r="J79" i="7" s="1"/>
  <c r="E67" i="12"/>
  <c r="K79" i="7" s="1"/>
  <c r="D68" i="12"/>
  <c r="J80" i="7" s="1"/>
  <c r="E68" i="12"/>
  <c r="K80" i="7" s="1"/>
  <c r="D69" i="12"/>
  <c r="J81" i="7" s="1"/>
  <c r="E69" i="12"/>
  <c r="K81" i="7" s="1"/>
  <c r="D70" i="12"/>
  <c r="J82" i="7" s="1"/>
  <c r="E70" i="12"/>
  <c r="K82" i="7" s="1"/>
  <c r="D38" i="12"/>
  <c r="J43" i="7" s="1"/>
  <c r="E38" i="12"/>
  <c r="K43" i="7" s="1"/>
  <c r="D39" i="12"/>
  <c r="J44" i="7" s="1"/>
  <c r="E39" i="12"/>
  <c r="K44" i="7" s="1"/>
  <c r="D40" i="12"/>
  <c r="J45" i="7" s="1"/>
  <c r="E40" i="12"/>
  <c r="K45" i="7" s="1"/>
  <c r="D41" i="12"/>
  <c r="J46" i="7" s="1"/>
  <c r="E41" i="12"/>
  <c r="K46" i="7" s="1"/>
  <c r="D42" i="12"/>
  <c r="J47" i="7" s="1"/>
  <c r="E42" i="12"/>
  <c r="K47" i="7" s="1"/>
  <c r="D43" i="12"/>
  <c r="J48" i="7" s="1"/>
  <c r="E43" i="12"/>
  <c r="K48" i="7" s="1"/>
  <c r="D44" i="12"/>
  <c r="J49" i="7" s="1"/>
  <c r="E44" i="12"/>
  <c r="K49" i="7" s="1"/>
  <c r="D45" i="12"/>
  <c r="J50" i="7" s="1"/>
  <c r="E45" i="12"/>
  <c r="K50" i="7" s="1"/>
  <c r="D46" i="12"/>
  <c r="J51" i="7" s="1"/>
  <c r="E46" i="12"/>
  <c r="K51" i="7" s="1"/>
  <c r="D47" i="12"/>
  <c r="J52" i="7" s="1"/>
  <c r="E47" i="12"/>
  <c r="K52" i="7" s="1"/>
  <c r="D48" i="12"/>
  <c r="J53" i="7" s="1"/>
  <c r="E48" i="12"/>
  <c r="K53" i="7" s="1"/>
  <c r="D49" i="12"/>
  <c r="J54" i="7" s="1"/>
  <c r="E49" i="12"/>
  <c r="K54" i="7" s="1"/>
  <c r="D50" i="12"/>
  <c r="J55" i="7" s="1"/>
  <c r="E50" i="12"/>
  <c r="K55" i="7" s="1"/>
  <c r="D51" i="12"/>
  <c r="J56" i="7" s="1"/>
  <c r="E51" i="12"/>
  <c r="K56" i="7" s="1"/>
  <c r="D52" i="12"/>
  <c r="J57" i="7" s="1"/>
  <c r="E52" i="12"/>
  <c r="K57" i="7" s="1"/>
  <c r="D53" i="12"/>
  <c r="J58" i="7" s="1"/>
  <c r="E53" i="12"/>
  <c r="K58" i="7" s="1"/>
  <c r="D54" i="12"/>
  <c r="J59" i="7" s="1"/>
  <c r="E54" i="12"/>
  <c r="K59" i="7" s="1"/>
  <c r="D55" i="12"/>
  <c r="J60" i="7" s="1"/>
  <c r="E55" i="12"/>
  <c r="K60" i="7" s="1"/>
  <c r="D56" i="12"/>
  <c r="J61" i="7" s="1"/>
  <c r="E56" i="12"/>
  <c r="K61" i="7" s="1"/>
  <c r="D57" i="12"/>
  <c r="J62" i="7" s="1"/>
  <c r="E57" i="12"/>
  <c r="K62" i="7" s="1"/>
  <c r="D58" i="12"/>
  <c r="J63" i="7" s="1"/>
  <c r="E58" i="12"/>
  <c r="K63" i="7" s="1"/>
  <c r="D59" i="12"/>
  <c r="J64" i="7" s="1"/>
  <c r="E59" i="12"/>
  <c r="K64" i="7" s="1"/>
  <c r="D60" i="12"/>
  <c r="J65" i="7" s="1"/>
  <c r="E60" i="12"/>
  <c r="K65" i="7" s="1"/>
  <c r="D61" i="12"/>
  <c r="J66" i="7" s="1"/>
  <c r="E61" i="12"/>
  <c r="K66" i="7" s="1"/>
  <c r="D62" i="12"/>
  <c r="J67" i="7" s="1"/>
  <c r="E62" i="12"/>
  <c r="K67" i="7" s="1"/>
  <c r="D4" i="12"/>
  <c r="J4" i="7" s="1"/>
  <c r="E4" i="12"/>
  <c r="K4" i="7" s="1"/>
  <c r="D5" i="12"/>
  <c r="J5" i="7" s="1"/>
  <c r="E5" i="12"/>
  <c r="K5" i="7" s="1"/>
  <c r="D6" i="12"/>
  <c r="J6" i="7" s="1"/>
  <c r="E6" i="12"/>
  <c r="K6" i="7" s="1"/>
  <c r="D7" i="12"/>
  <c r="J7" i="7" s="1"/>
  <c r="E7" i="12"/>
  <c r="K7" i="7" s="1"/>
  <c r="D8" i="12"/>
  <c r="J8" i="7" s="1"/>
  <c r="E8" i="12"/>
  <c r="K8" i="7" s="1"/>
  <c r="D9" i="12"/>
  <c r="J9" i="7" s="1"/>
  <c r="E9" i="12"/>
  <c r="K9" i="7" s="1"/>
  <c r="D10" i="12"/>
  <c r="J10" i="7" s="1"/>
  <c r="E10" i="12"/>
  <c r="K10" i="7" s="1"/>
  <c r="D11" i="12"/>
  <c r="J11" i="7" s="1"/>
  <c r="E11" i="12"/>
  <c r="K11" i="7" s="1"/>
  <c r="D12" i="12"/>
  <c r="J12" i="7" s="1"/>
  <c r="E12" i="12"/>
  <c r="K12" i="7" s="1"/>
  <c r="D13" i="12"/>
  <c r="J13" i="7" s="1"/>
  <c r="E13" i="12"/>
  <c r="K13" i="7" s="1"/>
  <c r="D14" i="12"/>
  <c r="J14" i="7" s="1"/>
  <c r="E14" i="12"/>
  <c r="K14" i="7" s="1"/>
  <c r="D15" i="12"/>
  <c r="J15" i="7" s="1"/>
  <c r="E15" i="12"/>
  <c r="K15" i="7" s="1"/>
  <c r="D16" i="12"/>
  <c r="J16" i="7" s="1"/>
  <c r="E16" i="12"/>
  <c r="K16" i="7" s="1"/>
  <c r="D17" i="12"/>
  <c r="J17" i="7" s="1"/>
  <c r="E17" i="12"/>
  <c r="K17" i="7" s="1"/>
  <c r="D18" i="12"/>
  <c r="J18" i="7" s="1"/>
  <c r="E18" i="12"/>
  <c r="K18" i="7" s="1"/>
  <c r="D19" i="12"/>
  <c r="J19" i="7" s="1"/>
  <c r="E19" i="12"/>
  <c r="K19" i="7" s="1"/>
  <c r="D20" i="12"/>
  <c r="J20" i="7" s="1"/>
  <c r="E20" i="12"/>
  <c r="K20" i="7" s="1"/>
  <c r="D21" i="12"/>
  <c r="J21" i="7" s="1"/>
  <c r="E21" i="12"/>
  <c r="K21" i="7" s="1"/>
  <c r="D22" i="12"/>
  <c r="J22" i="7" s="1"/>
  <c r="E22" i="12"/>
  <c r="K22" i="7" s="1"/>
  <c r="D23" i="12"/>
  <c r="J23" i="7" s="1"/>
  <c r="E23" i="12"/>
  <c r="K23" i="7" s="1"/>
  <c r="D24" i="12"/>
  <c r="J24" i="7" s="1"/>
  <c r="E24" i="12"/>
  <c r="K24" i="7" s="1"/>
  <c r="D25" i="12"/>
  <c r="J25" i="7" s="1"/>
  <c r="E25" i="12"/>
  <c r="K25" i="7" s="1"/>
  <c r="D26" i="12"/>
  <c r="J26" i="7" s="1"/>
  <c r="E26" i="12"/>
  <c r="K26" i="7" s="1"/>
  <c r="D27" i="12"/>
  <c r="J27" i="7" s="1"/>
  <c r="E27" i="12"/>
  <c r="K27" i="7" s="1"/>
  <c r="D28" i="12"/>
  <c r="J28" i="7" s="1"/>
  <c r="E28" i="12"/>
  <c r="K28" i="7" s="1"/>
  <c r="D29" i="12"/>
  <c r="J29" i="7" s="1"/>
  <c r="E29" i="12"/>
  <c r="K29" i="7" s="1"/>
  <c r="D30" i="12"/>
  <c r="J30" i="7" s="1"/>
  <c r="E30" i="12"/>
  <c r="K30" i="7" s="1"/>
  <c r="D31" i="12"/>
  <c r="J31" i="7" s="1"/>
  <c r="E31" i="12"/>
  <c r="K31" i="7" s="1"/>
  <c r="D32" i="12"/>
  <c r="J32" i="7" s="1"/>
  <c r="E32" i="12"/>
  <c r="K32" i="7" s="1"/>
  <c r="D33" i="12"/>
  <c r="J33" i="7" s="1"/>
  <c r="E33" i="12"/>
  <c r="K33" i="7" s="1"/>
  <c r="D34" i="12"/>
  <c r="J39" i="7" s="1"/>
  <c r="E34" i="12"/>
  <c r="K39" i="7" s="1"/>
  <c r="D35" i="12"/>
  <c r="J40" i="7" s="1"/>
  <c r="E35" i="12"/>
  <c r="K40" i="7" s="1"/>
  <c r="D36" i="12"/>
  <c r="J41" i="7" s="1"/>
  <c r="E36" i="12"/>
  <c r="K41" i="7" s="1"/>
  <c r="D37" i="12"/>
  <c r="J42" i="7" s="1"/>
  <c r="E37" i="12"/>
  <c r="K42" i="7" s="1"/>
  <c r="E3" i="12"/>
  <c r="K3" i="7" s="1"/>
  <c r="D3" i="12"/>
  <c r="J3" i="7" s="1"/>
  <c r="H7" i="7"/>
  <c r="I7" i="7"/>
  <c r="H8" i="7"/>
  <c r="I8" i="7"/>
  <c r="H9" i="7"/>
  <c r="I9" i="7"/>
  <c r="H10" i="7"/>
  <c r="I10" i="7"/>
  <c r="H11" i="7"/>
  <c r="I11" i="7"/>
  <c r="H12" i="7"/>
  <c r="I12" i="7"/>
  <c r="H13" i="7"/>
  <c r="I13" i="7"/>
  <c r="H14" i="7"/>
  <c r="I14" i="7"/>
  <c r="H15" i="7"/>
  <c r="I15" i="7"/>
  <c r="H16" i="7"/>
  <c r="I16" i="7"/>
  <c r="H17" i="7"/>
  <c r="I17" i="7"/>
  <c r="H18" i="7"/>
  <c r="I18" i="7"/>
  <c r="H19" i="7"/>
  <c r="I19" i="7"/>
  <c r="H20" i="7"/>
  <c r="I20" i="7"/>
  <c r="H21" i="7"/>
  <c r="I21" i="7"/>
  <c r="H22" i="7"/>
  <c r="I22" i="7"/>
  <c r="H23" i="7"/>
  <c r="I23" i="7"/>
  <c r="H24" i="7"/>
  <c r="I24" i="7"/>
  <c r="H25" i="7"/>
  <c r="I25" i="7"/>
  <c r="H26" i="7"/>
  <c r="I26" i="7"/>
  <c r="H27" i="7"/>
  <c r="I27" i="7"/>
  <c r="H28" i="7"/>
  <c r="I28" i="7"/>
  <c r="H29" i="7"/>
  <c r="I29" i="7"/>
  <c r="H30" i="7"/>
  <c r="I30" i="7"/>
  <c r="H31" i="7"/>
  <c r="I31" i="7"/>
  <c r="H32" i="7"/>
  <c r="I32" i="7"/>
  <c r="H33" i="7"/>
  <c r="I33" i="7"/>
  <c r="H39" i="7"/>
  <c r="I39" i="7"/>
  <c r="H40" i="7"/>
  <c r="I40" i="7"/>
  <c r="H41" i="7"/>
  <c r="I41" i="7"/>
  <c r="H42" i="7"/>
  <c r="I42" i="7"/>
  <c r="H43" i="7"/>
  <c r="I43" i="7"/>
  <c r="H44" i="7"/>
  <c r="I44" i="7"/>
  <c r="H45" i="7"/>
  <c r="I45" i="7"/>
  <c r="H46" i="7"/>
  <c r="I46" i="7"/>
  <c r="H47" i="7"/>
  <c r="I47" i="7"/>
  <c r="H48" i="7"/>
  <c r="I48" i="7"/>
  <c r="H49" i="7"/>
  <c r="I49" i="7"/>
  <c r="H50" i="7"/>
  <c r="I50" i="7"/>
  <c r="H51" i="7"/>
  <c r="I51" i="7"/>
  <c r="H52" i="7"/>
  <c r="I52" i="7"/>
  <c r="H53" i="7"/>
  <c r="I53" i="7"/>
  <c r="H54" i="7"/>
  <c r="I54" i="7"/>
  <c r="H55" i="7"/>
  <c r="I55" i="7"/>
  <c r="H56" i="7"/>
  <c r="I56" i="7"/>
  <c r="H57" i="7"/>
  <c r="I57" i="7"/>
  <c r="H58" i="7"/>
  <c r="I58" i="7"/>
  <c r="H59" i="7"/>
  <c r="I59" i="7"/>
  <c r="H60" i="7"/>
  <c r="I60" i="7"/>
  <c r="H61" i="7"/>
  <c r="I61" i="7"/>
  <c r="H62" i="7"/>
  <c r="I62" i="7"/>
  <c r="H63" i="7"/>
  <c r="I63" i="7"/>
  <c r="H64" i="7"/>
  <c r="I64" i="7"/>
  <c r="H65" i="7"/>
  <c r="I65" i="7"/>
  <c r="H66" i="7"/>
  <c r="I66" i="7"/>
  <c r="H67" i="7"/>
  <c r="I67" i="7"/>
  <c r="H75" i="7"/>
  <c r="I75" i="7"/>
  <c r="H76" i="7"/>
  <c r="I76" i="7"/>
  <c r="H77" i="7"/>
  <c r="I77" i="7"/>
  <c r="H78" i="7"/>
  <c r="I78" i="7"/>
  <c r="H79" i="7"/>
  <c r="I79" i="7"/>
  <c r="H80" i="7"/>
  <c r="I80" i="7"/>
  <c r="H81" i="7"/>
  <c r="I81" i="7"/>
  <c r="H82" i="7"/>
  <c r="I82" i="7"/>
  <c r="H83" i="7"/>
  <c r="I83" i="7"/>
  <c r="H84" i="7"/>
  <c r="I84" i="7"/>
  <c r="H85" i="7"/>
  <c r="I85" i="7"/>
  <c r="H86" i="7"/>
  <c r="I86" i="7"/>
  <c r="H87" i="7"/>
  <c r="I87" i="7"/>
  <c r="H88" i="7"/>
  <c r="I88" i="7"/>
  <c r="H89" i="7"/>
  <c r="I89" i="7"/>
  <c r="H90" i="7"/>
  <c r="I90" i="7"/>
  <c r="H91" i="7"/>
  <c r="I91" i="7"/>
  <c r="H92" i="7"/>
  <c r="I92" i="7"/>
  <c r="H93" i="7"/>
  <c r="I93" i="7"/>
  <c r="H94" i="7"/>
  <c r="I94" i="7"/>
  <c r="H95" i="7"/>
  <c r="I95" i="7"/>
  <c r="H96" i="7"/>
  <c r="I96" i="7"/>
  <c r="H97" i="7"/>
  <c r="I97" i="7"/>
  <c r="H98" i="7"/>
  <c r="I98" i="7"/>
  <c r="H99" i="7"/>
  <c r="I99" i="7"/>
  <c r="H100" i="7"/>
  <c r="I100" i="7"/>
  <c r="H101" i="7"/>
  <c r="I101" i="7"/>
  <c r="H102" i="7"/>
  <c r="I102" i="7"/>
  <c r="H103" i="7"/>
  <c r="I103" i="7"/>
  <c r="H104" i="7"/>
  <c r="I104" i="7"/>
  <c r="H105" i="7"/>
  <c r="I105" i="7"/>
  <c r="H111" i="7"/>
  <c r="I111" i="7"/>
  <c r="H112" i="7"/>
  <c r="I112" i="7"/>
  <c r="H113" i="7"/>
  <c r="I113" i="7"/>
  <c r="H114" i="7"/>
  <c r="I114" i="7"/>
  <c r="H115" i="7"/>
  <c r="I115" i="7"/>
  <c r="H116" i="7"/>
  <c r="I116" i="7"/>
  <c r="H117" i="7"/>
  <c r="I117" i="7"/>
  <c r="H118" i="7"/>
  <c r="I118" i="7"/>
  <c r="H119" i="7"/>
  <c r="I119" i="7"/>
  <c r="H120" i="7"/>
  <c r="I120" i="7"/>
  <c r="H121" i="7"/>
  <c r="I121" i="7"/>
  <c r="H122" i="7"/>
  <c r="I122" i="7"/>
  <c r="H123" i="7"/>
  <c r="I123" i="7"/>
  <c r="H124" i="7"/>
  <c r="I124" i="7"/>
  <c r="H125" i="7"/>
  <c r="I125" i="7"/>
  <c r="H126" i="7"/>
  <c r="I126" i="7"/>
  <c r="H127" i="7"/>
  <c r="I127" i="7"/>
  <c r="H128" i="7"/>
  <c r="I128" i="7"/>
  <c r="H129" i="7"/>
  <c r="I129" i="7"/>
  <c r="H130" i="7"/>
  <c r="I130" i="7"/>
  <c r="H131" i="7"/>
  <c r="I131" i="7"/>
  <c r="H132" i="7"/>
  <c r="I132" i="7"/>
  <c r="H133" i="7"/>
  <c r="I133" i="7"/>
  <c r="H134" i="7"/>
  <c r="I134" i="7"/>
  <c r="H135" i="7"/>
  <c r="I135" i="7"/>
  <c r="H136" i="7"/>
  <c r="I136" i="7"/>
  <c r="H137" i="7"/>
  <c r="I137" i="7"/>
  <c r="H138" i="7"/>
  <c r="I138" i="7"/>
  <c r="H139" i="7"/>
  <c r="I139" i="7"/>
  <c r="H140" i="7"/>
  <c r="I140" i="7"/>
  <c r="H147" i="7"/>
  <c r="I147" i="7"/>
  <c r="H148" i="7"/>
  <c r="I148" i="7"/>
  <c r="H149" i="7"/>
  <c r="I149" i="7"/>
  <c r="H150" i="7"/>
  <c r="I150" i="7"/>
  <c r="H151" i="7"/>
  <c r="I151" i="7"/>
  <c r="H152" i="7"/>
  <c r="I152" i="7"/>
  <c r="H153" i="7"/>
  <c r="I153" i="7"/>
  <c r="H154" i="7"/>
  <c r="I154" i="7"/>
  <c r="H155" i="7"/>
  <c r="I155" i="7"/>
  <c r="H156" i="7"/>
  <c r="I156" i="7"/>
  <c r="H157" i="7"/>
  <c r="I157" i="7"/>
  <c r="H158" i="7"/>
  <c r="I158" i="7"/>
  <c r="H159" i="7"/>
  <c r="I159" i="7"/>
  <c r="H160" i="7"/>
  <c r="I160" i="7"/>
  <c r="H161" i="7"/>
  <c r="I161" i="7"/>
  <c r="H162" i="7"/>
  <c r="I162" i="7"/>
  <c r="H163" i="7"/>
  <c r="I163" i="7"/>
  <c r="H164" i="7"/>
  <c r="I164" i="7"/>
  <c r="H165" i="7"/>
  <c r="I165" i="7"/>
  <c r="H166" i="7"/>
  <c r="I166" i="7"/>
  <c r="H167" i="7"/>
  <c r="I167" i="7"/>
  <c r="H168" i="7"/>
  <c r="I168" i="7"/>
  <c r="H169" i="7"/>
  <c r="I169" i="7"/>
  <c r="H170" i="7"/>
  <c r="I170" i="7"/>
  <c r="H171" i="7"/>
  <c r="I171" i="7"/>
  <c r="H172" i="7"/>
  <c r="I172" i="7"/>
  <c r="H173" i="7"/>
  <c r="I173" i="7"/>
  <c r="H174" i="7"/>
  <c r="I174" i="7"/>
  <c r="H175" i="7"/>
  <c r="I175" i="7"/>
  <c r="H176" i="7"/>
  <c r="I176" i="7"/>
  <c r="H177" i="7"/>
  <c r="I177" i="7"/>
  <c r="H183" i="7"/>
  <c r="I183" i="7"/>
  <c r="H184" i="7"/>
  <c r="I184" i="7"/>
  <c r="H185" i="7"/>
  <c r="I185" i="7"/>
  <c r="H186" i="7"/>
  <c r="I186" i="7"/>
  <c r="H187" i="7"/>
  <c r="I187" i="7"/>
  <c r="H188" i="7"/>
  <c r="I188" i="7"/>
  <c r="H189" i="7"/>
  <c r="I189" i="7"/>
  <c r="H190" i="7"/>
  <c r="I190" i="7"/>
  <c r="H191" i="7"/>
  <c r="I191" i="7"/>
  <c r="H192" i="7"/>
  <c r="I192" i="7"/>
  <c r="H193" i="7"/>
  <c r="I193" i="7"/>
  <c r="H194" i="7"/>
  <c r="I194" i="7"/>
  <c r="H195" i="7"/>
  <c r="I195" i="7"/>
  <c r="H196" i="7"/>
  <c r="I196" i="7"/>
  <c r="H197" i="7"/>
  <c r="I197" i="7"/>
  <c r="H198" i="7"/>
  <c r="I198" i="7"/>
  <c r="H199" i="7"/>
  <c r="I199" i="7"/>
  <c r="H200" i="7"/>
  <c r="I200" i="7"/>
  <c r="H201" i="7"/>
  <c r="I201" i="7"/>
  <c r="H202" i="7"/>
  <c r="I202" i="7"/>
  <c r="H203" i="7"/>
  <c r="I203" i="7"/>
  <c r="H204" i="7"/>
  <c r="I204" i="7"/>
  <c r="H205" i="7"/>
  <c r="I205" i="7"/>
  <c r="H206" i="7"/>
  <c r="I206" i="7"/>
  <c r="H207" i="7"/>
  <c r="I207" i="7"/>
  <c r="H208" i="7"/>
  <c r="I208" i="7"/>
  <c r="H209" i="7"/>
  <c r="I209" i="7"/>
  <c r="H210" i="7"/>
  <c r="I210" i="7"/>
  <c r="H211" i="7"/>
  <c r="I211" i="7"/>
  <c r="H212" i="7"/>
  <c r="I212" i="7"/>
  <c r="H219" i="7"/>
  <c r="I219" i="7"/>
  <c r="H220" i="7"/>
  <c r="I220" i="7"/>
  <c r="H221" i="7"/>
  <c r="I221" i="7"/>
  <c r="H222" i="7"/>
  <c r="I222" i="7"/>
  <c r="H223" i="7"/>
  <c r="I223" i="7"/>
  <c r="H224" i="7"/>
  <c r="I224" i="7"/>
  <c r="H225" i="7"/>
  <c r="I225" i="7"/>
  <c r="H226" i="7"/>
  <c r="I226" i="7"/>
  <c r="H227" i="7"/>
  <c r="I227" i="7"/>
  <c r="H228" i="7"/>
  <c r="I228" i="7"/>
  <c r="H229" i="7"/>
  <c r="I229" i="7"/>
  <c r="H230" i="7"/>
  <c r="I230" i="7"/>
  <c r="H231" i="7"/>
  <c r="I231" i="7"/>
  <c r="H232" i="7"/>
  <c r="I232" i="7"/>
  <c r="H233" i="7"/>
  <c r="I233" i="7"/>
  <c r="H234" i="7"/>
  <c r="I234" i="7"/>
  <c r="H235" i="7"/>
  <c r="I235" i="7"/>
  <c r="H236" i="7"/>
  <c r="I236" i="7"/>
  <c r="H237" i="7"/>
  <c r="I237" i="7"/>
  <c r="H238" i="7"/>
  <c r="I238" i="7"/>
  <c r="H239" i="7"/>
  <c r="I239" i="7"/>
  <c r="H240" i="7"/>
  <c r="I240" i="7"/>
  <c r="H241" i="7"/>
  <c r="I241" i="7"/>
  <c r="H242" i="7"/>
  <c r="I242" i="7"/>
  <c r="H243" i="7"/>
  <c r="I243" i="7"/>
  <c r="H244" i="7"/>
  <c r="I244" i="7"/>
  <c r="H245" i="7"/>
  <c r="I245" i="7"/>
  <c r="H246" i="7"/>
  <c r="I246" i="7"/>
  <c r="H247" i="7"/>
  <c r="I247" i="7"/>
  <c r="H248" i="7"/>
  <c r="I248" i="7"/>
  <c r="H249" i="7"/>
  <c r="I249" i="7"/>
  <c r="H255" i="7"/>
  <c r="I255" i="7"/>
  <c r="H256" i="7"/>
  <c r="I256" i="7"/>
  <c r="H257" i="7"/>
  <c r="I257" i="7"/>
  <c r="H258" i="7"/>
  <c r="I258" i="7"/>
  <c r="H259" i="7"/>
  <c r="I259" i="7"/>
  <c r="H260" i="7"/>
  <c r="I260" i="7"/>
  <c r="H261" i="7"/>
  <c r="I261" i="7"/>
  <c r="H262" i="7"/>
  <c r="I262" i="7"/>
  <c r="H263" i="7"/>
  <c r="I263" i="7"/>
  <c r="H264" i="7"/>
  <c r="I264" i="7"/>
  <c r="H265" i="7"/>
  <c r="I265" i="7"/>
  <c r="H266" i="7"/>
  <c r="I266" i="7"/>
  <c r="H267" i="7"/>
  <c r="I267" i="7"/>
  <c r="H268" i="7"/>
  <c r="I268" i="7"/>
  <c r="H269" i="7"/>
  <c r="I269" i="7"/>
  <c r="H270" i="7"/>
  <c r="I270" i="7"/>
  <c r="H271" i="7"/>
  <c r="I271" i="7"/>
  <c r="H272" i="7"/>
  <c r="I272" i="7"/>
  <c r="H273" i="7"/>
  <c r="I273" i="7"/>
  <c r="H274" i="7"/>
  <c r="I274" i="7"/>
  <c r="H275" i="7"/>
  <c r="I275" i="7"/>
  <c r="H276" i="7"/>
  <c r="I276" i="7"/>
  <c r="H277" i="7"/>
  <c r="I277" i="7"/>
  <c r="H278" i="7"/>
  <c r="I278" i="7"/>
  <c r="H279" i="7"/>
  <c r="I279" i="7"/>
  <c r="H280" i="7"/>
  <c r="I280" i="7"/>
  <c r="H281" i="7"/>
  <c r="I281" i="7"/>
  <c r="H282" i="7"/>
  <c r="I282" i="7"/>
  <c r="H283" i="7"/>
  <c r="I283" i="7"/>
  <c r="H284" i="7"/>
  <c r="I284" i="7"/>
  <c r="H285" i="7"/>
  <c r="I285" i="7"/>
  <c r="H291" i="7"/>
  <c r="I291" i="7"/>
  <c r="H292" i="7"/>
  <c r="I292" i="7"/>
  <c r="H293" i="7"/>
  <c r="I293" i="7"/>
  <c r="H294" i="7"/>
  <c r="I294" i="7"/>
  <c r="H295" i="7"/>
  <c r="I295" i="7"/>
  <c r="H296" i="7"/>
  <c r="I296" i="7"/>
  <c r="H297" i="7"/>
  <c r="I297" i="7"/>
  <c r="H298" i="7"/>
  <c r="I298" i="7"/>
  <c r="H299" i="7"/>
  <c r="I299" i="7"/>
  <c r="H300" i="7"/>
  <c r="I300" i="7"/>
  <c r="H301" i="7"/>
  <c r="I301" i="7"/>
  <c r="H302" i="7"/>
  <c r="I302" i="7"/>
  <c r="H303" i="7"/>
  <c r="I303" i="7"/>
  <c r="H304" i="7"/>
  <c r="I304" i="7"/>
  <c r="H305" i="7"/>
  <c r="I305" i="7"/>
  <c r="H306" i="7"/>
  <c r="I306" i="7"/>
  <c r="H307" i="7"/>
  <c r="I307" i="7"/>
  <c r="H308" i="7"/>
  <c r="I308" i="7"/>
  <c r="H309" i="7"/>
  <c r="I309" i="7"/>
  <c r="H310" i="7"/>
  <c r="I310" i="7"/>
  <c r="H311" i="7"/>
  <c r="I311" i="7"/>
  <c r="H312" i="7"/>
  <c r="I312" i="7"/>
  <c r="H313" i="7"/>
  <c r="I313" i="7"/>
  <c r="H314" i="7"/>
  <c r="I314" i="7"/>
  <c r="H315" i="7"/>
  <c r="I315" i="7"/>
  <c r="H316" i="7"/>
  <c r="I316" i="7"/>
  <c r="H317" i="7"/>
  <c r="I317" i="7"/>
  <c r="H318" i="7"/>
  <c r="I318" i="7"/>
  <c r="H319" i="7"/>
  <c r="I319" i="7"/>
  <c r="H320" i="7"/>
  <c r="I320" i="7"/>
  <c r="H327" i="7"/>
  <c r="I327" i="7"/>
  <c r="H328" i="7"/>
  <c r="I328" i="7"/>
  <c r="H329" i="7"/>
  <c r="I329" i="7"/>
  <c r="H330" i="7"/>
  <c r="I330" i="7"/>
  <c r="H331" i="7"/>
  <c r="I331" i="7"/>
  <c r="H332" i="7"/>
  <c r="I332" i="7"/>
  <c r="H333" i="7"/>
  <c r="I333" i="7"/>
  <c r="H334" i="7"/>
  <c r="I334" i="7"/>
  <c r="H335" i="7"/>
  <c r="I335" i="7"/>
  <c r="H336" i="7"/>
  <c r="I336" i="7"/>
  <c r="H337" i="7"/>
  <c r="I337" i="7"/>
  <c r="H338" i="7"/>
  <c r="I338" i="7"/>
  <c r="H339" i="7"/>
  <c r="I339" i="7"/>
  <c r="H340" i="7"/>
  <c r="I340" i="7"/>
  <c r="H341" i="7"/>
  <c r="I341" i="7"/>
  <c r="H342" i="7"/>
  <c r="I342" i="7"/>
  <c r="H343" i="7"/>
  <c r="I343" i="7"/>
  <c r="H344" i="7"/>
  <c r="I344" i="7"/>
  <c r="H345" i="7"/>
  <c r="I345" i="7"/>
  <c r="H346" i="7"/>
  <c r="I346" i="7"/>
  <c r="H347" i="7"/>
  <c r="I347" i="7"/>
  <c r="H348" i="7"/>
  <c r="I348" i="7"/>
  <c r="H349" i="7"/>
  <c r="I349" i="7"/>
  <c r="H350" i="7"/>
  <c r="I350" i="7"/>
  <c r="H351" i="7"/>
  <c r="I351" i="7"/>
  <c r="H352" i="7"/>
  <c r="I352" i="7"/>
  <c r="H353" i="7"/>
  <c r="I353" i="7"/>
  <c r="H354" i="7"/>
  <c r="I354" i="7"/>
  <c r="H355" i="7"/>
  <c r="I355" i="7"/>
  <c r="H356" i="7"/>
  <c r="I356" i="7"/>
  <c r="H357" i="7"/>
  <c r="I357" i="7"/>
  <c r="H363" i="7"/>
  <c r="I363" i="7"/>
  <c r="H364" i="7"/>
  <c r="I364" i="7"/>
  <c r="H365" i="7"/>
  <c r="I365" i="7"/>
  <c r="H366" i="7"/>
  <c r="I366" i="7"/>
  <c r="H367" i="7"/>
  <c r="I367" i="7"/>
  <c r="H368" i="7"/>
  <c r="I368" i="7"/>
  <c r="H369" i="7"/>
  <c r="I369" i="7"/>
  <c r="H370" i="7"/>
  <c r="I370" i="7"/>
  <c r="H371" i="7"/>
  <c r="I371" i="7"/>
  <c r="H372" i="7"/>
  <c r="I372" i="7"/>
  <c r="H373" i="7"/>
  <c r="I373" i="7"/>
  <c r="H374" i="7"/>
  <c r="I374" i="7"/>
  <c r="H375" i="7"/>
  <c r="I375" i="7"/>
  <c r="H376" i="7"/>
  <c r="I376" i="7"/>
  <c r="H377" i="7"/>
  <c r="I377" i="7"/>
  <c r="H378" i="7"/>
  <c r="I378" i="7"/>
  <c r="H379" i="7"/>
  <c r="I379" i="7"/>
  <c r="H380" i="7"/>
  <c r="I380" i="7"/>
  <c r="H381" i="7"/>
  <c r="I381" i="7"/>
  <c r="H382" i="7"/>
  <c r="I382" i="7"/>
  <c r="H383" i="7"/>
  <c r="I383" i="7"/>
  <c r="H384" i="7"/>
  <c r="I384" i="7"/>
  <c r="H385" i="7"/>
  <c r="I385" i="7"/>
  <c r="H386" i="7"/>
  <c r="I386" i="7"/>
  <c r="H387" i="7"/>
  <c r="I387" i="7"/>
  <c r="H388" i="7"/>
  <c r="I388" i="7"/>
  <c r="H389" i="7"/>
  <c r="I389" i="7"/>
  <c r="H390" i="7"/>
  <c r="I390" i="7"/>
  <c r="H391" i="7"/>
  <c r="I391" i="7"/>
  <c r="H392" i="7"/>
  <c r="I392" i="7"/>
  <c r="H399" i="7"/>
  <c r="I399" i="7"/>
  <c r="H400" i="7"/>
  <c r="I400" i="7"/>
  <c r="H401" i="7"/>
  <c r="I401" i="7"/>
  <c r="H402" i="7"/>
  <c r="I402" i="7"/>
  <c r="H403" i="7"/>
  <c r="I403" i="7"/>
  <c r="H404" i="7"/>
  <c r="I404" i="7"/>
  <c r="H405" i="7"/>
  <c r="I405" i="7"/>
  <c r="H406" i="7"/>
  <c r="I406" i="7"/>
  <c r="H407" i="7"/>
  <c r="I407" i="7"/>
  <c r="H408" i="7"/>
  <c r="I408" i="7"/>
  <c r="H409" i="7"/>
  <c r="I409" i="7"/>
  <c r="H410" i="7"/>
  <c r="I410" i="7"/>
  <c r="H411" i="7"/>
  <c r="I411" i="7"/>
  <c r="H412" i="7"/>
  <c r="I412" i="7"/>
  <c r="H413" i="7"/>
  <c r="I413" i="7"/>
  <c r="H414" i="7"/>
  <c r="I414" i="7"/>
  <c r="H415" i="7"/>
  <c r="I415" i="7"/>
  <c r="H416" i="7"/>
  <c r="I416" i="7"/>
  <c r="H417" i="7"/>
  <c r="I417" i="7"/>
  <c r="H418" i="7"/>
  <c r="I418" i="7"/>
  <c r="H419" i="7"/>
  <c r="I419" i="7"/>
  <c r="H420" i="7"/>
  <c r="I420" i="7"/>
  <c r="H421" i="7"/>
  <c r="I421" i="7"/>
  <c r="H422" i="7"/>
  <c r="I422" i="7"/>
  <c r="H423" i="7"/>
  <c r="I423" i="7"/>
  <c r="H424" i="7"/>
  <c r="I424" i="7"/>
  <c r="H425" i="7"/>
  <c r="I425" i="7"/>
  <c r="H426" i="7"/>
  <c r="I426" i="7"/>
  <c r="H427" i="7"/>
  <c r="I427" i="7"/>
  <c r="H428" i="7"/>
  <c r="I428" i="7"/>
  <c r="H429" i="7"/>
  <c r="I429" i="7"/>
  <c r="H4" i="7"/>
  <c r="I4" i="7"/>
  <c r="H5" i="7"/>
  <c r="I5" i="7"/>
  <c r="H6" i="7"/>
  <c r="I6" i="7"/>
  <c r="I3" i="7"/>
  <c r="H3" i="7"/>
  <c r="Q6" i="10" l="1"/>
  <c r="R6" i="10" s="1"/>
  <c r="K5" i="4" s="1"/>
  <c r="Q14" i="10"/>
  <c r="R14" i="10" s="1"/>
  <c r="K13" i="4" s="1"/>
  <c r="Q22" i="10"/>
  <c r="R22" i="10" s="1"/>
  <c r="K21" i="4" s="1"/>
  <c r="Q30" i="10"/>
  <c r="R30" i="10" s="1"/>
  <c r="K29" i="4" s="1"/>
  <c r="Q38" i="10"/>
  <c r="R38" i="10" s="1"/>
  <c r="K42" i="4" s="1"/>
  <c r="Q46" i="10"/>
  <c r="R46" i="10" s="1"/>
  <c r="K50" i="4" s="1"/>
  <c r="Q54" i="10"/>
  <c r="R54" i="10" s="1"/>
  <c r="K58" i="4" s="1"/>
  <c r="Q62" i="10"/>
  <c r="R62" i="10" s="1"/>
  <c r="K66" i="4" s="1"/>
  <c r="Q70" i="10"/>
  <c r="R70" i="10" s="1"/>
  <c r="K81" i="4" s="1"/>
  <c r="Q78" i="10"/>
  <c r="R78" i="10" s="1"/>
  <c r="K89" i="4" s="1"/>
  <c r="Q86" i="10"/>
  <c r="R86" i="10" s="1"/>
  <c r="K97" i="4" s="1"/>
  <c r="Q94" i="10"/>
  <c r="R94" i="10" s="1"/>
  <c r="K105" i="4" s="1"/>
  <c r="Q102" i="10"/>
  <c r="R102" i="10" s="1"/>
  <c r="K118" i="4" s="1"/>
  <c r="Q110" i="10"/>
  <c r="R110" i="10" s="1"/>
  <c r="K126" i="4" s="1"/>
  <c r="Q118" i="10"/>
  <c r="R118" i="10" s="1"/>
  <c r="K134" i="4" s="1"/>
  <c r="Q126" i="10"/>
  <c r="R126" i="10" s="1"/>
  <c r="K148" i="4" s="1"/>
  <c r="Q134" i="10"/>
  <c r="R134" i="10" s="1"/>
  <c r="K156" i="4" s="1"/>
  <c r="Q142" i="10"/>
  <c r="R142" i="10" s="1"/>
  <c r="K164" i="4" s="1"/>
  <c r="Q150" i="10"/>
  <c r="R150" i="10" s="1"/>
  <c r="K172" i="4" s="1"/>
  <c r="Q158" i="10"/>
  <c r="R158" i="10" s="1"/>
  <c r="K185" i="4" s="1"/>
  <c r="Q166" i="10"/>
  <c r="R166" i="10" s="1"/>
  <c r="K193" i="4" s="1"/>
  <c r="Q174" i="10"/>
  <c r="R174" i="10" s="1"/>
  <c r="K201" i="4" s="1"/>
  <c r="Q182" i="10"/>
  <c r="R182" i="10" s="1"/>
  <c r="K209" i="4" s="1"/>
  <c r="Q190" i="10"/>
  <c r="R190" i="10" s="1"/>
  <c r="K223" i="4" s="1"/>
  <c r="Q198" i="10"/>
  <c r="R198" i="10" s="1"/>
  <c r="K231" i="4" s="1"/>
  <c r="Q206" i="10"/>
  <c r="R206" i="10" s="1"/>
  <c r="K239" i="4" s="1"/>
  <c r="Q214" i="10"/>
  <c r="R214" i="10" s="1"/>
  <c r="K247" i="4" s="1"/>
  <c r="Q222" i="10"/>
  <c r="R222" i="10" s="1"/>
  <c r="K260" i="4" s="1"/>
  <c r="Q230" i="10"/>
  <c r="R230" i="10" s="1"/>
  <c r="K268" i="4" s="1"/>
  <c r="Q238" i="10"/>
  <c r="R238" i="10" s="1"/>
  <c r="K276" i="4" s="1"/>
  <c r="Q246" i="10"/>
  <c r="R246" i="10" s="1"/>
  <c r="K284" i="4" s="1"/>
  <c r="Q254" i="10"/>
  <c r="R254" i="10" s="1"/>
  <c r="K297" i="4" s="1"/>
  <c r="Q262" i="10"/>
  <c r="R262" i="10" s="1"/>
  <c r="K305" i="4" s="1"/>
  <c r="Q270" i="10"/>
  <c r="R270" i="10" s="1"/>
  <c r="K313" i="4" s="1"/>
  <c r="Q278" i="10"/>
  <c r="R278" i="10" s="1"/>
  <c r="K327" i="4" s="1"/>
  <c r="Q286" i="10"/>
  <c r="R286" i="10" s="1"/>
  <c r="K335" i="4" s="1"/>
  <c r="Q294" i="10"/>
  <c r="R294" i="10" s="1"/>
  <c r="K343" i="4" s="1"/>
  <c r="Q302" i="10"/>
  <c r="R302" i="10" s="1"/>
  <c r="K351" i="4" s="1"/>
  <c r="Q310" i="10"/>
  <c r="R310" i="10" s="1"/>
  <c r="K364" i="4" s="1"/>
  <c r="Q318" i="10"/>
  <c r="R318" i="10" s="1"/>
  <c r="K372" i="4" s="1"/>
  <c r="Q326" i="10"/>
  <c r="R326" i="10" s="1"/>
  <c r="K380" i="4" s="1"/>
  <c r="Q334" i="10"/>
  <c r="R334" i="10" s="1"/>
  <c r="K388" i="4" s="1"/>
  <c r="Q342" i="10"/>
  <c r="R342" i="10" s="1"/>
  <c r="K402" i="4" s="1"/>
  <c r="Q350" i="10"/>
  <c r="R350" i="10" s="1"/>
  <c r="K410" i="4" s="1"/>
  <c r="Q358" i="10"/>
  <c r="R358" i="10" s="1"/>
  <c r="K418" i="4" s="1"/>
  <c r="Q366" i="10"/>
  <c r="R366" i="10" s="1"/>
  <c r="K426" i="4" s="1"/>
  <c r="Q7" i="10"/>
  <c r="R7" i="10" s="1"/>
  <c r="K6" i="4" s="1"/>
  <c r="Q15" i="10"/>
  <c r="R15" i="10" s="1"/>
  <c r="K14" i="4" s="1"/>
  <c r="Q23" i="10"/>
  <c r="R23" i="10" s="1"/>
  <c r="K22" i="4" s="1"/>
  <c r="Q31" i="10"/>
  <c r="R31" i="10" s="1"/>
  <c r="K30" i="4" s="1"/>
  <c r="Q39" i="10"/>
  <c r="R39" i="10" s="1"/>
  <c r="K43" i="4" s="1"/>
  <c r="Q47" i="10"/>
  <c r="R47" i="10" s="1"/>
  <c r="K51" i="4" s="1"/>
  <c r="Q55" i="10"/>
  <c r="R55" i="10" s="1"/>
  <c r="K59" i="4" s="1"/>
  <c r="Q63" i="10"/>
  <c r="R63" i="10" s="1"/>
  <c r="K67" i="4" s="1"/>
  <c r="Q71" i="10"/>
  <c r="R71" i="10" s="1"/>
  <c r="K82" i="4" s="1"/>
  <c r="Q79" i="10"/>
  <c r="R79" i="10" s="1"/>
  <c r="K90" i="4" s="1"/>
  <c r="Q87" i="10"/>
  <c r="R87" i="10" s="1"/>
  <c r="K98" i="4" s="1"/>
  <c r="Q95" i="10"/>
  <c r="R95" i="10" s="1"/>
  <c r="K111" i="4" s="1"/>
  <c r="Q103" i="10"/>
  <c r="R103" i="10" s="1"/>
  <c r="K119" i="4" s="1"/>
  <c r="Q111" i="10"/>
  <c r="R111" i="10" s="1"/>
  <c r="K127" i="4" s="1"/>
  <c r="Q119" i="10"/>
  <c r="R119" i="10" s="1"/>
  <c r="K135" i="4" s="1"/>
  <c r="Q127" i="10"/>
  <c r="R127" i="10" s="1"/>
  <c r="K149" i="4" s="1"/>
  <c r="Q135" i="10"/>
  <c r="R135" i="10" s="1"/>
  <c r="K157" i="4" s="1"/>
  <c r="Q143" i="10"/>
  <c r="R143" i="10" s="1"/>
  <c r="K165" i="4" s="1"/>
  <c r="Q151" i="10"/>
  <c r="R151" i="10" s="1"/>
  <c r="K173" i="4" s="1"/>
  <c r="Q159" i="10"/>
  <c r="R159" i="10" s="1"/>
  <c r="K186" i="4" s="1"/>
  <c r="Q167" i="10"/>
  <c r="R167" i="10" s="1"/>
  <c r="K194" i="4" s="1"/>
  <c r="Q175" i="10"/>
  <c r="R175" i="10" s="1"/>
  <c r="K202" i="4" s="1"/>
  <c r="Q183" i="10"/>
  <c r="R183" i="10" s="1"/>
  <c r="K210" i="4" s="1"/>
  <c r="Q191" i="10"/>
  <c r="R191" i="10" s="1"/>
  <c r="K224" i="4" s="1"/>
  <c r="Q199" i="10"/>
  <c r="R199" i="10" s="1"/>
  <c r="K232" i="4" s="1"/>
  <c r="Q207" i="10"/>
  <c r="R207" i="10" s="1"/>
  <c r="K240" i="4" s="1"/>
  <c r="Q215" i="10"/>
  <c r="R215" i="10" s="1"/>
  <c r="K248" i="4" s="1"/>
  <c r="Q223" i="10"/>
  <c r="R223" i="10" s="1"/>
  <c r="K261" i="4" s="1"/>
  <c r="Q231" i="10"/>
  <c r="R231" i="10" s="1"/>
  <c r="K269" i="4" s="1"/>
  <c r="Q239" i="10"/>
  <c r="R239" i="10" s="1"/>
  <c r="K277" i="4" s="1"/>
  <c r="Q247" i="10"/>
  <c r="R247" i="10" s="1"/>
  <c r="K285" i="4" s="1"/>
  <c r="Q255" i="10"/>
  <c r="R255" i="10" s="1"/>
  <c r="K298" i="4" s="1"/>
  <c r="Q263" i="10"/>
  <c r="R263" i="10" s="1"/>
  <c r="K306" i="4" s="1"/>
  <c r="Q271" i="10"/>
  <c r="R271" i="10" s="1"/>
  <c r="K314" i="4" s="1"/>
  <c r="Q279" i="10"/>
  <c r="R279" i="10" s="1"/>
  <c r="K328" i="4" s="1"/>
  <c r="Q287" i="10"/>
  <c r="R287" i="10" s="1"/>
  <c r="K336" i="4" s="1"/>
  <c r="Q295" i="10"/>
  <c r="R295" i="10" s="1"/>
  <c r="K344" i="4" s="1"/>
  <c r="Q303" i="10"/>
  <c r="R303" i="10" s="1"/>
  <c r="K352" i="4" s="1"/>
  <c r="Q311" i="10"/>
  <c r="R311" i="10" s="1"/>
  <c r="K365" i="4" s="1"/>
  <c r="Q319" i="10"/>
  <c r="R319" i="10" s="1"/>
  <c r="K373" i="4" s="1"/>
  <c r="Q327" i="10"/>
  <c r="R327" i="10" s="1"/>
  <c r="K381" i="4" s="1"/>
  <c r="Q335" i="10"/>
  <c r="R335" i="10" s="1"/>
  <c r="K389" i="4" s="1"/>
  <c r="Q343" i="10"/>
  <c r="R343" i="10" s="1"/>
  <c r="K403" i="4" s="1"/>
  <c r="Q351" i="10"/>
  <c r="R351" i="10" s="1"/>
  <c r="K411" i="4" s="1"/>
  <c r="Q359" i="10"/>
  <c r="R359" i="10" s="1"/>
  <c r="K419" i="4" s="1"/>
  <c r="Q367" i="10"/>
  <c r="R367" i="10" s="1"/>
  <c r="K427" i="4" s="1"/>
  <c r="Q8" i="10"/>
  <c r="R8" i="10" s="1"/>
  <c r="K7" i="4" s="1"/>
  <c r="Q16" i="10"/>
  <c r="R16" i="10" s="1"/>
  <c r="K15" i="4" s="1"/>
  <c r="Q24" i="10"/>
  <c r="R24" i="10" s="1"/>
  <c r="K23" i="4" s="1"/>
  <c r="Q32" i="10"/>
  <c r="R32" i="10" s="1"/>
  <c r="K31" i="4" s="1"/>
  <c r="Q40" i="10"/>
  <c r="R40" i="10" s="1"/>
  <c r="K44" i="4" s="1"/>
  <c r="Q48" i="10"/>
  <c r="R48" i="10" s="1"/>
  <c r="K52" i="4" s="1"/>
  <c r="Q56" i="10"/>
  <c r="R56" i="10" s="1"/>
  <c r="K60" i="4" s="1"/>
  <c r="Q64" i="10"/>
  <c r="R64" i="10" s="1"/>
  <c r="K75" i="4" s="1"/>
  <c r="Q72" i="10"/>
  <c r="R72" i="10" s="1"/>
  <c r="K83" i="4" s="1"/>
  <c r="Q80" i="10"/>
  <c r="R80" i="10" s="1"/>
  <c r="K91" i="4" s="1"/>
  <c r="Q88" i="10"/>
  <c r="R88" i="10" s="1"/>
  <c r="K99" i="4" s="1"/>
  <c r="Q96" i="10"/>
  <c r="R96" i="10" s="1"/>
  <c r="K112" i="4" s="1"/>
  <c r="Q104" i="10"/>
  <c r="R104" i="10" s="1"/>
  <c r="K120" i="4" s="1"/>
  <c r="Q112" i="10"/>
  <c r="R112" i="10" s="1"/>
  <c r="K128" i="4" s="1"/>
  <c r="Q120" i="10"/>
  <c r="R120" i="10" s="1"/>
  <c r="K136" i="4" s="1"/>
  <c r="Q128" i="10"/>
  <c r="R128" i="10" s="1"/>
  <c r="K150" i="4" s="1"/>
  <c r="Q136" i="10"/>
  <c r="R136" i="10" s="1"/>
  <c r="K158" i="4" s="1"/>
  <c r="Q144" i="10"/>
  <c r="R144" i="10" s="1"/>
  <c r="K166" i="4" s="1"/>
  <c r="Q152" i="10"/>
  <c r="R152" i="10" s="1"/>
  <c r="K174" i="4" s="1"/>
  <c r="Q160" i="10"/>
  <c r="R160" i="10" s="1"/>
  <c r="K187" i="4" s="1"/>
  <c r="Q168" i="10"/>
  <c r="R168" i="10" s="1"/>
  <c r="K195" i="4" s="1"/>
  <c r="Q176" i="10"/>
  <c r="R176" i="10" s="1"/>
  <c r="K203" i="4" s="1"/>
  <c r="Q184" i="10"/>
  <c r="R184" i="10" s="1"/>
  <c r="K211" i="4" s="1"/>
  <c r="Q192" i="10"/>
  <c r="R192" i="10" s="1"/>
  <c r="K225" i="4" s="1"/>
  <c r="Q200" i="10"/>
  <c r="R200" i="10" s="1"/>
  <c r="K233" i="4" s="1"/>
  <c r="Q208" i="10"/>
  <c r="R208" i="10" s="1"/>
  <c r="K241" i="4" s="1"/>
  <c r="Q216" i="10"/>
  <c r="R216" i="10" s="1"/>
  <c r="K249" i="4" s="1"/>
  <c r="Q224" i="10"/>
  <c r="R224" i="10" s="1"/>
  <c r="K262" i="4" s="1"/>
  <c r="Q232" i="10"/>
  <c r="R232" i="10" s="1"/>
  <c r="K270" i="4" s="1"/>
  <c r="Q240" i="10"/>
  <c r="R240" i="10" s="1"/>
  <c r="K278" i="4" s="1"/>
  <c r="Q248" i="10"/>
  <c r="R248" i="10" s="1"/>
  <c r="K291" i="4" s="1"/>
  <c r="Q256" i="10"/>
  <c r="R256" i="10" s="1"/>
  <c r="K299" i="4" s="1"/>
  <c r="Q264" i="10"/>
  <c r="R264" i="10" s="1"/>
  <c r="K307" i="4" s="1"/>
  <c r="Q9" i="10"/>
  <c r="R9" i="10" s="1"/>
  <c r="K8" i="4" s="1"/>
  <c r="Q17" i="10"/>
  <c r="R17" i="10" s="1"/>
  <c r="K16" i="4" s="1"/>
  <c r="Q25" i="10"/>
  <c r="R25" i="10" s="1"/>
  <c r="K24" i="4" s="1"/>
  <c r="Q33" i="10"/>
  <c r="R33" i="10" s="1"/>
  <c r="K32" i="4" s="1"/>
  <c r="Q41" i="10"/>
  <c r="R41" i="10" s="1"/>
  <c r="K45" i="4" s="1"/>
  <c r="Q49" i="10"/>
  <c r="R49" i="10" s="1"/>
  <c r="K53" i="4" s="1"/>
  <c r="Q57" i="10"/>
  <c r="R57" i="10" s="1"/>
  <c r="K61" i="4" s="1"/>
  <c r="Q65" i="10"/>
  <c r="R65" i="10" s="1"/>
  <c r="K76" i="4" s="1"/>
  <c r="Q73" i="10"/>
  <c r="R73" i="10" s="1"/>
  <c r="K84" i="4" s="1"/>
  <c r="Q81" i="10"/>
  <c r="R81" i="10" s="1"/>
  <c r="K92" i="4" s="1"/>
  <c r="Q89" i="10"/>
  <c r="R89" i="10" s="1"/>
  <c r="K100" i="4" s="1"/>
  <c r="Q97" i="10"/>
  <c r="R97" i="10" s="1"/>
  <c r="K113" i="4" s="1"/>
  <c r="Q105" i="10"/>
  <c r="R105" i="10" s="1"/>
  <c r="K121" i="4" s="1"/>
  <c r="Q113" i="10"/>
  <c r="R113" i="10" s="1"/>
  <c r="K129" i="4" s="1"/>
  <c r="Q121" i="10"/>
  <c r="R121" i="10" s="1"/>
  <c r="K137" i="4" s="1"/>
  <c r="Q129" i="10"/>
  <c r="R129" i="10" s="1"/>
  <c r="K151" i="4" s="1"/>
  <c r="Q137" i="10"/>
  <c r="R137" i="10" s="1"/>
  <c r="K159" i="4" s="1"/>
  <c r="Q145" i="10"/>
  <c r="R145" i="10" s="1"/>
  <c r="K167" i="4" s="1"/>
  <c r="Q153" i="10"/>
  <c r="R153" i="10" s="1"/>
  <c r="K175" i="4" s="1"/>
  <c r="Q161" i="10"/>
  <c r="R161" i="10" s="1"/>
  <c r="K188" i="4" s="1"/>
  <c r="Q169" i="10"/>
  <c r="R169" i="10" s="1"/>
  <c r="K196" i="4" s="1"/>
  <c r="Q177" i="10"/>
  <c r="R177" i="10" s="1"/>
  <c r="K204" i="4" s="1"/>
  <c r="Q185" i="10"/>
  <c r="R185" i="10" s="1"/>
  <c r="K212" i="4" s="1"/>
  <c r="Q193" i="10"/>
  <c r="R193" i="10" s="1"/>
  <c r="K226" i="4" s="1"/>
  <c r="Q201" i="10"/>
  <c r="R201" i="10" s="1"/>
  <c r="K234" i="4" s="1"/>
  <c r="Q209" i="10"/>
  <c r="R209" i="10" s="1"/>
  <c r="K242" i="4" s="1"/>
  <c r="Q217" i="10"/>
  <c r="R217" i="10" s="1"/>
  <c r="K255" i="4" s="1"/>
  <c r="Q225" i="10"/>
  <c r="R225" i="10" s="1"/>
  <c r="K263" i="4" s="1"/>
  <c r="Q233" i="10"/>
  <c r="R233" i="10" s="1"/>
  <c r="K271" i="4" s="1"/>
  <c r="Q241" i="10"/>
  <c r="R241" i="10" s="1"/>
  <c r="K279" i="4" s="1"/>
  <c r="Q249" i="10"/>
  <c r="R249" i="10" s="1"/>
  <c r="K292" i="4" s="1"/>
  <c r="Q257" i="10"/>
  <c r="R257" i="10" s="1"/>
  <c r="K300" i="4" s="1"/>
  <c r="Q265" i="10"/>
  <c r="R265" i="10" s="1"/>
  <c r="K308" i="4" s="1"/>
  <c r="Q273" i="10"/>
  <c r="R273" i="10" s="1"/>
  <c r="K316" i="4" s="1"/>
  <c r="Q281" i="10"/>
  <c r="R281" i="10" s="1"/>
  <c r="K330" i="4" s="1"/>
  <c r="Q289" i="10"/>
  <c r="R289" i="10" s="1"/>
  <c r="K338" i="4" s="1"/>
  <c r="Q297" i="10"/>
  <c r="R297" i="10" s="1"/>
  <c r="K346" i="4" s="1"/>
  <c r="Q305" i="10"/>
  <c r="R305" i="10" s="1"/>
  <c r="K354" i="4" s="1"/>
  <c r="Q313" i="10"/>
  <c r="R313" i="10" s="1"/>
  <c r="K367" i="4" s="1"/>
  <c r="Q321" i="10"/>
  <c r="R321" i="10" s="1"/>
  <c r="K375" i="4" s="1"/>
  <c r="Q329" i="10"/>
  <c r="R329" i="10" s="1"/>
  <c r="K383" i="4" s="1"/>
  <c r="Q337" i="10"/>
  <c r="R337" i="10" s="1"/>
  <c r="K391" i="4" s="1"/>
  <c r="Q345" i="10"/>
  <c r="R345" i="10" s="1"/>
  <c r="K405" i="4" s="1"/>
  <c r="Q353" i="10"/>
  <c r="R353" i="10" s="1"/>
  <c r="K413" i="4" s="1"/>
  <c r="Q361" i="10"/>
  <c r="R361" i="10" s="1"/>
  <c r="K421" i="4" s="1"/>
  <c r="Q369" i="10"/>
  <c r="R369" i="10" s="1"/>
  <c r="K429" i="4" s="1"/>
  <c r="Q10" i="10"/>
  <c r="R10" i="10" s="1"/>
  <c r="K9" i="4" s="1"/>
  <c r="Q18" i="10"/>
  <c r="R18" i="10" s="1"/>
  <c r="K17" i="4" s="1"/>
  <c r="Q26" i="10"/>
  <c r="R26" i="10" s="1"/>
  <c r="K25" i="4" s="1"/>
  <c r="Q34" i="10"/>
  <c r="R34" i="10" s="1"/>
  <c r="K33" i="4" s="1"/>
  <c r="Q42" i="10"/>
  <c r="R42" i="10" s="1"/>
  <c r="K46" i="4" s="1"/>
  <c r="Q50" i="10"/>
  <c r="R50" i="10" s="1"/>
  <c r="K54" i="4" s="1"/>
  <c r="Q58" i="10"/>
  <c r="R58" i="10" s="1"/>
  <c r="K62" i="4" s="1"/>
  <c r="Q66" i="10"/>
  <c r="R66" i="10" s="1"/>
  <c r="K77" i="4" s="1"/>
  <c r="Q74" i="10"/>
  <c r="R74" i="10" s="1"/>
  <c r="K85" i="4" s="1"/>
  <c r="Q82" i="10"/>
  <c r="R82" i="10" s="1"/>
  <c r="K93" i="4" s="1"/>
  <c r="Q90" i="10"/>
  <c r="R90" i="10" s="1"/>
  <c r="K101" i="4" s="1"/>
  <c r="Q98" i="10"/>
  <c r="R98" i="10" s="1"/>
  <c r="K114" i="4" s="1"/>
  <c r="Q106" i="10"/>
  <c r="R106" i="10" s="1"/>
  <c r="K122" i="4" s="1"/>
  <c r="Q114" i="10"/>
  <c r="R114" i="10" s="1"/>
  <c r="K130" i="4" s="1"/>
  <c r="Q122" i="10"/>
  <c r="R122" i="10" s="1"/>
  <c r="K138" i="4" s="1"/>
  <c r="Q130" i="10"/>
  <c r="R130" i="10" s="1"/>
  <c r="K152" i="4" s="1"/>
  <c r="Q138" i="10"/>
  <c r="R138" i="10" s="1"/>
  <c r="K160" i="4" s="1"/>
  <c r="Q146" i="10"/>
  <c r="R146" i="10" s="1"/>
  <c r="K168" i="4" s="1"/>
  <c r="Q154" i="10"/>
  <c r="R154" i="10" s="1"/>
  <c r="K176" i="4" s="1"/>
  <c r="Q162" i="10"/>
  <c r="R162" i="10" s="1"/>
  <c r="K189" i="4" s="1"/>
  <c r="Q170" i="10"/>
  <c r="R170" i="10" s="1"/>
  <c r="K197" i="4" s="1"/>
  <c r="Q178" i="10"/>
  <c r="R178" i="10" s="1"/>
  <c r="K205" i="4" s="1"/>
  <c r="Q186" i="10"/>
  <c r="R186" i="10" s="1"/>
  <c r="K219" i="4" s="1"/>
  <c r="Q194" i="10"/>
  <c r="R194" i="10" s="1"/>
  <c r="K227" i="4" s="1"/>
  <c r="Q202" i="10"/>
  <c r="R202" i="10" s="1"/>
  <c r="K235" i="4" s="1"/>
  <c r="Q210" i="10"/>
  <c r="R210" i="10" s="1"/>
  <c r="K243" i="4" s="1"/>
  <c r="Q218" i="10"/>
  <c r="R218" i="10" s="1"/>
  <c r="K256" i="4" s="1"/>
  <c r="Q226" i="10"/>
  <c r="R226" i="10" s="1"/>
  <c r="K264" i="4" s="1"/>
  <c r="Q234" i="10"/>
  <c r="R234" i="10" s="1"/>
  <c r="K272" i="4" s="1"/>
  <c r="Q242" i="10"/>
  <c r="R242" i="10" s="1"/>
  <c r="K280" i="4" s="1"/>
  <c r="Q250" i="10"/>
  <c r="R250" i="10" s="1"/>
  <c r="K293" i="4" s="1"/>
  <c r="Q258" i="10"/>
  <c r="R258" i="10" s="1"/>
  <c r="K301" i="4" s="1"/>
  <c r="Q266" i="10"/>
  <c r="R266" i="10" s="1"/>
  <c r="K309" i="4" s="1"/>
  <c r="Q274" i="10"/>
  <c r="R274" i="10" s="1"/>
  <c r="K317" i="4" s="1"/>
  <c r="Q282" i="10"/>
  <c r="R282" i="10" s="1"/>
  <c r="K331" i="4" s="1"/>
  <c r="Q290" i="10"/>
  <c r="R290" i="10" s="1"/>
  <c r="K339" i="4" s="1"/>
  <c r="Q298" i="10"/>
  <c r="R298" i="10" s="1"/>
  <c r="K347" i="4" s="1"/>
  <c r="Q306" i="10"/>
  <c r="R306" i="10" s="1"/>
  <c r="K355" i="4" s="1"/>
  <c r="Q314" i="10"/>
  <c r="R314" i="10" s="1"/>
  <c r="K368" i="4" s="1"/>
  <c r="Q322" i="10"/>
  <c r="R322" i="10" s="1"/>
  <c r="K376" i="4" s="1"/>
  <c r="Q11" i="10"/>
  <c r="R11" i="10" s="1"/>
  <c r="K10" i="4" s="1"/>
  <c r="Q19" i="10"/>
  <c r="R19" i="10" s="1"/>
  <c r="K18" i="4" s="1"/>
  <c r="Q27" i="10"/>
  <c r="R27" i="10" s="1"/>
  <c r="K26" i="4" s="1"/>
  <c r="Q35" i="10"/>
  <c r="R35" i="10" s="1"/>
  <c r="K39" i="4" s="1"/>
  <c r="Q43" i="10"/>
  <c r="R43" i="10" s="1"/>
  <c r="K47" i="4" s="1"/>
  <c r="Q51" i="10"/>
  <c r="R51" i="10" s="1"/>
  <c r="K55" i="4" s="1"/>
  <c r="Q59" i="10"/>
  <c r="R59" i="10" s="1"/>
  <c r="K63" i="4" s="1"/>
  <c r="Q67" i="10"/>
  <c r="R67" i="10" s="1"/>
  <c r="K78" i="4" s="1"/>
  <c r="Q75" i="10"/>
  <c r="R75" i="10" s="1"/>
  <c r="K86" i="4" s="1"/>
  <c r="Q83" i="10"/>
  <c r="R83" i="10" s="1"/>
  <c r="K94" i="4" s="1"/>
  <c r="Q91" i="10"/>
  <c r="R91" i="10" s="1"/>
  <c r="K102" i="4" s="1"/>
  <c r="Q99" i="10"/>
  <c r="R99" i="10" s="1"/>
  <c r="K115" i="4" s="1"/>
  <c r="Q107" i="10"/>
  <c r="R107" i="10" s="1"/>
  <c r="K123" i="4" s="1"/>
  <c r="Q115" i="10"/>
  <c r="R115" i="10" s="1"/>
  <c r="K131" i="4" s="1"/>
  <c r="Q123" i="10"/>
  <c r="R123" i="10" s="1"/>
  <c r="K139" i="4" s="1"/>
  <c r="Q131" i="10"/>
  <c r="R131" i="10" s="1"/>
  <c r="K153" i="4" s="1"/>
  <c r="Q139" i="10"/>
  <c r="R139" i="10" s="1"/>
  <c r="K161" i="4" s="1"/>
  <c r="Q147" i="10"/>
  <c r="R147" i="10" s="1"/>
  <c r="K169" i="4" s="1"/>
  <c r="Q155" i="10"/>
  <c r="R155" i="10" s="1"/>
  <c r="K177" i="4" s="1"/>
  <c r="Q163" i="10"/>
  <c r="R163" i="10" s="1"/>
  <c r="K190" i="4" s="1"/>
  <c r="Q171" i="10"/>
  <c r="R171" i="10" s="1"/>
  <c r="K198" i="4" s="1"/>
  <c r="Q179" i="10"/>
  <c r="R179" i="10" s="1"/>
  <c r="K206" i="4" s="1"/>
  <c r="Q187" i="10"/>
  <c r="R187" i="10" s="1"/>
  <c r="K220" i="4" s="1"/>
  <c r="Q195" i="10"/>
  <c r="R195" i="10" s="1"/>
  <c r="K228" i="4" s="1"/>
  <c r="Q203" i="10"/>
  <c r="R203" i="10" s="1"/>
  <c r="K236" i="4" s="1"/>
  <c r="Q211" i="10"/>
  <c r="R211" i="10" s="1"/>
  <c r="K244" i="4" s="1"/>
  <c r="Q219" i="10"/>
  <c r="R219" i="10" s="1"/>
  <c r="K257" i="4" s="1"/>
  <c r="Q227" i="10"/>
  <c r="R227" i="10" s="1"/>
  <c r="K265" i="4" s="1"/>
  <c r="Q235" i="10"/>
  <c r="R235" i="10" s="1"/>
  <c r="K273" i="4" s="1"/>
  <c r="Q243" i="10"/>
  <c r="R243" i="10" s="1"/>
  <c r="K281" i="4" s="1"/>
  <c r="Q251" i="10"/>
  <c r="R251" i="10" s="1"/>
  <c r="K294" i="4" s="1"/>
  <c r="Q259" i="10"/>
  <c r="R259" i="10" s="1"/>
  <c r="K302" i="4" s="1"/>
  <c r="Q267" i="10"/>
  <c r="R267" i="10" s="1"/>
  <c r="K310" i="4" s="1"/>
  <c r="Q275" i="10"/>
  <c r="R275" i="10" s="1"/>
  <c r="K318" i="4" s="1"/>
  <c r="Q283" i="10"/>
  <c r="R283" i="10" s="1"/>
  <c r="K332" i="4" s="1"/>
  <c r="Q291" i="10"/>
  <c r="R291" i="10" s="1"/>
  <c r="K340" i="4" s="1"/>
  <c r="Q299" i="10"/>
  <c r="R299" i="10" s="1"/>
  <c r="K348" i="4" s="1"/>
  <c r="Q307" i="10"/>
  <c r="R307" i="10" s="1"/>
  <c r="K356" i="4" s="1"/>
  <c r="Q315" i="10"/>
  <c r="R315" i="10" s="1"/>
  <c r="K369" i="4" s="1"/>
  <c r="Q323" i="10"/>
  <c r="R323" i="10" s="1"/>
  <c r="K377" i="4" s="1"/>
  <c r="Q36" i="10"/>
  <c r="R36" i="10" s="1"/>
  <c r="K40" i="4" s="1"/>
  <c r="Q68" i="10"/>
  <c r="R68" i="10" s="1"/>
  <c r="K79" i="4" s="1"/>
  <c r="Q100" i="10"/>
  <c r="R100" i="10" s="1"/>
  <c r="K116" i="4" s="1"/>
  <c r="Q132" i="10"/>
  <c r="R132" i="10" s="1"/>
  <c r="K154" i="4" s="1"/>
  <c r="Q164" i="10"/>
  <c r="R164" i="10" s="1"/>
  <c r="K191" i="4" s="1"/>
  <c r="Q196" i="10"/>
  <c r="R196" i="10" s="1"/>
  <c r="K229" i="4" s="1"/>
  <c r="Q228" i="10"/>
  <c r="R228" i="10" s="1"/>
  <c r="K266" i="4" s="1"/>
  <c r="Q260" i="10"/>
  <c r="R260" i="10" s="1"/>
  <c r="K303" i="4" s="1"/>
  <c r="Q284" i="10"/>
  <c r="R284" i="10" s="1"/>
  <c r="K333" i="4" s="1"/>
  <c r="Q304" i="10"/>
  <c r="R304" i="10" s="1"/>
  <c r="K353" i="4" s="1"/>
  <c r="Q325" i="10"/>
  <c r="R325" i="10" s="1"/>
  <c r="K379" i="4" s="1"/>
  <c r="Q339" i="10"/>
  <c r="R339" i="10" s="1"/>
  <c r="K399" i="4" s="1"/>
  <c r="Q352" i="10"/>
  <c r="R352" i="10" s="1"/>
  <c r="K412" i="4" s="1"/>
  <c r="Q364" i="10"/>
  <c r="R364" i="10" s="1"/>
  <c r="K424" i="4" s="1"/>
  <c r="Q5" i="10"/>
  <c r="R5" i="10" s="1"/>
  <c r="K4" i="4" s="1"/>
  <c r="Q37" i="10"/>
  <c r="R37" i="10" s="1"/>
  <c r="K41" i="4" s="1"/>
  <c r="Q69" i="10"/>
  <c r="R69" i="10" s="1"/>
  <c r="K80" i="4" s="1"/>
  <c r="Q101" i="10"/>
  <c r="R101" i="10" s="1"/>
  <c r="K117" i="4" s="1"/>
  <c r="Q133" i="10"/>
  <c r="R133" i="10" s="1"/>
  <c r="K155" i="4" s="1"/>
  <c r="Q165" i="10"/>
  <c r="R165" i="10" s="1"/>
  <c r="K192" i="4" s="1"/>
  <c r="Q197" i="10"/>
  <c r="R197" i="10" s="1"/>
  <c r="K230" i="4" s="1"/>
  <c r="Q229" i="10"/>
  <c r="R229" i="10" s="1"/>
  <c r="K267" i="4" s="1"/>
  <c r="Q261" i="10"/>
  <c r="R261" i="10" s="1"/>
  <c r="K304" i="4" s="1"/>
  <c r="Q285" i="10"/>
  <c r="R285" i="10" s="1"/>
  <c r="K334" i="4" s="1"/>
  <c r="Q308" i="10"/>
  <c r="R308" i="10" s="1"/>
  <c r="K357" i="4" s="1"/>
  <c r="Q328" i="10"/>
  <c r="R328" i="10" s="1"/>
  <c r="K382" i="4" s="1"/>
  <c r="Q340" i="10"/>
  <c r="R340" i="10" s="1"/>
  <c r="K400" i="4" s="1"/>
  <c r="Q354" i="10"/>
  <c r="R354" i="10" s="1"/>
  <c r="K414" i="4" s="1"/>
  <c r="Q365" i="10"/>
  <c r="R365" i="10" s="1"/>
  <c r="K425" i="4" s="1"/>
  <c r="Q12" i="10"/>
  <c r="R12" i="10" s="1"/>
  <c r="K11" i="4" s="1"/>
  <c r="Q44" i="10"/>
  <c r="R44" i="10" s="1"/>
  <c r="K48" i="4" s="1"/>
  <c r="Q76" i="10"/>
  <c r="R76" i="10" s="1"/>
  <c r="K87" i="4" s="1"/>
  <c r="Q108" i="10"/>
  <c r="R108" i="10" s="1"/>
  <c r="K124" i="4" s="1"/>
  <c r="Q140" i="10"/>
  <c r="R140" i="10" s="1"/>
  <c r="K162" i="4" s="1"/>
  <c r="Q172" i="10"/>
  <c r="R172" i="10" s="1"/>
  <c r="K199" i="4" s="1"/>
  <c r="Q204" i="10"/>
  <c r="R204" i="10" s="1"/>
  <c r="K237" i="4" s="1"/>
  <c r="Q236" i="10"/>
  <c r="R236" i="10" s="1"/>
  <c r="K274" i="4" s="1"/>
  <c r="Q268" i="10"/>
  <c r="R268" i="10" s="1"/>
  <c r="K311" i="4" s="1"/>
  <c r="Q288" i="10"/>
  <c r="R288" i="10" s="1"/>
  <c r="K337" i="4" s="1"/>
  <c r="Q309" i="10"/>
  <c r="R309" i="10" s="1"/>
  <c r="K363" i="4" s="1"/>
  <c r="Q330" i="10"/>
  <c r="R330" i="10" s="1"/>
  <c r="K384" i="4" s="1"/>
  <c r="Q341" i="10"/>
  <c r="R341" i="10" s="1"/>
  <c r="K401" i="4" s="1"/>
  <c r="Q355" i="10"/>
  <c r="R355" i="10" s="1"/>
  <c r="K415" i="4" s="1"/>
  <c r="Q368" i="10"/>
  <c r="R368" i="10" s="1"/>
  <c r="K428" i="4" s="1"/>
  <c r="Q4" i="10"/>
  <c r="Q13" i="10"/>
  <c r="R13" i="10" s="1"/>
  <c r="K12" i="4" s="1"/>
  <c r="Q45" i="10"/>
  <c r="R45" i="10" s="1"/>
  <c r="K49" i="4" s="1"/>
  <c r="Q77" i="10"/>
  <c r="R77" i="10" s="1"/>
  <c r="K88" i="4" s="1"/>
  <c r="Q109" i="10"/>
  <c r="R109" i="10" s="1"/>
  <c r="K125" i="4" s="1"/>
  <c r="Q141" i="10"/>
  <c r="R141" i="10" s="1"/>
  <c r="K163" i="4" s="1"/>
  <c r="Q173" i="10"/>
  <c r="R173" i="10" s="1"/>
  <c r="K200" i="4" s="1"/>
  <c r="Q205" i="10"/>
  <c r="R205" i="10" s="1"/>
  <c r="K238" i="4" s="1"/>
  <c r="Q237" i="10"/>
  <c r="R237" i="10" s="1"/>
  <c r="K275" i="4" s="1"/>
  <c r="Q269" i="10"/>
  <c r="R269" i="10" s="1"/>
  <c r="K312" i="4" s="1"/>
  <c r="Q292" i="10"/>
  <c r="R292" i="10" s="1"/>
  <c r="K341" i="4" s="1"/>
  <c r="Q312" i="10"/>
  <c r="R312" i="10" s="1"/>
  <c r="K366" i="4" s="1"/>
  <c r="Q331" i="10"/>
  <c r="R331" i="10" s="1"/>
  <c r="K385" i="4" s="1"/>
  <c r="Q344" i="10"/>
  <c r="R344" i="10" s="1"/>
  <c r="K404" i="4" s="1"/>
  <c r="Q356" i="10"/>
  <c r="R356" i="10" s="1"/>
  <c r="K416" i="4" s="1"/>
  <c r="Q20" i="10"/>
  <c r="R20" i="10" s="1"/>
  <c r="K19" i="4" s="1"/>
  <c r="Q52" i="10"/>
  <c r="R52" i="10" s="1"/>
  <c r="K56" i="4" s="1"/>
  <c r="Q84" i="10"/>
  <c r="R84" i="10" s="1"/>
  <c r="K95" i="4" s="1"/>
  <c r="Q116" i="10"/>
  <c r="R116" i="10" s="1"/>
  <c r="K132" i="4" s="1"/>
  <c r="Q148" i="10"/>
  <c r="R148" i="10" s="1"/>
  <c r="K170" i="4" s="1"/>
  <c r="Q180" i="10"/>
  <c r="R180" i="10" s="1"/>
  <c r="K207" i="4" s="1"/>
  <c r="Q212" i="10"/>
  <c r="R212" i="10" s="1"/>
  <c r="K245" i="4" s="1"/>
  <c r="Q244" i="10"/>
  <c r="R244" i="10" s="1"/>
  <c r="K282" i="4" s="1"/>
  <c r="Q272" i="10"/>
  <c r="R272" i="10" s="1"/>
  <c r="K315" i="4" s="1"/>
  <c r="Q293" i="10"/>
  <c r="R293" i="10" s="1"/>
  <c r="K342" i="4" s="1"/>
  <c r="Q316" i="10"/>
  <c r="R316" i="10" s="1"/>
  <c r="K370" i="4" s="1"/>
  <c r="Q332" i="10"/>
  <c r="R332" i="10" s="1"/>
  <c r="K386" i="4" s="1"/>
  <c r="Q346" i="10"/>
  <c r="R346" i="10" s="1"/>
  <c r="K406" i="4" s="1"/>
  <c r="Q357" i="10"/>
  <c r="R357" i="10" s="1"/>
  <c r="K417" i="4" s="1"/>
  <c r="Q21" i="10"/>
  <c r="R21" i="10" s="1"/>
  <c r="K20" i="4" s="1"/>
  <c r="Q53" i="10"/>
  <c r="R53" i="10" s="1"/>
  <c r="K57" i="4" s="1"/>
  <c r="Q85" i="10"/>
  <c r="R85" i="10" s="1"/>
  <c r="K96" i="4" s="1"/>
  <c r="Q117" i="10"/>
  <c r="R117" i="10" s="1"/>
  <c r="K133" i="4" s="1"/>
  <c r="Q149" i="10"/>
  <c r="R149" i="10" s="1"/>
  <c r="K171" i="4" s="1"/>
  <c r="Q181" i="10"/>
  <c r="R181" i="10" s="1"/>
  <c r="K208" i="4" s="1"/>
  <c r="Q213" i="10"/>
  <c r="R213" i="10" s="1"/>
  <c r="K246" i="4" s="1"/>
  <c r="Q245" i="10"/>
  <c r="R245" i="10" s="1"/>
  <c r="K283" i="4" s="1"/>
  <c r="Q276" i="10"/>
  <c r="R276" i="10" s="1"/>
  <c r="K319" i="4" s="1"/>
  <c r="Q296" i="10"/>
  <c r="R296" i="10" s="1"/>
  <c r="K345" i="4" s="1"/>
  <c r="Q317" i="10"/>
  <c r="R317" i="10" s="1"/>
  <c r="K371" i="4" s="1"/>
  <c r="Q333" i="10"/>
  <c r="R333" i="10" s="1"/>
  <c r="K387" i="4" s="1"/>
  <c r="Q347" i="10"/>
  <c r="R347" i="10" s="1"/>
  <c r="K407" i="4" s="1"/>
  <c r="Q360" i="10"/>
  <c r="R360" i="10" s="1"/>
  <c r="K420" i="4" s="1"/>
  <c r="Q28" i="10"/>
  <c r="R28" i="10" s="1"/>
  <c r="K27" i="4" s="1"/>
  <c r="Q60" i="10"/>
  <c r="R60" i="10" s="1"/>
  <c r="K64" i="4" s="1"/>
  <c r="Q92" i="10"/>
  <c r="R92" i="10" s="1"/>
  <c r="K103" i="4" s="1"/>
  <c r="Q124" i="10"/>
  <c r="R124" i="10" s="1"/>
  <c r="K140" i="4" s="1"/>
  <c r="Q156" i="10"/>
  <c r="R156" i="10" s="1"/>
  <c r="K183" i="4" s="1"/>
  <c r="Q188" i="10"/>
  <c r="R188" i="10" s="1"/>
  <c r="K221" i="4" s="1"/>
  <c r="Q220" i="10"/>
  <c r="R220" i="10" s="1"/>
  <c r="K258" i="4" s="1"/>
  <c r="Q252" i="10"/>
  <c r="R252" i="10" s="1"/>
  <c r="K295" i="4" s="1"/>
  <c r="Q277" i="10"/>
  <c r="R277" i="10" s="1"/>
  <c r="K320" i="4" s="1"/>
  <c r="Q300" i="10"/>
  <c r="R300" i="10" s="1"/>
  <c r="K349" i="4" s="1"/>
  <c r="Q320" i="10"/>
  <c r="R320" i="10" s="1"/>
  <c r="K374" i="4" s="1"/>
  <c r="Q336" i="10"/>
  <c r="R336" i="10" s="1"/>
  <c r="K390" i="4" s="1"/>
  <c r="Q348" i="10"/>
  <c r="R348" i="10" s="1"/>
  <c r="K408" i="4" s="1"/>
  <c r="Q362" i="10"/>
  <c r="R362" i="10" s="1"/>
  <c r="K422" i="4" s="1"/>
  <c r="Q221" i="10"/>
  <c r="R221" i="10" s="1"/>
  <c r="K259" i="4" s="1"/>
  <c r="Q93" i="10"/>
  <c r="R93" i="10" s="1"/>
  <c r="K104" i="4" s="1"/>
  <c r="Q253" i="10"/>
  <c r="R253" i="10" s="1"/>
  <c r="K296" i="4" s="1"/>
  <c r="Q324" i="10"/>
  <c r="R324" i="10" s="1"/>
  <c r="K378" i="4" s="1"/>
  <c r="Q29" i="10"/>
  <c r="R29" i="10" s="1"/>
  <c r="K28" i="4" s="1"/>
  <c r="Q280" i="10"/>
  <c r="R280" i="10" s="1"/>
  <c r="K329" i="4" s="1"/>
  <c r="Q61" i="10"/>
  <c r="R61" i="10" s="1"/>
  <c r="K65" i="4" s="1"/>
  <c r="Q301" i="10"/>
  <c r="R301" i="10" s="1"/>
  <c r="K350" i="4" s="1"/>
  <c r="Q125" i="10"/>
  <c r="R125" i="10" s="1"/>
  <c r="K147" i="4" s="1"/>
  <c r="Q338" i="10"/>
  <c r="R338" i="10" s="1"/>
  <c r="K392" i="4" s="1"/>
  <c r="Q349" i="10"/>
  <c r="R349" i="10" s="1"/>
  <c r="K409" i="4" s="1"/>
  <c r="Q363" i="10"/>
  <c r="R363" i="10" s="1"/>
  <c r="K423" i="4" s="1"/>
  <c r="Q157" i="10"/>
  <c r="R157" i="10" s="1"/>
  <c r="K184" i="4" s="1"/>
  <c r="Q189" i="10"/>
  <c r="R189" i="10" s="1"/>
  <c r="K222" i="4" s="1"/>
  <c r="P357" i="10"/>
  <c r="P325" i="10"/>
  <c r="P293" i="10"/>
  <c r="P261" i="10"/>
  <c r="P229" i="10"/>
  <c r="P197" i="10"/>
  <c r="P165" i="10"/>
  <c r="P133" i="10"/>
  <c r="P101" i="10"/>
  <c r="P69" i="10"/>
  <c r="P344" i="10"/>
  <c r="P312" i="10"/>
  <c r="P280" i="10"/>
  <c r="P248" i="10"/>
  <c r="P216" i="10"/>
  <c r="P184" i="10"/>
  <c r="P152" i="10"/>
  <c r="P120" i="10"/>
  <c r="P88" i="10"/>
  <c r="P56" i="10"/>
  <c r="P363" i="10"/>
  <c r="P331" i="10"/>
  <c r="P299" i="10"/>
  <c r="P267" i="10"/>
  <c r="P235" i="10"/>
  <c r="P203" i="10"/>
  <c r="P171" i="10"/>
  <c r="P139" i="10"/>
  <c r="P107" i="10"/>
  <c r="P75" i="10"/>
  <c r="P346" i="10"/>
  <c r="P314" i="10"/>
  <c r="P282" i="10"/>
  <c r="P250" i="10"/>
  <c r="P218" i="10"/>
  <c r="P186" i="10"/>
  <c r="P154" i="10"/>
  <c r="P122" i="10"/>
  <c r="P90" i="10"/>
  <c r="P353" i="10"/>
  <c r="P321" i="10"/>
  <c r="P289" i="10"/>
  <c r="P257" i="10"/>
  <c r="P225" i="10"/>
  <c r="P193" i="10"/>
  <c r="P161" i="10"/>
  <c r="P129" i="10"/>
  <c r="P97" i="10"/>
  <c r="P65" i="10"/>
  <c r="P340" i="10"/>
  <c r="P308" i="10"/>
  <c r="P276" i="10"/>
  <c r="P244" i="10"/>
  <c r="P212" i="10"/>
  <c r="P180" i="10"/>
  <c r="P148" i="10"/>
  <c r="P116" i="10"/>
  <c r="P84" i="10"/>
  <c r="P52" i="10"/>
  <c r="P359" i="10"/>
  <c r="P327" i="10"/>
  <c r="P295" i="10"/>
  <c r="P263" i="10"/>
  <c r="P349" i="10"/>
  <c r="P317" i="10"/>
  <c r="P285" i="10"/>
  <c r="P253" i="10"/>
  <c r="P221" i="10"/>
  <c r="P189" i="10"/>
  <c r="P157" i="10"/>
  <c r="P125" i="10"/>
  <c r="P93" i="10"/>
  <c r="P368" i="10"/>
  <c r="P336" i="10"/>
  <c r="P304" i="10"/>
  <c r="P272" i="10"/>
  <c r="P240" i="10"/>
  <c r="P208" i="10"/>
  <c r="P176" i="10"/>
  <c r="P144" i="10"/>
  <c r="P112" i="10"/>
  <c r="P80" i="10"/>
  <c r="P48" i="10"/>
  <c r="P355" i="10"/>
  <c r="P323" i="10"/>
  <c r="P291" i="10"/>
  <c r="P259" i="10"/>
  <c r="P345" i="10"/>
  <c r="P313" i="10"/>
  <c r="P281" i="10"/>
  <c r="P249" i="10"/>
  <c r="P217" i="10"/>
  <c r="P185" i="10"/>
  <c r="P153" i="10"/>
  <c r="P121" i="10"/>
  <c r="P89" i="10"/>
  <c r="P364" i="10"/>
  <c r="P332" i="10"/>
  <c r="P300" i="10"/>
  <c r="P268" i="10"/>
  <c r="P236" i="10"/>
  <c r="P204" i="10"/>
  <c r="P172" i="10"/>
  <c r="P140" i="10"/>
  <c r="P108" i="10"/>
  <c r="P76" i="10"/>
  <c r="P44" i="10"/>
  <c r="P351" i="10"/>
  <c r="P319" i="10"/>
  <c r="P287" i="10"/>
  <c r="P255" i="10"/>
  <c r="P223" i="10"/>
  <c r="P191" i="10"/>
  <c r="P159" i="10"/>
  <c r="P127" i="10"/>
  <c r="P95" i="10"/>
  <c r="P366" i="10"/>
  <c r="P334" i="10"/>
  <c r="P302" i="10"/>
  <c r="P270" i="10"/>
  <c r="P238" i="10"/>
  <c r="P206" i="10"/>
  <c r="P174" i="10"/>
  <c r="P142" i="10"/>
  <c r="P110" i="10"/>
  <c r="P341" i="10"/>
  <c r="P309" i="10"/>
  <c r="P277" i="10"/>
  <c r="P245" i="10"/>
  <c r="P213" i="10"/>
  <c r="P181" i="10"/>
  <c r="P149" i="10"/>
  <c r="P117" i="10"/>
  <c r="P85" i="10"/>
  <c r="P360" i="10"/>
  <c r="P328" i="10"/>
  <c r="P296" i="10"/>
  <c r="P264" i="10"/>
  <c r="P232" i="10"/>
  <c r="P200" i="10"/>
  <c r="P168" i="10"/>
  <c r="P136" i="10"/>
  <c r="P104" i="10"/>
  <c r="P72" i="10"/>
  <c r="P40" i="10"/>
  <c r="P347" i="10"/>
  <c r="P315" i="10"/>
  <c r="P283" i="10"/>
  <c r="P251" i="10"/>
  <c r="P219" i="10"/>
  <c r="P187" i="10"/>
  <c r="P155" i="10"/>
  <c r="P123" i="10"/>
  <c r="P91" i="10"/>
  <c r="P362" i="10"/>
  <c r="P330" i="10"/>
  <c r="P298" i="10"/>
  <c r="P266" i="10"/>
  <c r="P234" i="10"/>
  <c r="P202" i="10"/>
  <c r="P170" i="10"/>
  <c r="P138" i="10"/>
  <c r="P106" i="10"/>
  <c r="P74" i="10"/>
  <c r="P42" i="10"/>
  <c r="P18" i="10"/>
  <c r="P369" i="10"/>
  <c r="P337" i="10"/>
  <c r="P305" i="10"/>
  <c r="P273" i="10"/>
  <c r="P241" i="10"/>
  <c r="P209" i="10"/>
  <c r="P177" i="10"/>
  <c r="P145" i="10"/>
  <c r="P113" i="10"/>
  <c r="P81" i="10"/>
  <c r="P356" i="10"/>
  <c r="P324" i="10"/>
  <c r="P292" i="10"/>
  <c r="P260" i="10"/>
  <c r="P228" i="10"/>
  <c r="P196" i="10"/>
  <c r="P164" i="10"/>
  <c r="P132" i="10"/>
  <c r="P100" i="10"/>
  <c r="P68" i="10"/>
  <c r="P36" i="10"/>
  <c r="P343" i="10"/>
  <c r="P311" i="10"/>
  <c r="P279" i="10"/>
  <c r="P247" i="10"/>
  <c r="P215" i="10"/>
  <c r="P183" i="10"/>
  <c r="P151" i="10"/>
  <c r="P119" i="10"/>
  <c r="P87" i="10"/>
  <c r="P358" i="10"/>
  <c r="P326" i="10"/>
  <c r="P294" i="10"/>
  <c r="P262" i="10"/>
  <c r="P230" i="10"/>
  <c r="P198" i="10"/>
  <c r="P166" i="10"/>
  <c r="P134" i="10"/>
  <c r="P365" i="10"/>
  <c r="P333" i="10"/>
  <c r="P301" i="10"/>
  <c r="P269" i="10"/>
  <c r="P237" i="10"/>
  <c r="P205" i="10"/>
  <c r="P173" i="10"/>
  <c r="P141" i="10"/>
  <c r="P109" i="10"/>
  <c r="P77" i="10"/>
  <c r="P352" i="10"/>
  <c r="P320" i="10"/>
  <c r="P288" i="10"/>
  <c r="P256" i="10"/>
  <c r="P224" i="10"/>
  <c r="P192" i="10"/>
  <c r="P160" i="10"/>
  <c r="P128" i="10"/>
  <c r="P96" i="10"/>
  <c r="P64" i="10"/>
  <c r="P32" i="10"/>
  <c r="P339" i="10"/>
  <c r="P307" i="10"/>
  <c r="P275" i="10"/>
  <c r="P243" i="10"/>
  <c r="P211" i="10"/>
  <c r="P361" i="10"/>
  <c r="P329" i="10"/>
  <c r="P297" i="10"/>
  <c r="P265" i="10"/>
  <c r="P233" i="10"/>
  <c r="P201" i="10"/>
  <c r="P169" i="10"/>
  <c r="P137" i="10"/>
  <c r="P105" i="10"/>
  <c r="P73" i="10"/>
  <c r="P348" i="10"/>
  <c r="P316" i="10"/>
  <c r="P284" i="10"/>
  <c r="P252" i="10"/>
  <c r="P220" i="10"/>
  <c r="P188" i="10"/>
  <c r="P156" i="10"/>
  <c r="P124" i="10"/>
  <c r="P92" i="10"/>
  <c r="P60" i="10"/>
  <c r="P367" i="10"/>
  <c r="P335" i="10"/>
  <c r="P303" i="10"/>
  <c r="P271" i="10"/>
  <c r="P239" i="10"/>
  <c r="P207" i="10"/>
  <c r="P175" i="10"/>
  <c r="P143" i="10"/>
  <c r="P111" i="10"/>
  <c r="P79" i="10"/>
  <c r="P350" i="10"/>
  <c r="P318" i="10"/>
  <c r="P286" i="10"/>
  <c r="P231" i="10"/>
  <c r="P135" i="10"/>
  <c r="P354" i="10"/>
  <c r="P274" i="10"/>
  <c r="P210" i="10"/>
  <c r="P146" i="10"/>
  <c r="P86" i="10"/>
  <c r="P50" i="10"/>
  <c r="P22" i="10"/>
  <c r="P25" i="10"/>
  <c r="P59" i="10"/>
  <c r="P27" i="10"/>
  <c r="P23" i="10"/>
  <c r="J22" i="4" s="1"/>
  <c r="P227" i="10"/>
  <c r="P131" i="10"/>
  <c r="P342" i="10"/>
  <c r="P258" i="10"/>
  <c r="P194" i="10"/>
  <c r="P130" i="10"/>
  <c r="P82" i="10"/>
  <c r="P46" i="10"/>
  <c r="J50" i="4" s="1"/>
  <c r="P14" i="10"/>
  <c r="P21" i="10"/>
  <c r="P53" i="10"/>
  <c r="P199" i="10"/>
  <c r="P115" i="10"/>
  <c r="P338" i="10"/>
  <c r="P254" i="10"/>
  <c r="P190" i="10"/>
  <c r="J223" i="4" s="1"/>
  <c r="P126" i="10"/>
  <c r="P78" i="10"/>
  <c r="P38" i="10"/>
  <c r="P10" i="10"/>
  <c r="P17" i="10"/>
  <c r="P28" i="10"/>
  <c r="P37" i="10"/>
  <c r="P41" i="10"/>
  <c r="J45" i="4" s="1"/>
  <c r="P195" i="10"/>
  <c r="P103" i="10"/>
  <c r="P322" i="10"/>
  <c r="P246" i="10"/>
  <c r="P182" i="10"/>
  <c r="P118" i="10"/>
  <c r="P70" i="10"/>
  <c r="P34" i="10"/>
  <c r="J33" i="4" s="1"/>
  <c r="P61" i="10"/>
  <c r="P13" i="10"/>
  <c r="P24" i="10"/>
  <c r="P11" i="10"/>
  <c r="P15" i="10"/>
  <c r="P20" i="10"/>
  <c r="P57" i="10"/>
  <c r="P47" i="10"/>
  <c r="J51" i="4" s="1"/>
  <c r="P179" i="10"/>
  <c r="P99" i="10"/>
  <c r="P310" i="10"/>
  <c r="P242" i="10"/>
  <c r="P178" i="10"/>
  <c r="P114" i="10"/>
  <c r="P66" i="10"/>
  <c r="P51" i="10"/>
  <c r="J55" i="4" s="1"/>
  <c r="P45" i="10"/>
  <c r="P9" i="10"/>
  <c r="P7" i="10"/>
  <c r="P63" i="10"/>
  <c r="P167" i="10"/>
  <c r="P83" i="10"/>
  <c r="P306" i="10"/>
  <c r="P226" i="10"/>
  <c r="J264" i="4" s="1"/>
  <c r="P162" i="10"/>
  <c r="P102" i="10"/>
  <c r="P62" i="10"/>
  <c r="P35" i="10"/>
  <c r="P55" i="10"/>
  <c r="P5" i="10"/>
  <c r="P16" i="10"/>
  <c r="P163" i="10"/>
  <c r="J190" i="4" s="1"/>
  <c r="P71" i="10"/>
  <c r="J82" i="4" s="1"/>
  <c r="P290" i="10"/>
  <c r="J339" i="4" s="1"/>
  <c r="P222" i="10"/>
  <c r="P158" i="10"/>
  <c r="P98" i="10"/>
  <c r="P58" i="10"/>
  <c r="P30" i="10"/>
  <c r="P39" i="10"/>
  <c r="J43" i="4" s="1"/>
  <c r="P49" i="10"/>
  <c r="J53" i="4" s="1"/>
  <c r="P12" i="10"/>
  <c r="P147" i="10"/>
  <c r="P67" i="10"/>
  <c r="P278" i="10"/>
  <c r="P214" i="10"/>
  <c r="P150" i="10"/>
  <c r="P94" i="10"/>
  <c r="J105" i="4" s="1"/>
  <c r="P54" i="10"/>
  <c r="P26" i="10"/>
  <c r="P29" i="10"/>
  <c r="P33" i="10"/>
  <c r="P8" i="10"/>
  <c r="J7" i="4" s="1"/>
  <c r="P31" i="10"/>
  <c r="P4" i="10"/>
  <c r="J3" i="4" s="1"/>
  <c r="P43" i="10"/>
  <c r="J47" i="4" s="1"/>
  <c r="P19" i="10"/>
  <c r="P6" i="10"/>
  <c r="J5" i="4" s="1"/>
  <c r="U38" i="3"/>
  <c r="K43" i="3" s="1"/>
  <c r="I9" i="5" s="1"/>
  <c r="K106" i="4"/>
  <c r="K178" i="4"/>
  <c r="K286" i="4"/>
  <c r="K394" i="4"/>
  <c r="K322" i="4"/>
  <c r="K214" i="4"/>
  <c r="K142" i="4"/>
  <c r="K70" i="4"/>
  <c r="K430" i="4"/>
  <c r="K358" i="4"/>
  <c r="K250" i="4"/>
  <c r="J382" i="4"/>
  <c r="J386" i="4"/>
  <c r="J390" i="4"/>
  <c r="J346" i="4"/>
  <c r="J350" i="4"/>
  <c r="J354" i="4"/>
  <c r="J363" i="4"/>
  <c r="J367" i="4"/>
  <c r="J311" i="4"/>
  <c r="J315" i="4"/>
  <c r="J319" i="4"/>
  <c r="J329" i="4"/>
  <c r="J333" i="4"/>
  <c r="J337" i="4"/>
  <c r="J341" i="4"/>
  <c r="J283" i="4"/>
  <c r="J292" i="4"/>
  <c r="J296" i="4"/>
  <c r="J300" i="4"/>
  <c r="J304" i="4"/>
  <c r="J308" i="4"/>
  <c r="J261" i="4"/>
  <c r="J265" i="4"/>
  <c r="J269" i="4"/>
  <c r="J273" i="4"/>
  <c r="J425" i="4"/>
  <c r="J429" i="4"/>
  <c r="J400" i="4"/>
  <c r="J404" i="4"/>
  <c r="J408" i="4"/>
  <c r="J412" i="4"/>
  <c r="J416" i="4"/>
  <c r="J420" i="4"/>
  <c r="J424" i="4"/>
  <c r="J374" i="4"/>
  <c r="J378" i="4"/>
  <c r="J383" i="4"/>
  <c r="J387" i="4"/>
  <c r="J343" i="4"/>
  <c r="J347" i="4"/>
  <c r="J351" i="4"/>
  <c r="J355" i="4"/>
  <c r="J364" i="4"/>
  <c r="J368" i="4"/>
  <c r="J312" i="4"/>
  <c r="J316" i="4"/>
  <c r="J320" i="4"/>
  <c r="J330" i="4"/>
  <c r="J334" i="4"/>
  <c r="J338" i="4"/>
  <c r="J342" i="4"/>
  <c r="J284" i="4"/>
  <c r="J293" i="4"/>
  <c r="J297" i="4"/>
  <c r="J301" i="4"/>
  <c r="J305" i="4"/>
  <c r="J309" i="4"/>
  <c r="J262" i="4"/>
  <c r="J266" i="4"/>
  <c r="J270" i="4"/>
  <c r="J274" i="4"/>
  <c r="J278" i="4"/>
  <c r="J234" i="4"/>
  <c r="J426" i="4"/>
  <c r="J391" i="4"/>
  <c r="J401" i="4"/>
  <c r="J405" i="4"/>
  <c r="J409" i="4"/>
  <c r="J413" i="4"/>
  <c r="J417" i="4"/>
  <c r="J421" i="4"/>
  <c r="J371" i="4"/>
  <c r="J375" i="4"/>
  <c r="J379" i="4"/>
  <c r="J384" i="4"/>
  <c r="J388" i="4"/>
  <c r="J344" i="4"/>
  <c r="J348" i="4"/>
  <c r="J352" i="4"/>
  <c r="J356" i="4"/>
  <c r="J365" i="4"/>
  <c r="J369" i="4"/>
  <c r="J313" i="4"/>
  <c r="J317" i="4"/>
  <c r="J327" i="4"/>
  <c r="J331" i="4"/>
  <c r="J335" i="4"/>
  <c r="J281" i="4"/>
  <c r="J285" i="4"/>
  <c r="J294" i="4"/>
  <c r="J298" i="4"/>
  <c r="J302" i="4"/>
  <c r="J306" i="4"/>
  <c r="J310" i="4"/>
  <c r="J263" i="4"/>
  <c r="J267" i="4"/>
  <c r="J427" i="4"/>
  <c r="J392" i="4"/>
  <c r="J402" i="4"/>
  <c r="J406" i="4"/>
  <c r="J410" i="4"/>
  <c r="J414" i="4"/>
  <c r="J418" i="4"/>
  <c r="J422" i="4"/>
  <c r="J372" i="4"/>
  <c r="J376" i="4"/>
  <c r="J380" i="4"/>
  <c r="J385" i="4"/>
  <c r="J389" i="4"/>
  <c r="J345" i="4"/>
  <c r="J349" i="4"/>
  <c r="J353" i="4"/>
  <c r="J357" i="4"/>
  <c r="J366" i="4"/>
  <c r="J370" i="4"/>
  <c r="J314" i="4"/>
  <c r="J318" i="4"/>
  <c r="J328" i="4"/>
  <c r="J332" i="4"/>
  <c r="J336" i="4"/>
  <c r="J340" i="4"/>
  <c r="J282" i="4"/>
  <c r="J291" i="4"/>
  <c r="J295" i="4"/>
  <c r="J299" i="4"/>
  <c r="J303" i="4"/>
  <c r="J307" i="4"/>
  <c r="J260" i="4"/>
  <c r="J268" i="4"/>
  <c r="J272" i="4"/>
  <c r="J276" i="4"/>
  <c r="J280" i="4"/>
  <c r="J236" i="4"/>
  <c r="J240" i="4"/>
  <c r="J244" i="4"/>
  <c r="J248" i="4"/>
  <c r="J257" i="4"/>
  <c r="J428" i="4"/>
  <c r="J399" i="4"/>
  <c r="J403" i="4"/>
  <c r="J407" i="4"/>
  <c r="J411" i="4"/>
  <c r="J415" i="4"/>
  <c r="J419" i="4"/>
  <c r="J423" i="4"/>
  <c r="J373" i="4"/>
  <c r="J377" i="4"/>
  <c r="J381" i="4"/>
  <c r="J233" i="4"/>
  <c r="J245" i="4"/>
  <c r="J255" i="4"/>
  <c r="J4" i="4"/>
  <c r="J12" i="4"/>
  <c r="J275" i="4"/>
  <c r="J235" i="4"/>
  <c r="J246" i="4"/>
  <c r="J199" i="4"/>
  <c r="J203" i="4"/>
  <c r="J207" i="4"/>
  <c r="J211" i="4"/>
  <c r="J221" i="4"/>
  <c r="J225" i="4"/>
  <c r="J229" i="4"/>
  <c r="J172" i="4"/>
  <c r="J176" i="4"/>
  <c r="J185" i="4"/>
  <c r="J189" i="4"/>
  <c r="J193" i="4"/>
  <c r="J197" i="4"/>
  <c r="J139" i="4"/>
  <c r="J149" i="4"/>
  <c r="J153" i="4"/>
  <c r="J157" i="4"/>
  <c r="J161" i="4"/>
  <c r="J165" i="4"/>
  <c r="J169" i="4"/>
  <c r="J120" i="4"/>
  <c r="J124" i="4"/>
  <c r="J128" i="4"/>
  <c r="J132" i="4"/>
  <c r="J136" i="4"/>
  <c r="J101" i="4"/>
  <c r="J114" i="4"/>
  <c r="J118" i="4"/>
  <c r="J65" i="4"/>
  <c r="J76" i="4"/>
  <c r="J80" i="4"/>
  <c r="J84" i="4"/>
  <c r="J88" i="4"/>
  <c r="J92" i="4"/>
  <c r="J96" i="4"/>
  <c r="J59" i="4"/>
  <c r="J21" i="4"/>
  <c r="J25" i="4"/>
  <c r="J29" i="4"/>
  <c r="J42" i="4"/>
  <c r="J46" i="4"/>
  <c r="J13" i="4"/>
  <c r="J241" i="4"/>
  <c r="J256" i="4"/>
  <c r="J6" i="4"/>
  <c r="J14" i="4"/>
  <c r="J242" i="4"/>
  <c r="J247" i="4"/>
  <c r="J200" i="4"/>
  <c r="J204" i="4"/>
  <c r="J208" i="4"/>
  <c r="J212" i="4"/>
  <c r="J222" i="4"/>
  <c r="J226" i="4"/>
  <c r="J230" i="4"/>
  <c r="J173" i="4"/>
  <c r="J177" i="4"/>
  <c r="J186" i="4"/>
  <c r="J194" i="4"/>
  <c r="J198" i="4"/>
  <c r="J140" i="4"/>
  <c r="J150" i="4"/>
  <c r="J154" i="4"/>
  <c r="J158" i="4"/>
  <c r="J162" i="4"/>
  <c r="J166" i="4"/>
  <c r="J170" i="4"/>
  <c r="J121" i="4"/>
  <c r="J125" i="4"/>
  <c r="J129" i="4"/>
  <c r="J133" i="4"/>
  <c r="J98" i="4"/>
  <c r="J102" i="4"/>
  <c r="J111" i="4"/>
  <c r="J115" i="4"/>
  <c r="J62" i="4"/>
  <c r="J66" i="4"/>
  <c r="J77" i="4"/>
  <c r="J81" i="4"/>
  <c r="J85" i="4"/>
  <c r="J89" i="4"/>
  <c r="J93" i="4"/>
  <c r="J97" i="4"/>
  <c r="J52" i="4"/>
  <c r="J56" i="4"/>
  <c r="J60" i="4"/>
  <c r="J26" i="4"/>
  <c r="J30" i="4"/>
  <c r="J39" i="4"/>
  <c r="J15" i="4"/>
  <c r="J277" i="4"/>
  <c r="J237" i="4"/>
  <c r="J8" i="4"/>
  <c r="J16" i="4"/>
  <c r="J279" i="4"/>
  <c r="J238" i="4"/>
  <c r="J243" i="4"/>
  <c r="J258" i="4"/>
  <c r="J201" i="4"/>
  <c r="J205" i="4"/>
  <c r="J209" i="4"/>
  <c r="J219" i="4"/>
  <c r="J227" i="4"/>
  <c r="J231" i="4"/>
  <c r="J174" i="4"/>
  <c r="J183" i="4"/>
  <c r="J187" i="4"/>
  <c r="J191" i="4"/>
  <c r="J195" i="4"/>
  <c r="J137" i="4"/>
  <c r="J147" i="4"/>
  <c r="J151" i="4"/>
  <c r="J155" i="4"/>
  <c r="J159" i="4"/>
  <c r="J163" i="4"/>
  <c r="J167" i="4"/>
  <c r="J171" i="4"/>
  <c r="J122" i="4"/>
  <c r="J126" i="4"/>
  <c r="J130" i="4"/>
  <c r="J134" i="4"/>
  <c r="J99" i="4"/>
  <c r="J103" i="4"/>
  <c r="J112" i="4"/>
  <c r="J116" i="4"/>
  <c r="J63" i="4"/>
  <c r="J67" i="4"/>
  <c r="J78" i="4"/>
  <c r="J86" i="4"/>
  <c r="J90" i="4"/>
  <c r="J94" i="4"/>
  <c r="J49" i="4"/>
  <c r="J57" i="4"/>
  <c r="J61" i="4"/>
  <c r="J23" i="4"/>
  <c r="J27" i="4"/>
  <c r="J31" i="4"/>
  <c r="J40" i="4"/>
  <c r="J44" i="4"/>
  <c r="J48" i="4"/>
  <c r="J9" i="4"/>
  <c r="J17" i="4"/>
  <c r="J271" i="4"/>
  <c r="J249" i="4"/>
  <c r="J10" i="4"/>
  <c r="J18" i="4"/>
  <c r="J239" i="4"/>
  <c r="J259" i="4"/>
  <c r="J202" i="4"/>
  <c r="J206" i="4"/>
  <c r="J210" i="4"/>
  <c r="J220" i="4"/>
  <c r="J224" i="4"/>
  <c r="J228" i="4"/>
  <c r="J232" i="4"/>
  <c r="J175" i="4"/>
  <c r="J184" i="4"/>
  <c r="J188" i="4"/>
  <c r="J192" i="4"/>
  <c r="J196" i="4"/>
  <c r="J138" i="4"/>
  <c r="J148" i="4"/>
  <c r="J152" i="4"/>
  <c r="J156" i="4"/>
  <c r="J160" i="4"/>
  <c r="J164" i="4"/>
  <c r="J168" i="4"/>
  <c r="J119" i="4"/>
  <c r="J123" i="4"/>
  <c r="J127" i="4"/>
  <c r="J131" i="4"/>
  <c r="J135" i="4"/>
  <c r="J100" i="4"/>
  <c r="J104" i="4"/>
  <c r="J113" i="4"/>
  <c r="J117" i="4"/>
  <c r="J64" i="4"/>
  <c r="J75" i="4"/>
  <c r="J79" i="4"/>
  <c r="J83" i="4"/>
  <c r="J87" i="4"/>
  <c r="J91" i="4"/>
  <c r="J95" i="4"/>
  <c r="J54" i="4"/>
  <c r="J58" i="4"/>
  <c r="J20" i="4"/>
  <c r="J24" i="4"/>
  <c r="J28" i="4"/>
  <c r="J32" i="4"/>
  <c r="J41" i="4"/>
  <c r="J11" i="4"/>
  <c r="J19" i="4"/>
  <c r="E369" i="12"/>
  <c r="C369" i="12"/>
  <c r="D369" i="12"/>
  <c r="B369" i="12"/>
  <c r="B409" i="7"/>
  <c r="C409" i="7"/>
  <c r="B410" i="7"/>
  <c r="C410" i="7"/>
  <c r="B411" i="7"/>
  <c r="C411" i="7"/>
  <c r="B412" i="7"/>
  <c r="C412" i="7"/>
  <c r="B413" i="7"/>
  <c r="C413" i="7"/>
  <c r="B414" i="7"/>
  <c r="C414" i="7"/>
  <c r="B415" i="7"/>
  <c r="C415" i="7"/>
  <c r="B416" i="7"/>
  <c r="C416" i="7"/>
  <c r="B417" i="7"/>
  <c r="C417" i="7"/>
  <c r="B418" i="7"/>
  <c r="C418" i="7"/>
  <c r="B419" i="7"/>
  <c r="C419" i="7"/>
  <c r="B420" i="7"/>
  <c r="C420" i="7"/>
  <c r="B421" i="7"/>
  <c r="C421" i="7"/>
  <c r="B422" i="7"/>
  <c r="C422" i="7"/>
  <c r="B423" i="7"/>
  <c r="C423" i="7"/>
  <c r="B424" i="7"/>
  <c r="C424" i="7"/>
  <c r="B425" i="7"/>
  <c r="C425" i="7"/>
  <c r="B426" i="7"/>
  <c r="C426" i="7"/>
  <c r="B427" i="7"/>
  <c r="C427" i="7"/>
  <c r="B428" i="7"/>
  <c r="C428" i="7"/>
  <c r="B429" i="7"/>
  <c r="C429" i="7"/>
  <c r="B401" i="7"/>
  <c r="C401" i="7"/>
  <c r="B402" i="7"/>
  <c r="C402" i="7"/>
  <c r="B403" i="7"/>
  <c r="C403" i="7"/>
  <c r="B404" i="7"/>
  <c r="C404" i="7"/>
  <c r="B405" i="7"/>
  <c r="C405" i="7"/>
  <c r="B406" i="7"/>
  <c r="C406" i="7"/>
  <c r="B407" i="7"/>
  <c r="C407" i="7"/>
  <c r="B408" i="7"/>
  <c r="C408" i="7"/>
  <c r="B400" i="7"/>
  <c r="C400" i="7"/>
  <c r="C399" i="7"/>
  <c r="B399" i="7"/>
  <c r="B364" i="7"/>
  <c r="C364" i="7"/>
  <c r="B365" i="7"/>
  <c r="C365" i="7"/>
  <c r="B366" i="7"/>
  <c r="C366" i="7"/>
  <c r="B367" i="7"/>
  <c r="C367" i="7"/>
  <c r="B368" i="7"/>
  <c r="C368" i="7"/>
  <c r="B369" i="7"/>
  <c r="C369" i="7"/>
  <c r="B370" i="7"/>
  <c r="C370" i="7"/>
  <c r="B371" i="7"/>
  <c r="C371" i="7"/>
  <c r="B372" i="7"/>
  <c r="C372" i="7"/>
  <c r="B373" i="7"/>
  <c r="C373" i="7"/>
  <c r="B374" i="7"/>
  <c r="C374" i="7"/>
  <c r="B375" i="7"/>
  <c r="C375" i="7"/>
  <c r="B376" i="7"/>
  <c r="C376" i="7"/>
  <c r="B377" i="7"/>
  <c r="C377" i="7"/>
  <c r="B378" i="7"/>
  <c r="C378" i="7"/>
  <c r="B379" i="7"/>
  <c r="C379" i="7"/>
  <c r="B380" i="7"/>
  <c r="C380" i="7"/>
  <c r="B381" i="7"/>
  <c r="C381" i="7"/>
  <c r="B382" i="7"/>
  <c r="C382" i="7"/>
  <c r="B383" i="7"/>
  <c r="C383" i="7"/>
  <c r="B384" i="7"/>
  <c r="C384" i="7"/>
  <c r="B385" i="7"/>
  <c r="C385" i="7"/>
  <c r="B386" i="7"/>
  <c r="C386" i="7"/>
  <c r="B387" i="7"/>
  <c r="C387" i="7"/>
  <c r="B388" i="7"/>
  <c r="C388" i="7"/>
  <c r="B389" i="7"/>
  <c r="C389" i="7"/>
  <c r="B390" i="7"/>
  <c r="C390" i="7"/>
  <c r="B391" i="7"/>
  <c r="C391" i="7"/>
  <c r="B392" i="7"/>
  <c r="C392" i="7"/>
  <c r="C363" i="7"/>
  <c r="B363" i="7"/>
  <c r="B328" i="7"/>
  <c r="C328" i="7"/>
  <c r="B329" i="7"/>
  <c r="C329" i="7"/>
  <c r="B330" i="7"/>
  <c r="C330" i="7"/>
  <c r="B331" i="7"/>
  <c r="C331" i="7"/>
  <c r="B332" i="7"/>
  <c r="C332" i="7"/>
  <c r="B333" i="7"/>
  <c r="C333" i="7"/>
  <c r="B334" i="7"/>
  <c r="C334" i="7"/>
  <c r="B335" i="7"/>
  <c r="C335" i="7"/>
  <c r="B336" i="7"/>
  <c r="C336" i="7"/>
  <c r="B337" i="7"/>
  <c r="C337" i="7"/>
  <c r="B338" i="7"/>
  <c r="C338" i="7"/>
  <c r="B339" i="7"/>
  <c r="C339" i="7"/>
  <c r="B340" i="7"/>
  <c r="C340" i="7"/>
  <c r="B341" i="7"/>
  <c r="C341" i="7"/>
  <c r="B342" i="7"/>
  <c r="C342" i="7"/>
  <c r="B343" i="7"/>
  <c r="C343" i="7"/>
  <c r="B344" i="7"/>
  <c r="C344" i="7"/>
  <c r="B345" i="7"/>
  <c r="C345" i="7"/>
  <c r="B346" i="7"/>
  <c r="C346" i="7"/>
  <c r="B347" i="7"/>
  <c r="C347" i="7"/>
  <c r="B348" i="7"/>
  <c r="C348" i="7"/>
  <c r="B349" i="7"/>
  <c r="C349" i="7"/>
  <c r="B350" i="7"/>
  <c r="C350" i="7"/>
  <c r="B351" i="7"/>
  <c r="C351" i="7"/>
  <c r="B352" i="7"/>
  <c r="C352" i="7"/>
  <c r="B353" i="7"/>
  <c r="C353" i="7"/>
  <c r="B354" i="7"/>
  <c r="C354" i="7"/>
  <c r="B355" i="7"/>
  <c r="C355" i="7"/>
  <c r="B356" i="7"/>
  <c r="C356" i="7"/>
  <c r="B357" i="7"/>
  <c r="C357" i="7"/>
  <c r="C327" i="7"/>
  <c r="B327" i="7"/>
  <c r="B292" i="7"/>
  <c r="C292" i="7"/>
  <c r="B293" i="7"/>
  <c r="C293" i="7"/>
  <c r="B294" i="7"/>
  <c r="C294" i="7"/>
  <c r="B295" i="7"/>
  <c r="C295" i="7"/>
  <c r="B296" i="7"/>
  <c r="C296" i="7"/>
  <c r="B297" i="7"/>
  <c r="C297" i="7"/>
  <c r="B298" i="7"/>
  <c r="C298" i="7"/>
  <c r="B299" i="7"/>
  <c r="C299" i="7"/>
  <c r="B300" i="7"/>
  <c r="C300" i="7"/>
  <c r="B301" i="7"/>
  <c r="C301" i="7"/>
  <c r="B302" i="7"/>
  <c r="C302" i="7"/>
  <c r="B303" i="7"/>
  <c r="C303" i="7"/>
  <c r="B304" i="7"/>
  <c r="C304" i="7"/>
  <c r="B305" i="7"/>
  <c r="C305" i="7"/>
  <c r="B306" i="7"/>
  <c r="C306" i="7"/>
  <c r="B307" i="7"/>
  <c r="C307" i="7"/>
  <c r="B308" i="7"/>
  <c r="C308" i="7"/>
  <c r="B309" i="7"/>
  <c r="C309" i="7"/>
  <c r="B310" i="7"/>
  <c r="C310" i="7"/>
  <c r="B311" i="7"/>
  <c r="C311" i="7"/>
  <c r="B312" i="7"/>
  <c r="C312" i="7"/>
  <c r="B313" i="7"/>
  <c r="C313" i="7"/>
  <c r="B314" i="7"/>
  <c r="C314" i="7"/>
  <c r="B315" i="7"/>
  <c r="C315" i="7"/>
  <c r="B316" i="7"/>
  <c r="C316" i="7"/>
  <c r="B317" i="7"/>
  <c r="C317" i="7"/>
  <c r="B318" i="7"/>
  <c r="C318" i="7"/>
  <c r="B319" i="7"/>
  <c r="C319" i="7"/>
  <c r="B320" i="7"/>
  <c r="C320" i="7"/>
  <c r="C291" i="7"/>
  <c r="B291" i="7"/>
  <c r="C285" i="7"/>
  <c r="B285" i="7"/>
  <c r="C284" i="7"/>
  <c r="B284" i="7"/>
  <c r="C283" i="7"/>
  <c r="B283" i="7"/>
  <c r="C282" i="7"/>
  <c r="B282" i="7"/>
  <c r="C281" i="7"/>
  <c r="B281" i="7"/>
  <c r="C280" i="7"/>
  <c r="B280" i="7"/>
  <c r="C279" i="7"/>
  <c r="B279" i="7"/>
  <c r="C278" i="7"/>
  <c r="B278" i="7"/>
  <c r="C277" i="7"/>
  <c r="B277" i="7"/>
  <c r="C276" i="7"/>
  <c r="B276" i="7"/>
  <c r="C275" i="7"/>
  <c r="B275" i="7"/>
  <c r="C274" i="7"/>
  <c r="B274" i="7"/>
  <c r="C273" i="7"/>
  <c r="B273" i="7"/>
  <c r="C272" i="7"/>
  <c r="B272" i="7"/>
  <c r="C271" i="7"/>
  <c r="B271" i="7"/>
  <c r="C270" i="7"/>
  <c r="B270" i="7"/>
  <c r="C269" i="7"/>
  <c r="B269" i="7"/>
  <c r="C268" i="7"/>
  <c r="B268" i="7"/>
  <c r="C267" i="7"/>
  <c r="B267" i="7"/>
  <c r="C266" i="7"/>
  <c r="B266" i="7"/>
  <c r="C265" i="7"/>
  <c r="B265" i="7"/>
  <c r="C264" i="7"/>
  <c r="B264" i="7"/>
  <c r="C263" i="7"/>
  <c r="B263" i="7"/>
  <c r="C262" i="7"/>
  <c r="B262" i="7"/>
  <c r="C261" i="7"/>
  <c r="B261" i="7"/>
  <c r="C260" i="7"/>
  <c r="B260" i="7"/>
  <c r="C259" i="7"/>
  <c r="B259" i="7"/>
  <c r="C258" i="7"/>
  <c r="B258" i="7"/>
  <c r="C257" i="7"/>
  <c r="B257" i="7"/>
  <c r="C256" i="7"/>
  <c r="B256" i="7"/>
  <c r="C255" i="7"/>
  <c r="B255" i="7"/>
  <c r="B220" i="7"/>
  <c r="C220" i="7"/>
  <c r="B221" i="7"/>
  <c r="C221" i="7"/>
  <c r="B222" i="7"/>
  <c r="C222" i="7"/>
  <c r="B223" i="7"/>
  <c r="C223" i="7"/>
  <c r="B224" i="7"/>
  <c r="C224" i="7"/>
  <c r="B225" i="7"/>
  <c r="C225" i="7"/>
  <c r="B226" i="7"/>
  <c r="C226" i="7"/>
  <c r="B227" i="7"/>
  <c r="C227" i="7"/>
  <c r="B228" i="7"/>
  <c r="C228" i="7"/>
  <c r="B229" i="7"/>
  <c r="C229" i="7"/>
  <c r="B230" i="7"/>
  <c r="C230" i="7"/>
  <c r="B231" i="7"/>
  <c r="C231" i="7"/>
  <c r="B232" i="7"/>
  <c r="C232" i="7"/>
  <c r="B233" i="7"/>
  <c r="C233" i="7"/>
  <c r="B234" i="7"/>
  <c r="C234" i="7"/>
  <c r="B235" i="7"/>
  <c r="C235" i="7"/>
  <c r="B236" i="7"/>
  <c r="C236" i="7"/>
  <c r="B237" i="7"/>
  <c r="C237" i="7"/>
  <c r="B238" i="7"/>
  <c r="C238" i="7"/>
  <c r="B239" i="7"/>
  <c r="C239" i="7"/>
  <c r="B240" i="7"/>
  <c r="C240" i="7"/>
  <c r="B241" i="7"/>
  <c r="C241" i="7"/>
  <c r="B242" i="7"/>
  <c r="C242" i="7"/>
  <c r="B243" i="7"/>
  <c r="C243" i="7"/>
  <c r="B244" i="7"/>
  <c r="C244" i="7"/>
  <c r="B245" i="7"/>
  <c r="C245" i="7"/>
  <c r="B246" i="7"/>
  <c r="C246" i="7"/>
  <c r="B247" i="7"/>
  <c r="C247" i="7"/>
  <c r="B248" i="7"/>
  <c r="C248" i="7"/>
  <c r="B249" i="7"/>
  <c r="C249" i="7"/>
  <c r="C219" i="7"/>
  <c r="B219" i="7"/>
  <c r="B186" i="7"/>
  <c r="C186" i="7"/>
  <c r="B187" i="7"/>
  <c r="C187" i="7"/>
  <c r="B188" i="7"/>
  <c r="C188" i="7"/>
  <c r="B189" i="7"/>
  <c r="C189" i="7"/>
  <c r="B190" i="7"/>
  <c r="C190" i="7"/>
  <c r="B191" i="7"/>
  <c r="C191" i="7"/>
  <c r="B192" i="7"/>
  <c r="C192" i="7"/>
  <c r="B193" i="7"/>
  <c r="C193" i="7"/>
  <c r="B194" i="7"/>
  <c r="C194" i="7"/>
  <c r="B195" i="7"/>
  <c r="C195" i="7"/>
  <c r="B196" i="7"/>
  <c r="C196" i="7"/>
  <c r="B197" i="7"/>
  <c r="C197" i="7"/>
  <c r="B198" i="7"/>
  <c r="C198" i="7"/>
  <c r="B199" i="7"/>
  <c r="C199" i="7"/>
  <c r="B200" i="7"/>
  <c r="C200" i="7"/>
  <c r="B201" i="7"/>
  <c r="C201" i="7"/>
  <c r="B202" i="7"/>
  <c r="C202" i="7"/>
  <c r="B203" i="7"/>
  <c r="C203" i="7"/>
  <c r="B204" i="7"/>
  <c r="C204" i="7"/>
  <c r="B205" i="7"/>
  <c r="C205" i="7"/>
  <c r="B206" i="7"/>
  <c r="C206" i="7"/>
  <c r="B207" i="7"/>
  <c r="C207" i="7"/>
  <c r="B208" i="7"/>
  <c r="C208" i="7"/>
  <c r="B209" i="7"/>
  <c r="C209" i="7"/>
  <c r="B210" i="7"/>
  <c r="C210" i="7"/>
  <c r="B211" i="7"/>
  <c r="C211" i="7"/>
  <c r="B212" i="7"/>
  <c r="C212" i="7"/>
  <c r="B185" i="7"/>
  <c r="C185" i="7"/>
  <c r="B184" i="7"/>
  <c r="C184" i="7"/>
  <c r="C183" i="7"/>
  <c r="B183" i="7"/>
  <c r="C177" i="7"/>
  <c r="B177" i="7"/>
  <c r="C176" i="7"/>
  <c r="B176" i="7"/>
  <c r="C175" i="7"/>
  <c r="B175" i="7"/>
  <c r="C174" i="7"/>
  <c r="B174" i="7"/>
  <c r="C173" i="7"/>
  <c r="B173" i="7"/>
  <c r="C172" i="7"/>
  <c r="B172" i="7"/>
  <c r="C171" i="7"/>
  <c r="B171" i="7"/>
  <c r="C170" i="7"/>
  <c r="B170" i="7"/>
  <c r="C169" i="7"/>
  <c r="B169" i="7"/>
  <c r="C168" i="7"/>
  <c r="B168" i="7"/>
  <c r="C167" i="7"/>
  <c r="B167" i="7"/>
  <c r="C166" i="7"/>
  <c r="B166" i="7"/>
  <c r="C165" i="7"/>
  <c r="B165" i="7"/>
  <c r="C164" i="7"/>
  <c r="B164" i="7"/>
  <c r="C163" i="7"/>
  <c r="B163" i="7"/>
  <c r="C162" i="7"/>
  <c r="B162" i="7"/>
  <c r="C161" i="7"/>
  <c r="B161" i="7"/>
  <c r="C160" i="7"/>
  <c r="B160" i="7"/>
  <c r="C159" i="7"/>
  <c r="B159" i="7"/>
  <c r="C158" i="7"/>
  <c r="B158" i="7"/>
  <c r="C157" i="7"/>
  <c r="B157" i="7"/>
  <c r="C156" i="7"/>
  <c r="B156" i="7"/>
  <c r="C155" i="7"/>
  <c r="B155" i="7"/>
  <c r="C154" i="7"/>
  <c r="B154" i="7"/>
  <c r="C153" i="7"/>
  <c r="B153" i="7"/>
  <c r="C152" i="7"/>
  <c r="B152" i="7"/>
  <c r="C151" i="7"/>
  <c r="B151" i="7"/>
  <c r="C150" i="7"/>
  <c r="B150" i="7"/>
  <c r="C149" i="7"/>
  <c r="B149" i="7"/>
  <c r="C148" i="7"/>
  <c r="B148" i="7"/>
  <c r="C147" i="7"/>
  <c r="B147" i="7"/>
  <c r="B112" i="7"/>
  <c r="C112" i="7"/>
  <c r="B113" i="7"/>
  <c r="C113" i="7"/>
  <c r="B114" i="7"/>
  <c r="C114" i="7"/>
  <c r="B115" i="7"/>
  <c r="C115" i="7"/>
  <c r="B116" i="7"/>
  <c r="C116" i="7"/>
  <c r="B117" i="7"/>
  <c r="C117" i="7"/>
  <c r="B118" i="7"/>
  <c r="C118" i="7"/>
  <c r="B119" i="7"/>
  <c r="C119" i="7"/>
  <c r="B120" i="7"/>
  <c r="C120" i="7"/>
  <c r="B121" i="7"/>
  <c r="C121" i="7"/>
  <c r="B122" i="7"/>
  <c r="C122" i="7"/>
  <c r="B123" i="7"/>
  <c r="C123" i="7"/>
  <c r="B124" i="7"/>
  <c r="C124" i="7"/>
  <c r="B125" i="7"/>
  <c r="C125" i="7"/>
  <c r="B126" i="7"/>
  <c r="C126" i="7"/>
  <c r="B127" i="7"/>
  <c r="C127" i="7"/>
  <c r="B128" i="7"/>
  <c r="C128" i="7"/>
  <c r="B129" i="7"/>
  <c r="C129" i="7"/>
  <c r="B130" i="7"/>
  <c r="C130" i="7"/>
  <c r="B131" i="7"/>
  <c r="C131" i="7"/>
  <c r="B132" i="7"/>
  <c r="C132" i="7"/>
  <c r="B133" i="7"/>
  <c r="C133" i="7"/>
  <c r="B134" i="7"/>
  <c r="C134" i="7"/>
  <c r="B135" i="7"/>
  <c r="C135" i="7"/>
  <c r="B136" i="7"/>
  <c r="C136" i="7"/>
  <c r="B137" i="7"/>
  <c r="C137" i="7"/>
  <c r="B138" i="7"/>
  <c r="C138" i="7"/>
  <c r="B139" i="7"/>
  <c r="C139" i="7"/>
  <c r="B140" i="7"/>
  <c r="C140" i="7"/>
  <c r="C111" i="7"/>
  <c r="B111" i="7"/>
  <c r="B76" i="7"/>
  <c r="C76" i="7"/>
  <c r="B77" i="7"/>
  <c r="C77" i="7"/>
  <c r="B78" i="7"/>
  <c r="C78" i="7"/>
  <c r="B79" i="7"/>
  <c r="C79" i="7"/>
  <c r="B80" i="7"/>
  <c r="C80" i="7"/>
  <c r="B81" i="7"/>
  <c r="C81" i="7"/>
  <c r="B82" i="7"/>
  <c r="C82" i="7"/>
  <c r="B83" i="7"/>
  <c r="C83" i="7"/>
  <c r="B84" i="7"/>
  <c r="C84" i="7"/>
  <c r="B85" i="7"/>
  <c r="C85" i="7"/>
  <c r="B86" i="7"/>
  <c r="C86" i="7"/>
  <c r="B87" i="7"/>
  <c r="C87" i="7"/>
  <c r="B88" i="7"/>
  <c r="C88" i="7"/>
  <c r="B89" i="7"/>
  <c r="C89" i="7"/>
  <c r="B90" i="7"/>
  <c r="C90" i="7"/>
  <c r="B91" i="7"/>
  <c r="C91" i="7"/>
  <c r="B92" i="7"/>
  <c r="C92" i="7"/>
  <c r="B93" i="7"/>
  <c r="C93" i="7"/>
  <c r="B94" i="7"/>
  <c r="C94" i="7"/>
  <c r="B95" i="7"/>
  <c r="C95" i="7"/>
  <c r="B96" i="7"/>
  <c r="C96" i="7"/>
  <c r="B97" i="7"/>
  <c r="C97" i="7"/>
  <c r="B98" i="7"/>
  <c r="C98" i="7"/>
  <c r="B99" i="7"/>
  <c r="C99" i="7"/>
  <c r="B100" i="7"/>
  <c r="C100" i="7"/>
  <c r="B101" i="7"/>
  <c r="C101" i="7"/>
  <c r="B102" i="7"/>
  <c r="C102" i="7"/>
  <c r="B103" i="7"/>
  <c r="C103" i="7"/>
  <c r="B104" i="7"/>
  <c r="C104" i="7"/>
  <c r="B105" i="7"/>
  <c r="C105" i="7"/>
  <c r="C75" i="7"/>
  <c r="B75" i="7"/>
  <c r="C67" i="7"/>
  <c r="B67" i="7"/>
  <c r="C66" i="7"/>
  <c r="B66" i="7"/>
  <c r="C65" i="7"/>
  <c r="B65" i="7"/>
  <c r="C64" i="7"/>
  <c r="B64" i="7"/>
  <c r="C63" i="7"/>
  <c r="B63" i="7"/>
  <c r="C62" i="7"/>
  <c r="B62" i="7"/>
  <c r="C61" i="7"/>
  <c r="B61" i="7"/>
  <c r="C60" i="7"/>
  <c r="B60" i="7"/>
  <c r="C59" i="7"/>
  <c r="B59" i="7"/>
  <c r="C58" i="7"/>
  <c r="B58" i="7"/>
  <c r="C57" i="7"/>
  <c r="B57" i="7"/>
  <c r="C56" i="7"/>
  <c r="B56" i="7"/>
  <c r="C55" i="7"/>
  <c r="B55" i="7"/>
  <c r="C54" i="7"/>
  <c r="B54" i="7"/>
  <c r="C53" i="7"/>
  <c r="B53" i="7"/>
  <c r="C52" i="7"/>
  <c r="B52" i="7"/>
  <c r="C51" i="7"/>
  <c r="B51" i="7"/>
  <c r="C50" i="7"/>
  <c r="B50" i="7"/>
  <c r="C49" i="7"/>
  <c r="B49" i="7"/>
  <c r="C48" i="7"/>
  <c r="B48" i="7"/>
  <c r="C47" i="7"/>
  <c r="B47" i="7"/>
  <c r="C46" i="7"/>
  <c r="B46" i="7"/>
  <c r="C45" i="7"/>
  <c r="B45" i="7"/>
  <c r="C44" i="7"/>
  <c r="B44" i="7"/>
  <c r="C43" i="7"/>
  <c r="B43" i="7"/>
  <c r="C42" i="7"/>
  <c r="B42" i="7"/>
  <c r="C41" i="7"/>
  <c r="B41" i="7"/>
  <c r="C40" i="7"/>
  <c r="B40" i="7"/>
  <c r="C39" i="7"/>
  <c r="B39" i="7"/>
  <c r="B4" i="7"/>
  <c r="C4" i="7"/>
  <c r="B5" i="7"/>
  <c r="C5" i="7"/>
  <c r="B6" i="7"/>
  <c r="C6" i="7"/>
  <c r="B7" i="7"/>
  <c r="C7" i="7"/>
  <c r="B8" i="7"/>
  <c r="C8" i="7"/>
  <c r="B9" i="7"/>
  <c r="C9" i="7"/>
  <c r="B10" i="7"/>
  <c r="C10" i="7"/>
  <c r="B11" i="7"/>
  <c r="C11" i="7"/>
  <c r="B12" i="7"/>
  <c r="C12" i="7"/>
  <c r="B13" i="7"/>
  <c r="C13" i="7"/>
  <c r="B14" i="7"/>
  <c r="C14" i="7"/>
  <c r="B15" i="7"/>
  <c r="C15" i="7"/>
  <c r="B16" i="7"/>
  <c r="C16" i="7"/>
  <c r="B17" i="7"/>
  <c r="C17" i="7"/>
  <c r="B18" i="7"/>
  <c r="C18" i="7"/>
  <c r="B19" i="7"/>
  <c r="C19" i="7"/>
  <c r="B20" i="7"/>
  <c r="C20" i="7"/>
  <c r="B21" i="7"/>
  <c r="C21" i="7"/>
  <c r="B22" i="7"/>
  <c r="C22" i="7"/>
  <c r="B23" i="7"/>
  <c r="C23" i="7"/>
  <c r="B24" i="7"/>
  <c r="C24" i="7"/>
  <c r="B25" i="7"/>
  <c r="C25" i="7"/>
  <c r="B26" i="7"/>
  <c r="C26" i="7"/>
  <c r="B27" i="7"/>
  <c r="C27" i="7"/>
  <c r="B28" i="7"/>
  <c r="C28" i="7"/>
  <c r="B29" i="7"/>
  <c r="C29" i="7"/>
  <c r="B30" i="7"/>
  <c r="C30" i="7"/>
  <c r="B31" i="7"/>
  <c r="C31" i="7"/>
  <c r="B32" i="7"/>
  <c r="C32" i="7"/>
  <c r="B33" i="7"/>
  <c r="C33" i="7"/>
  <c r="C3" i="7"/>
  <c r="B3" i="7"/>
  <c r="D3" i="7"/>
  <c r="D400" i="7"/>
  <c r="E400" i="7"/>
  <c r="D401" i="7"/>
  <c r="E401" i="7"/>
  <c r="D402" i="7"/>
  <c r="E402" i="7"/>
  <c r="D403" i="7"/>
  <c r="E403" i="7"/>
  <c r="D404" i="7"/>
  <c r="E404" i="7"/>
  <c r="D405" i="7"/>
  <c r="E405" i="7"/>
  <c r="D406" i="7"/>
  <c r="E406" i="7"/>
  <c r="D407" i="7"/>
  <c r="E407" i="7"/>
  <c r="D408" i="7"/>
  <c r="E408" i="7"/>
  <c r="D409" i="7"/>
  <c r="E409" i="7"/>
  <c r="D410" i="7"/>
  <c r="E410" i="7"/>
  <c r="D411" i="7"/>
  <c r="E411" i="7"/>
  <c r="D412" i="7"/>
  <c r="E412" i="7"/>
  <c r="D413" i="7"/>
  <c r="E413" i="7"/>
  <c r="D414" i="7"/>
  <c r="E414" i="7"/>
  <c r="D415" i="7"/>
  <c r="E415" i="7"/>
  <c r="D416" i="7"/>
  <c r="E416" i="7"/>
  <c r="D417" i="7"/>
  <c r="E417" i="7"/>
  <c r="D418" i="7"/>
  <c r="E418" i="7"/>
  <c r="D419" i="7"/>
  <c r="E419" i="7"/>
  <c r="D420" i="7"/>
  <c r="E420" i="7"/>
  <c r="D421" i="7"/>
  <c r="E421" i="7"/>
  <c r="D422" i="7"/>
  <c r="E422" i="7"/>
  <c r="D423" i="7"/>
  <c r="E423" i="7"/>
  <c r="D424" i="7"/>
  <c r="E424" i="7"/>
  <c r="D425" i="7"/>
  <c r="E425" i="7"/>
  <c r="D426" i="7"/>
  <c r="E426" i="7"/>
  <c r="D427" i="7"/>
  <c r="E427" i="7"/>
  <c r="D428" i="7"/>
  <c r="E428" i="7"/>
  <c r="D429" i="7"/>
  <c r="E429" i="7"/>
  <c r="E399" i="7"/>
  <c r="D399" i="7"/>
  <c r="D364" i="7"/>
  <c r="E364" i="7"/>
  <c r="D365" i="7"/>
  <c r="E365" i="7"/>
  <c r="D366" i="7"/>
  <c r="E366" i="7"/>
  <c r="D367" i="7"/>
  <c r="E367" i="7"/>
  <c r="D368" i="7"/>
  <c r="E368" i="7"/>
  <c r="D369" i="7"/>
  <c r="E369" i="7"/>
  <c r="D370" i="7"/>
  <c r="E370" i="7"/>
  <c r="D371" i="7"/>
  <c r="E371" i="7"/>
  <c r="D372" i="7"/>
  <c r="E372" i="7"/>
  <c r="D373" i="7"/>
  <c r="E373" i="7"/>
  <c r="D374" i="7"/>
  <c r="E374" i="7"/>
  <c r="D375" i="7"/>
  <c r="E375" i="7"/>
  <c r="D376" i="7"/>
  <c r="E376" i="7"/>
  <c r="D377" i="7"/>
  <c r="E377" i="7"/>
  <c r="D378" i="7"/>
  <c r="E378" i="7"/>
  <c r="D379" i="7"/>
  <c r="E379" i="7"/>
  <c r="D380" i="7"/>
  <c r="E380" i="7"/>
  <c r="D381" i="7"/>
  <c r="E381" i="7"/>
  <c r="D382" i="7"/>
  <c r="E382" i="7"/>
  <c r="D383" i="7"/>
  <c r="E383" i="7"/>
  <c r="D384" i="7"/>
  <c r="E384" i="7"/>
  <c r="D385" i="7"/>
  <c r="E385" i="7"/>
  <c r="D386" i="7"/>
  <c r="E386" i="7"/>
  <c r="D387" i="7"/>
  <c r="E387" i="7"/>
  <c r="D388" i="7"/>
  <c r="E388" i="7"/>
  <c r="D389" i="7"/>
  <c r="E389" i="7"/>
  <c r="D390" i="7"/>
  <c r="E390" i="7"/>
  <c r="D391" i="7"/>
  <c r="E391" i="7"/>
  <c r="D392" i="7"/>
  <c r="E392" i="7"/>
  <c r="E363" i="7"/>
  <c r="D363" i="7"/>
  <c r="D328" i="7"/>
  <c r="E328" i="7"/>
  <c r="D329" i="7"/>
  <c r="E329" i="7"/>
  <c r="D330" i="7"/>
  <c r="E330" i="7"/>
  <c r="D331" i="7"/>
  <c r="E331" i="7"/>
  <c r="D332" i="7"/>
  <c r="E332" i="7"/>
  <c r="D333" i="7"/>
  <c r="E333" i="7"/>
  <c r="D334" i="7"/>
  <c r="E334" i="7"/>
  <c r="D335" i="7"/>
  <c r="E335" i="7"/>
  <c r="D336" i="7"/>
  <c r="E336" i="7"/>
  <c r="D337" i="7"/>
  <c r="E337" i="7"/>
  <c r="D338" i="7"/>
  <c r="E338" i="7"/>
  <c r="D339" i="7"/>
  <c r="E339" i="7"/>
  <c r="D340" i="7"/>
  <c r="E340" i="7"/>
  <c r="D341" i="7"/>
  <c r="E341" i="7"/>
  <c r="D342" i="7"/>
  <c r="E342" i="7"/>
  <c r="D343" i="7"/>
  <c r="E343" i="7"/>
  <c r="D344" i="7"/>
  <c r="E344" i="7"/>
  <c r="D345" i="7"/>
  <c r="E345" i="7"/>
  <c r="D346" i="7"/>
  <c r="E346" i="7"/>
  <c r="D347" i="7"/>
  <c r="E347" i="7"/>
  <c r="D348" i="7"/>
  <c r="E348" i="7"/>
  <c r="D349" i="7"/>
  <c r="E349" i="7"/>
  <c r="D350" i="7"/>
  <c r="E350" i="7"/>
  <c r="D351" i="7"/>
  <c r="E351" i="7"/>
  <c r="D352" i="7"/>
  <c r="E352" i="7"/>
  <c r="D353" i="7"/>
  <c r="E353" i="7"/>
  <c r="D354" i="7"/>
  <c r="E354" i="7"/>
  <c r="D355" i="7"/>
  <c r="E355" i="7"/>
  <c r="D356" i="7"/>
  <c r="E356" i="7"/>
  <c r="D357" i="7"/>
  <c r="E357" i="7"/>
  <c r="E327" i="7"/>
  <c r="D327" i="7"/>
  <c r="D292" i="7"/>
  <c r="E292" i="7"/>
  <c r="D293" i="7"/>
  <c r="E293" i="7"/>
  <c r="D294" i="7"/>
  <c r="E294" i="7"/>
  <c r="D295" i="7"/>
  <c r="E295" i="7"/>
  <c r="D296" i="7"/>
  <c r="E296" i="7"/>
  <c r="D297" i="7"/>
  <c r="E297" i="7"/>
  <c r="D298" i="7"/>
  <c r="E298" i="7"/>
  <c r="D299" i="7"/>
  <c r="E299" i="7"/>
  <c r="D300" i="7"/>
  <c r="E300" i="7"/>
  <c r="D301" i="7"/>
  <c r="E301" i="7"/>
  <c r="D302" i="7"/>
  <c r="E302" i="7"/>
  <c r="D303" i="7"/>
  <c r="E303" i="7"/>
  <c r="D304" i="7"/>
  <c r="E304" i="7"/>
  <c r="D305" i="7"/>
  <c r="E305" i="7"/>
  <c r="D306" i="7"/>
  <c r="E306" i="7"/>
  <c r="D307" i="7"/>
  <c r="E307" i="7"/>
  <c r="D308" i="7"/>
  <c r="E308" i="7"/>
  <c r="D309" i="7"/>
  <c r="E309" i="7"/>
  <c r="D310" i="7"/>
  <c r="E310" i="7"/>
  <c r="D311" i="7"/>
  <c r="E311" i="7"/>
  <c r="D312" i="7"/>
  <c r="E312" i="7"/>
  <c r="D313" i="7"/>
  <c r="E313" i="7"/>
  <c r="D314" i="7"/>
  <c r="E314" i="7"/>
  <c r="D315" i="7"/>
  <c r="E315" i="7"/>
  <c r="D316" i="7"/>
  <c r="E316" i="7"/>
  <c r="D317" i="7"/>
  <c r="E317" i="7"/>
  <c r="D318" i="7"/>
  <c r="E318" i="7"/>
  <c r="D319" i="7"/>
  <c r="E319" i="7"/>
  <c r="D320" i="7"/>
  <c r="E320" i="7"/>
  <c r="E291" i="7"/>
  <c r="D291" i="7"/>
  <c r="D256" i="7"/>
  <c r="E256" i="7"/>
  <c r="D257" i="7"/>
  <c r="E257" i="7"/>
  <c r="D258" i="7"/>
  <c r="E258" i="7"/>
  <c r="D259" i="7"/>
  <c r="E259" i="7"/>
  <c r="D260" i="7"/>
  <c r="E260" i="7"/>
  <c r="D261" i="7"/>
  <c r="E261" i="7"/>
  <c r="D262" i="7"/>
  <c r="E262" i="7"/>
  <c r="D263" i="7"/>
  <c r="E263" i="7"/>
  <c r="D264" i="7"/>
  <c r="E264" i="7"/>
  <c r="D265" i="7"/>
  <c r="E265" i="7"/>
  <c r="D266" i="7"/>
  <c r="E266" i="7"/>
  <c r="D267" i="7"/>
  <c r="E267" i="7"/>
  <c r="D268" i="7"/>
  <c r="E268" i="7"/>
  <c r="D269" i="7"/>
  <c r="E269" i="7"/>
  <c r="D270" i="7"/>
  <c r="E270" i="7"/>
  <c r="D271" i="7"/>
  <c r="E271" i="7"/>
  <c r="D272" i="7"/>
  <c r="E272" i="7"/>
  <c r="D273" i="7"/>
  <c r="E273" i="7"/>
  <c r="D274" i="7"/>
  <c r="E274" i="7"/>
  <c r="D275" i="7"/>
  <c r="E275" i="7"/>
  <c r="D276" i="7"/>
  <c r="E276" i="7"/>
  <c r="D277" i="7"/>
  <c r="E277" i="7"/>
  <c r="D278" i="7"/>
  <c r="E278" i="7"/>
  <c r="D279" i="7"/>
  <c r="E279" i="7"/>
  <c r="D280" i="7"/>
  <c r="E280" i="7"/>
  <c r="D281" i="7"/>
  <c r="E281" i="7"/>
  <c r="D282" i="7"/>
  <c r="E282" i="7"/>
  <c r="D283" i="7"/>
  <c r="E283" i="7"/>
  <c r="D284" i="7"/>
  <c r="E284" i="7"/>
  <c r="D285" i="7"/>
  <c r="E285" i="7"/>
  <c r="E255" i="7"/>
  <c r="D255" i="7"/>
  <c r="D220" i="7"/>
  <c r="E220" i="7"/>
  <c r="D221" i="7"/>
  <c r="E221" i="7"/>
  <c r="D222" i="7"/>
  <c r="E222" i="7"/>
  <c r="D223" i="7"/>
  <c r="E223" i="7"/>
  <c r="D224" i="7"/>
  <c r="E224" i="7"/>
  <c r="D225" i="7"/>
  <c r="E225" i="7"/>
  <c r="D226" i="7"/>
  <c r="E226" i="7"/>
  <c r="D227" i="7"/>
  <c r="E227" i="7"/>
  <c r="D228" i="7"/>
  <c r="E228" i="7"/>
  <c r="D229" i="7"/>
  <c r="E229" i="7"/>
  <c r="D230" i="7"/>
  <c r="E230" i="7"/>
  <c r="D231" i="7"/>
  <c r="E231" i="7"/>
  <c r="D232" i="7"/>
  <c r="E232" i="7"/>
  <c r="D233" i="7"/>
  <c r="E233" i="7"/>
  <c r="D234" i="7"/>
  <c r="E234" i="7"/>
  <c r="D235" i="7"/>
  <c r="E235" i="7"/>
  <c r="D236" i="7"/>
  <c r="E236" i="7"/>
  <c r="D237" i="7"/>
  <c r="E237" i="7"/>
  <c r="D238" i="7"/>
  <c r="E238" i="7"/>
  <c r="D239" i="7"/>
  <c r="E239" i="7"/>
  <c r="D240" i="7"/>
  <c r="E240" i="7"/>
  <c r="D241" i="7"/>
  <c r="E241" i="7"/>
  <c r="D242" i="7"/>
  <c r="E242" i="7"/>
  <c r="D243" i="7"/>
  <c r="E243" i="7"/>
  <c r="D244" i="7"/>
  <c r="E244" i="7"/>
  <c r="D245" i="7"/>
  <c r="E245" i="7"/>
  <c r="D246" i="7"/>
  <c r="E246" i="7"/>
  <c r="D247" i="7"/>
  <c r="E247" i="7"/>
  <c r="D248" i="7"/>
  <c r="E248" i="7"/>
  <c r="D249" i="7"/>
  <c r="E249" i="7"/>
  <c r="E219" i="7"/>
  <c r="D219" i="7"/>
  <c r="D184" i="7"/>
  <c r="E184" i="7"/>
  <c r="D185" i="7"/>
  <c r="E185" i="7"/>
  <c r="D186" i="7"/>
  <c r="E186" i="7"/>
  <c r="D187" i="7"/>
  <c r="E187" i="7"/>
  <c r="D188" i="7"/>
  <c r="E188" i="7"/>
  <c r="D189" i="7"/>
  <c r="E189" i="7"/>
  <c r="D190" i="7"/>
  <c r="E190" i="7"/>
  <c r="D191" i="7"/>
  <c r="E191" i="7"/>
  <c r="D192" i="7"/>
  <c r="E192" i="7"/>
  <c r="D193" i="7"/>
  <c r="E193" i="7"/>
  <c r="D194" i="7"/>
  <c r="E194" i="7"/>
  <c r="D195" i="7"/>
  <c r="E195" i="7"/>
  <c r="D196" i="7"/>
  <c r="E196" i="7"/>
  <c r="D197" i="7"/>
  <c r="E197" i="7"/>
  <c r="D198" i="7"/>
  <c r="E198" i="7"/>
  <c r="D199" i="7"/>
  <c r="E199" i="7"/>
  <c r="D200" i="7"/>
  <c r="E200" i="7"/>
  <c r="D201" i="7"/>
  <c r="E201" i="7"/>
  <c r="D202" i="7"/>
  <c r="E202" i="7"/>
  <c r="D203" i="7"/>
  <c r="E203" i="7"/>
  <c r="D204" i="7"/>
  <c r="E204" i="7"/>
  <c r="D205" i="7"/>
  <c r="E205" i="7"/>
  <c r="D206" i="7"/>
  <c r="E206" i="7"/>
  <c r="D207" i="7"/>
  <c r="E207" i="7"/>
  <c r="D208" i="7"/>
  <c r="E208" i="7"/>
  <c r="D209" i="7"/>
  <c r="E209" i="7"/>
  <c r="D210" i="7"/>
  <c r="E210" i="7"/>
  <c r="D211" i="7"/>
  <c r="E211" i="7"/>
  <c r="D212" i="7"/>
  <c r="E212" i="7"/>
  <c r="E183" i="7"/>
  <c r="D183" i="7"/>
  <c r="D148" i="7"/>
  <c r="E148" i="7"/>
  <c r="D149" i="7"/>
  <c r="E149" i="7"/>
  <c r="D150" i="7"/>
  <c r="E150" i="7"/>
  <c r="D151" i="7"/>
  <c r="E151" i="7"/>
  <c r="D152" i="7"/>
  <c r="E152" i="7"/>
  <c r="D153" i="7"/>
  <c r="E153" i="7"/>
  <c r="D154" i="7"/>
  <c r="E154" i="7"/>
  <c r="D155" i="7"/>
  <c r="E155" i="7"/>
  <c r="D156" i="7"/>
  <c r="E156" i="7"/>
  <c r="D157" i="7"/>
  <c r="E157" i="7"/>
  <c r="D158" i="7"/>
  <c r="E158" i="7"/>
  <c r="D159" i="7"/>
  <c r="E159" i="7"/>
  <c r="D160" i="7"/>
  <c r="E160" i="7"/>
  <c r="D161" i="7"/>
  <c r="E161" i="7"/>
  <c r="D162" i="7"/>
  <c r="E162" i="7"/>
  <c r="D163" i="7"/>
  <c r="E163" i="7"/>
  <c r="D164" i="7"/>
  <c r="E164" i="7"/>
  <c r="D165" i="7"/>
  <c r="E165" i="7"/>
  <c r="D166" i="7"/>
  <c r="E166" i="7"/>
  <c r="D167" i="7"/>
  <c r="E167" i="7"/>
  <c r="D168" i="7"/>
  <c r="E168" i="7"/>
  <c r="D169" i="7"/>
  <c r="E169" i="7"/>
  <c r="D170" i="7"/>
  <c r="E170" i="7"/>
  <c r="D171" i="7"/>
  <c r="E171" i="7"/>
  <c r="D172" i="7"/>
  <c r="E172" i="7"/>
  <c r="D173" i="7"/>
  <c r="E173" i="7"/>
  <c r="D174" i="7"/>
  <c r="E174" i="7"/>
  <c r="D175" i="7"/>
  <c r="E175" i="7"/>
  <c r="D176" i="7"/>
  <c r="E176" i="7"/>
  <c r="D177" i="7"/>
  <c r="E177" i="7"/>
  <c r="E147" i="7"/>
  <c r="D147" i="7"/>
  <c r="D112" i="7"/>
  <c r="E112" i="7"/>
  <c r="D113" i="7"/>
  <c r="E113" i="7"/>
  <c r="D114" i="7"/>
  <c r="E114" i="7"/>
  <c r="D115" i="7"/>
  <c r="E115" i="7"/>
  <c r="D116" i="7"/>
  <c r="E116" i="7"/>
  <c r="D117" i="7"/>
  <c r="E117" i="7"/>
  <c r="D118" i="7"/>
  <c r="E118" i="7"/>
  <c r="D119" i="7"/>
  <c r="E119" i="7"/>
  <c r="D120" i="7"/>
  <c r="E120" i="7"/>
  <c r="D121" i="7"/>
  <c r="E121" i="7"/>
  <c r="D122" i="7"/>
  <c r="E122" i="7"/>
  <c r="D123" i="7"/>
  <c r="E123" i="7"/>
  <c r="D124" i="7"/>
  <c r="E124" i="7"/>
  <c r="D125" i="7"/>
  <c r="E125" i="7"/>
  <c r="D126" i="7"/>
  <c r="E126" i="7"/>
  <c r="D127" i="7"/>
  <c r="E127" i="7"/>
  <c r="D128" i="7"/>
  <c r="E128" i="7"/>
  <c r="D129" i="7"/>
  <c r="E129" i="7"/>
  <c r="D130" i="7"/>
  <c r="E130" i="7"/>
  <c r="D131" i="7"/>
  <c r="E131" i="7"/>
  <c r="D132" i="7"/>
  <c r="E132" i="7"/>
  <c r="D133" i="7"/>
  <c r="E133" i="7"/>
  <c r="D134" i="7"/>
  <c r="E134" i="7"/>
  <c r="D135" i="7"/>
  <c r="E135" i="7"/>
  <c r="D136" i="7"/>
  <c r="E136" i="7"/>
  <c r="D137" i="7"/>
  <c r="E137" i="7"/>
  <c r="D138" i="7"/>
  <c r="E138" i="7"/>
  <c r="D139" i="7"/>
  <c r="E139" i="7"/>
  <c r="D140" i="7"/>
  <c r="E140" i="7"/>
  <c r="E111" i="7"/>
  <c r="D111" i="7"/>
  <c r="D76" i="7"/>
  <c r="E76" i="7"/>
  <c r="D77" i="7"/>
  <c r="E77" i="7"/>
  <c r="D78" i="7"/>
  <c r="E78" i="7"/>
  <c r="D79" i="7"/>
  <c r="E79" i="7"/>
  <c r="D80" i="7"/>
  <c r="E80" i="7"/>
  <c r="D81" i="7"/>
  <c r="E81" i="7"/>
  <c r="D82" i="7"/>
  <c r="E82" i="7"/>
  <c r="D83" i="7"/>
  <c r="E83" i="7"/>
  <c r="D84" i="7"/>
  <c r="E84" i="7"/>
  <c r="D85" i="7"/>
  <c r="E85" i="7"/>
  <c r="D86" i="7"/>
  <c r="E86" i="7"/>
  <c r="D87" i="7"/>
  <c r="E87" i="7"/>
  <c r="D88" i="7"/>
  <c r="E88" i="7"/>
  <c r="D89" i="7"/>
  <c r="E89" i="7"/>
  <c r="D90" i="7"/>
  <c r="E90" i="7"/>
  <c r="D91" i="7"/>
  <c r="E91" i="7"/>
  <c r="D92" i="7"/>
  <c r="E92" i="7"/>
  <c r="D93" i="7"/>
  <c r="E93" i="7"/>
  <c r="D94" i="7"/>
  <c r="E94" i="7"/>
  <c r="D95" i="7"/>
  <c r="E95" i="7"/>
  <c r="D96" i="7"/>
  <c r="E96" i="7"/>
  <c r="D97" i="7"/>
  <c r="E97" i="7"/>
  <c r="D98" i="7"/>
  <c r="E98" i="7"/>
  <c r="D99" i="7"/>
  <c r="E99" i="7"/>
  <c r="D100" i="7"/>
  <c r="E100" i="7"/>
  <c r="D101" i="7"/>
  <c r="E101" i="7"/>
  <c r="D102" i="7"/>
  <c r="E102" i="7"/>
  <c r="D103" i="7"/>
  <c r="E103" i="7"/>
  <c r="D104" i="7"/>
  <c r="E104" i="7"/>
  <c r="D105" i="7"/>
  <c r="E105" i="7"/>
  <c r="E75" i="7"/>
  <c r="D75" i="7"/>
  <c r="D40" i="7"/>
  <c r="E40" i="7"/>
  <c r="D41" i="7"/>
  <c r="E41" i="7"/>
  <c r="D42" i="7"/>
  <c r="E42" i="7"/>
  <c r="D43" i="7"/>
  <c r="E43" i="7"/>
  <c r="D44" i="7"/>
  <c r="E44" i="7"/>
  <c r="D45" i="7"/>
  <c r="E45" i="7"/>
  <c r="D46" i="7"/>
  <c r="E46" i="7"/>
  <c r="D47" i="7"/>
  <c r="E47" i="7"/>
  <c r="D48" i="7"/>
  <c r="E48" i="7"/>
  <c r="D49" i="7"/>
  <c r="E49" i="7"/>
  <c r="D50" i="7"/>
  <c r="E50" i="7"/>
  <c r="D51" i="7"/>
  <c r="E51" i="7"/>
  <c r="D52" i="7"/>
  <c r="E52" i="7"/>
  <c r="D53" i="7"/>
  <c r="E53" i="7"/>
  <c r="D54" i="7"/>
  <c r="E54" i="7"/>
  <c r="D55" i="7"/>
  <c r="E55" i="7"/>
  <c r="D56" i="7"/>
  <c r="E56" i="7"/>
  <c r="D57" i="7"/>
  <c r="E57" i="7"/>
  <c r="D58" i="7"/>
  <c r="E58" i="7"/>
  <c r="D59" i="7"/>
  <c r="E59" i="7"/>
  <c r="D60" i="7"/>
  <c r="E60" i="7"/>
  <c r="D61" i="7"/>
  <c r="E61" i="7"/>
  <c r="D62" i="7"/>
  <c r="E62" i="7"/>
  <c r="D63" i="7"/>
  <c r="E63" i="7"/>
  <c r="D64" i="7"/>
  <c r="E64" i="7"/>
  <c r="D65" i="7"/>
  <c r="E65" i="7"/>
  <c r="D66" i="7"/>
  <c r="E66" i="7"/>
  <c r="D67" i="7"/>
  <c r="E67" i="7"/>
  <c r="E39" i="7"/>
  <c r="D39" i="7"/>
  <c r="D4" i="7"/>
  <c r="E4" i="7"/>
  <c r="D5" i="7"/>
  <c r="E5" i="7"/>
  <c r="D6" i="7"/>
  <c r="E6" i="7"/>
  <c r="D7" i="7"/>
  <c r="E7" i="7"/>
  <c r="D8" i="7"/>
  <c r="E8" i="7"/>
  <c r="D9" i="7"/>
  <c r="E9" i="7"/>
  <c r="D10" i="7"/>
  <c r="E10" i="7"/>
  <c r="D11" i="7"/>
  <c r="E11" i="7"/>
  <c r="D12" i="7"/>
  <c r="E12" i="7"/>
  <c r="D13" i="7"/>
  <c r="E13" i="7"/>
  <c r="D14" i="7"/>
  <c r="E14" i="7"/>
  <c r="D15" i="7"/>
  <c r="E15" i="7"/>
  <c r="D16" i="7"/>
  <c r="E16" i="7"/>
  <c r="D17" i="7"/>
  <c r="E17" i="7"/>
  <c r="D18" i="7"/>
  <c r="E18" i="7"/>
  <c r="D19" i="7"/>
  <c r="E19" i="7"/>
  <c r="D20" i="7"/>
  <c r="E20" i="7"/>
  <c r="D21" i="7"/>
  <c r="E21" i="7"/>
  <c r="D22" i="7"/>
  <c r="E22" i="7"/>
  <c r="D23" i="7"/>
  <c r="E23" i="7"/>
  <c r="D24" i="7"/>
  <c r="E24" i="7"/>
  <c r="D25" i="7"/>
  <c r="E25" i="7"/>
  <c r="D26" i="7"/>
  <c r="E26" i="7"/>
  <c r="D27" i="7"/>
  <c r="E27" i="7"/>
  <c r="D28" i="7"/>
  <c r="E28" i="7"/>
  <c r="D29" i="7"/>
  <c r="E29" i="7"/>
  <c r="D30" i="7"/>
  <c r="E30" i="7"/>
  <c r="D31" i="7"/>
  <c r="E31" i="7"/>
  <c r="D32" i="7"/>
  <c r="E32" i="7"/>
  <c r="D33" i="7"/>
  <c r="E33" i="7"/>
  <c r="E3" i="7"/>
  <c r="F400" i="7"/>
  <c r="G400" i="7"/>
  <c r="F401" i="7"/>
  <c r="G401" i="7"/>
  <c r="F402" i="7"/>
  <c r="G402" i="7"/>
  <c r="F403" i="7"/>
  <c r="G403" i="7"/>
  <c r="F404" i="7"/>
  <c r="G404" i="7"/>
  <c r="F405" i="7"/>
  <c r="G405" i="7"/>
  <c r="F406" i="7"/>
  <c r="G406" i="7"/>
  <c r="F407" i="7"/>
  <c r="G407" i="7"/>
  <c r="F408" i="7"/>
  <c r="G408" i="7"/>
  <c r="F409" i="7"/>
  <c r="G409" i="7"/>
  <c r="F410" i="7"/>
  <c r="G410" i="7"/>
  <c r="F411" i="7"/>
  <c r="G411" i="7"/>
  <c r="F412" i="7"/>
  <c r="G412" i="7"/>
  <c r="F413" i="7"/>
  <c r="G413" i="7"/>
  <c r="F414" i="7"/>
  <c r="G414" i="7"/>
  <c r="F415" i="7"/>
  <c r="G415" i="7"/>
  <c r="F416" i="7"/>
  <c r="G416" i="7"/>
  <c r="F417" i="7"/>
  <c r="G417" i="7"/>
  <c r="F418" i="7"/>
  <c r="G418" i="7"/>
  <c r="F419" i="7"/>
  <c r="G419" i="7"/>
  <c r="F420" i="7"/>
  <c r="G420" i="7"/>
  <c r="F421" i="7"/>
  <c r="G421" i="7"/>
  <c r="F422" i="7"/>
  <c r="G422" i="7"/>
  <c r="F423" i="7"/>
  <c r="G423" i="7"/>
  <c r="F424" i="7"/>
  <c r="G424" i="7"/>
  <c r="F425" i="7"/>
  <c r="G425" i="7"/>
  <c r="F426" i="7"/>
  <c r="G426" i="7"/>
  <c r="F427" i="7"/>
  <c r="G427" i="7"/>
  <c r="F428" i="7"/>
  <c r="G428" i="7"/>
  <c r="F429" i="7"/>
  <c r="G429" i="7"/>
  <c r="G399" i="7"/>
  <c r="F399" i="7"/>
  <c r="F364" i="7"/>
  <c r="G364" i="7"/>
  <c r="F365" i="7"/>
  <c r="G365" i="7"/>
  <c r="F366" i="7"/>
  <c r="G366" i="7"/>
  <c r="F367" i="7"/>
  <c r="G367" i="7"/>
  <c r="F368" i="7"/>
  <c r="G368" i="7"/>
  <c r="F369" i="7"/>
  <c r="G369" i="7"/>
  <c r="F370" i="7"/>
  <c r="G370" i="7"/>
  <c r="F371" i="7"/>
  <c r="G371" i="7"/>
  <c r="F372" i="7"/>
  <c r="G372" i="7"/>
  <c r="F373" i="7"/>
  <c r="G373" i="7"/>
  <c r="F374" i="7"/>
  <c r="G374" i="7"/>
  <c r="F375" i="7"/>
  <c r="G375" i="7"/>
  <c r="F376" i="7"/>
  <c r="G376" i="7"/>
  <c r="F377" i="7"/>
  <c r="G377" i="7"/>
  <c r="F378" i="7"/>
  <c r="G378" i="7"/>
  <c r="F379" i="7"/>
  <c r="G379" i="7"/>
  <c r="F380" i="7"/>
  <c r="G380" i="7"/>
  <c r="F381" i="7"/>
  <c r="G381" i="7"/>
  <c r="F382" i="7"/>
  <c r="G382" i="7"/>
  <c r="F383" i="7"/>
  <c r="G383" i="7"/>
  <c r="F384" i="7"/>
  <c r="G384" i="7"/>
  <c r="F385" i="7"/>
  <c r="G385" i="7"/>
  <c r="F386" i="7"/>
  <c r="G386" i="7"/>
  <c r="F387" i="7"/>
  <c r="G387" i="7"/>
  <c r="F388" i="7"/>
  <c r="G388" i="7"/>
  <c r="F389" i="7"/>
  <c r="G389" i="7"/>
  <c r="F390" i="7"/>
  <c r="G390" i="7"/>
  <c r="F391" i="7"/>
  <c r="G391" i="7"/>
  <c r="F392" i="7"/>
  <c r="G392" i="7"/>
  <c r="G363" i="7"/>
  <c r="F363" i="7"/>
  <c r="F328" i="7"/>
  <c r="G328" i="7"/>
  <c r="F329" i="7"/>
  <c r="G329" i="7"/>
  <c r="F330" i="7"/>
  <c r="G330" i="7"/>
  <c r="F331" i="7"/>
  <c r="G331" i="7"/>
  <c r="F332" i="7"/>
  <c r="G332" i="7"/>
  <c r="F333" i="7"/>
  <c r="G333" i="7"/>
  <c r="F334" i="7"/>
  <c r="G334" i="7"/>
  <c r="F335" i="7"/>
  <c r="G335" i="7"/>
  <c r="F336" i="7"/>
  <c r="G336" i="7"/>
  <c r="F337" i="7"/>
  <c r="G337" i="7"/>
  <c r="F338" i="7"/>
  <c r="G338" i="7"/>
  <c r="F339" i="7"/>
  <c r="G339" i="7"/>
  <c r="F340" i="7"/>
  <c r="G340" i="7"/>
  <c r="F341" i="7"/>
  <c r="G341" i="7"/>
  <c r="F342" i="7"/>
  <c r="G342" i="7"/>
  <c r="F343" i="7"/>
  <c r="G343" i="7"/>
  <c r="F344" i="7"/>
  <c r="G344" i="7"/>
  <c r="F345" i="7"/>
  <c r="G345" i="7"/>
  <c r="F346" i="7"/>
  <c r="G346" i="7"/>
  <c r="F347" i="7"/>
  <c r="G347" i="7"/>
  <c r="F348" i="7"/>
  <c r="G348" i="7"/>
  <c r="F349" i="7"/>
  <c r="G349" i="7"/>
  <c r="F350" i="7"/>
  <c r="G350" i="7"/>
  <c r="F351" i="7"/>
  <c r="G351" i="7"/>
  <c r="F352" i="7"/>
  <c r="G352" i="7"/>
  <c r="F353" i="7"/>
  <c r="G353" i="7"/>
  <c r="F354" i="7"/>
  <c r="G354" i="7"/>
  <c r="F355" i="7"/>
  <c r="G355" i="7"/>
  <c r="F356" i="7"/>
  <c r="G356" i="7"/>
  <c r="F357" i="7"/>
  <c r="G357" i="7"/>
  <c r="G327" i="7"/>
  <c r="F327" i="7"/>
  <c r="F292" i="7"/>
  <c r="G292" i="7"/>
  <c r="F293" i="7"/>
  <c r="G293" i="7"/>
  <c r="F294" i="7"/>
  <c r="G294" i="7"/>
  <c r="F295" i="7"/>
  <c r="G295" i="7"/>
  <c r="F296" i="7"/>
  <c r="G296" i="7"/>
  <c r="F297" i="7"/>
  <c r="G297" i="7"/>
  <c r="F298" i="7"/>
  <c r="G298" i="7"/>
  <c r="F299" i="7"/>
  <c r="G299" i="7"/>
  <c r="F300" i="7"/>
  <c r="G300" i="7"/>
  <c r="F301" i="7"/>
  <c r="G301" i="7"/>
  <c r="F302" i="7"/>
  <c r="G302" i="7"/>
  <c r="F303" i="7"/>
  <c r="G303" i="7"/>
  <c r="F304" i="7"/>
  <c r="G304" i="7"/>
  <c r="F305" i="7"/>
  <c r="G305" i="7"/>
  <c r="F306" i="7"/>
  <c r="G306" i="7"/>
  <c r="F307" i="7"/>
  <c r="G307" i="7"/>
  <c r="F308" i="7"/>
  <c r="G308" i="7"/>
  <c r="F309" i="7"/>
  <c r="G309" i="7"/>
  <c r="F310" i="7"/>
  <c r="G310" i="7"/>
  <c r="F311" i="7"/>
  <c r="G311" i="7"/>
  <c r="F312" i="7"/>
  <c r="G312" i="7"/>
  <c r="F313" i="7"/>
  <c r="G313" i="7"/>
  <c r="F314" i="7"/>
  <c r="G314" i="7"/>
  <c r="F315" i="7"/>
  <c r="G315" i="7"/>
  <c r="F316" i="7"/>
  <c r="G316" i="7"/>
  <c r="F317" i="7"/>
  <c r="G317" i="7"/>
  <c r="F318" i="7"/>
  <c r="G318" i="7"/>
  <c r="F319" i="7"/>
  <c r="G319" i="7"/>
  <c r="F320" i="7"/>
  <c r="G320" i="7"/>
  <c r="G291" i="7"/>
  <c r="F291" i="7"/>
  <c r="F256" i="7"/>
  <c r="G256" i="7"/>
  <c r="F257" i="7"/>
  <c r="G257" i="7"/>
  <c r="F258" i="7"/>
  <c r="G258" i="7"/>
  <c r="F259" i="7"/>
  <c r="G259" i="7"/>
  <c r="F260" i="7"/>
  <c r="G260" i="7"/>
  <c r="F261" i="7"/>
  <c r="G261" i="7"/>
  <c r="F262" i="7"/>
  <c r="G262" i="7"/>
  <c r="F263" i="7"/>
  <c r="G263" i="7"/>
  <c r="F264" i="7"/>
  <c r="G264" i="7"/>
  <c r="F265" i="7"/>
  <c r="G265" i="7"/>
  <c r="F266" i="7"/>
  <c r="G266" i="7"/>
  <c r="F267" i="7"/>
  <c r="G267" i="7"/>
  <c r="F268" i="7"/>
  <c r="G268" i="7"/>
  <c r="F269" i="7"/>
  <c r="G269" i="7"/>
  <c r="F270" i="7"/>
  <c r="G270" i="7"/>
  <c r="F271" i="7"/>
  <c r="G271" i="7"/>
  <c r="F272" i="7"/>
  <c r="G272" i="7"/>
  <c r="F273" i="7"/>
  <c r="G273" i="7"/>
  <c r="F274" i="7"/>
  <c r="G274" i="7"/>
  <c r="F275" i="7"/>
  <c r="G275" i="7"/>
  <c r="F276" i="7"/>
  <c r="G276" i="7"/>
  <c r="F277" i="7"/>
  <c r="G277" i="7"/>
  <c r="F278" i="7"/>
  <c r="G278" i="7"/>
  <c r="F279" i="7"/>
  <c r="G279" i="7"/>
  <c r="F280" i="7"/>
  <c r="G280" i="7"/>
  <c r="F281" i="7"/>
  <c r="G281" i="7"/>
  <c r="F282" i="7"/>
  <c r="G282" i="7"/>
  <c r="F283" i="7"/>
  <c r="G283" i="7"/>
  <c r="F284" i="7"/>
  <c r="G284" i="7"/>
  <c r="F285" i="7"/>
  <c r="G285" i="7"/>
  <c r="G255" i="7"/>
  <c r="F255" i="7"/>
  <c r="F220" i="7"/>
  <c r="G220" i="7"/>
  <c r="F221" i="7"/>
  <c r="G221" i="7"/>
  <c r="F222" i="7"/>
  <c r="G222" i="7"/>
  <c r="F223" i="7"/>
  <c r="G223" i="7"/>
  <c r="F224" i="7"/>
  <c r="G224" i="7"/>
  <c r="F225" i="7"/>
  <c r="G225" i="7"/>
  <c r="F226" i="7"/>
  <c r="G226" i="7"/>
  <c r="F227" i="7"/>
  <c r="G227" i="7"/>
  <c r="F228" i="7"/>
  <c r="G228" i="7"/>
  <c r="F229" i="7"/>
  <c r="G229" i="7"/>
  <c r="F230" i="7"/>
  <c r="G230" i="7"/>
  <c r="F231" i="7"/>
  <c r="G231" i="7"/>
  <c r="F232" i="7"/>
  <c r="G232" i="7"/>
  <c r="F233" i="7"/>
  <c r="G233" i="7"/>
  <c r="F234" i="7"/>
  <c r="G234" i="7"/>
  <c r="F235" i="7"/>
  <c r="G235" i="7"/>
  <c r="F236" i="7"/>
  <c r="G236" i="7"/>
  <c r="F237" i="7"/>
  <c r="G237" i="7"/>
  <c r="F238" i="7"/>
  <c r="G238" i="7"/>
  <c r="F239" i="7"/>
  <c r="G239" i="7"/>
  <c r="F240" i="7"/>
  <c r="G240" i="7"/>
  <c r="F241" i="7"/>
  <c r="G241" i="7"/>
  <c r="F242" i="7"/>
  <c r="G242" i="7"/>
  <c r="F243" i="7"/>
  <c r="G243" i="7"/>
  <c r="F244" i="7"/>
  <c r="G244" i="7"/>
  <c r="F245" i="7"/>
  <c r="G245" i="7"/>
  <c r="F246" i="7"/>
  <c r="G246" i="7"/>
  <c r="F247" i="7"/>
  <c r="G247" i="7"/>
  <c r="F248" i="7"/>
  <c r="G248" i="7"/>
  <c r="F249" i="7"/>
  <c r="G249" i="7"/>
  <c r="G219" i="7"/>
  <c r="F219" i="7"/>
  <c r="F184" i="7"/>
  <c r="G184" i="7"/>
  <c r="F185" i="7"/>
  <c r="G185" i="7"/>
  <c r="F186" i="7"/>
  <c r="G186" i="7"/>
  <c r="F187" i="7"/>
  <c r="G187" i="7"/>
  <c r="F188" i="7"/>
  <c r="G188" i="7"/>
  <c r="F189" i="7"/>
  <c r="G189" i="7"/>
  <c r="F190" i="7"/>
  <c r="G190" i="7"/>
  <c r="F191" i="7"/>
  <c r="G191" i="7"/>
  <c r="F192" i="7"/>
  <c r="G192" i="7"/>
  <c r="F193" i="7"/>
  <c r="G193" i="7"/>
  <c r="F194" i="7"/>
  <c r="G194" i="7"/>
  <c r="F195" i="7"/>
  <c r="G195" i="7"/>
  <c r="F196" i="7"/>
  <c r="G196" i="7"/>
  <c r="F197" i="7"/>
  <c r="G197" i="7"/>
  <c r="F198" i="7"/>
  <c r="G198" i="7"/>
  <c r="F199" i="7"/>
  <c r="G199" i="7"/>
  <c r="F200" i="7"/>
  <c r="G200" i="7"/>
  <c r="F201" i="7"/>
  <c r="G201" i="7"/>
  <c r="F202" i="7"/>
  <c r="G202" i="7"/>
  <c r="F203" i="7"/>
  <c r="G203" i="7"/>
  <c r="F204" i="7"/>
  <c r="G204" i="7"/>
  <c r="F205" i="7"/>
  <c r="G205" i="7"/>
  <c r="F206" i="7"/>
  <c r="G206" i="7"/>
  <c r="F207" i="7"/>
  <c r="G207" i="7"/>
  <c r="F208" i="7"/>
  <c r="G208" i="7"/>
  <c r="F209" i="7"/>
  <c r="G209" i="7"/>
  <c r="F210" i="7"/>
  <c r="G210" i="7"/>
  <c r="F211" i="7"/>
  <c r="G211" i="7"/>
  <c r="F212" i="7"/>
  <c r="G212" i="7"/>
  <c r="G183" i="7"/>
  <c r="F183" i="7"/>
  <c r="F148" i="7"/>
  <c r="G148" i="7"/>
  <c r="F149" i="7"/>
  <c r="G149" i="7"/>
  <c r="F150" i="7"/>
  <c r="G150" i="7"/>
  <c r="F151" i="7"/>
  <c r="G151" i="7"/>
  <c r="F152" i="7"/>
  <c r="G152" i="7"/>
  <c r="F153" i="7"/>
  <c r="G153" i="7"/>
  <c r="F154" i="7"/>
  <c r="G154" i="7"/>
  <c r="F155" i="7"/>
  <c r="G155" i="7"/>
  <c r="F156" i="7"/>
  <c r="G156" i="7"/>
  <c r="F157" i="7"/>
  <c r="G157" i="7"/>
  <c r="F158" i="7"/>
  <c r="G158" i="7"/>
  <c r="F159" i="7"/>
  <c r="G159" i="7"/>
  <c r="F160" i="7"/>
  <c r="G160" i="7"/>
  <c r="F161" i="7"/>
  <c r="G161" i="7"/>
  <c r="F162" i="7"/>
  <c r="G162" i="7"/>
  <c r="F163" i="7"/>
  <c r="G163" i="7"/>
  <c r="F164" i="7"/>
  <c r="G164" i="7"/>
  <c r="F165" i="7"/>
  <c r="G165" i="7"/>
  <c r="F166" i="7"/>
  <c r="G166" i="7"/>
  <c r="F167" i="7"/>
  <c r="G167" i="7"/>
  <c r="F168" i="7"/>
  <c r="G168" i="7"/>
  <c r="F169" i="7"/>
  <c r="G169" i="7"/>
  <c r="F170" i="7"/>
  <c r="G170" i="7"/>
  <c r="F171" i="7"/>
  <c r="G171" i="7"/>
  <c r="F172" i="7"/>
  <c r="G172" i="7"/>
  <c r="F173" i="7"/>
  <c r="G173" i="7"/>
  <c r="F174" i="7"/>
  <c r="G174" i="7"/>
  <c r="F175" i="7"/>
  <c r="G175" i="7"/>
  <c r="F176" i="7"/>
  <c r="G176" i="7"/>
  <c r="F177" i="7"/>
  <c r="G177" i="7"/>
  <c r="G147" i="7"/>
  <c r="F147" i="7"/>
  <c r="F112" i="7"/>
  <c r="G112" i="7"/>
  <c r="F113" i="7"/>
  <c r="G113" i="7"/>
  <c r="F114" i="7"/>
  <c r="G114" i="7"/>
  <c r="F115" i="7"/>
  <c r="G115" i="7"/>
  <c r="F116" i="7"/>
  <c r="G116" i="7"/>
  <c r="F117" i="7"/>
  <c r="G117" i="7"/>
  <c r="F118" i="7"/>
  <c r="G118" i="7"/>
  <c r="F119" i="7"/>
  <c r="G119" i="7"/>
  <c r="F120" i="7"/>
  <c r="G120" i="7"/>
  <c r="F121" i="7"/>
  <c r="G121" i="7"/>
  <c r="F122" i="7"/>
  <c r="G122" i="7"/>
  <c r="F123" i="7"/>
  <c r="G123" i="7"/>
  <c r="F124" i="7"/>
  <c r="G124" i="7"/>
  <c r="F125" i="7"/>
  <c r="G125" i="7"/>
  <c r="F126" i="7"/>
  <c r="G126" i="7"/>
  <c r="F127" i="7"/>
  <c r="G127" i="7"/>
  <c r="F128" i="7"/>
  <c r="G128" i="7"/>
  <c r="F129" i="7"/>
  <c r="G129" i="7"/>
  <c r="F130" i="7"/>
  <c r="G130" i="7"/>
  <c r="F131" i="7"/>
  <c r="G131" i="7"/>
  <c r="F132" i="7"/>
  <c r="G132" i="7"/>
  <c r="F133" i="7"/>
  <c r="G133" i="7"/>
  <c r="F134" i="7"/>
  <c r="G134" i="7"/>
  <c r="F135" i="7"/>
  <c r="G135" i="7"/>
  <c r="F136" i="7"/>
  <c r="G136" i="7"/>
  <c r="F137" i="7"/>
  <c r="G137" i="7"/>
  <c r="F138" i="7"/>
  <c r="G138" i="7"/>
  <c r="F139" i="7"/>
  <c r="G139" i="7"/>
  <c r="F140" i="7"/>
  <c r="G140" i="7"/>
  <c r="G111" i="7"/>
  <c r="F111" i="7"/>
  <c r="F76" i="7"/>
  <c r="G76" i="7"/>
  <c r="F77" i="7"/>
  <c r="G77" i="7"/>
  <c r="F78" i="7"/>
  <c r="G78" i="7"/>
  <c r="F79" i="7"/>
  <c r="G79" i="7"/>
  <c r="F80" i="7"/>
  <c r="G80" i="7"/>
  <c r="F81" i="7"/>
  <c r="G81" i="7"/>
  <c r="F82" i="7"/>
  <c r="G82" i="7"/>
  <c r="F83" i="7"/>
  <c r="G83" i="7"/>
  <c r="F84" i="7"/>
  <c r="G84" i="7"/>
  <c r="F85" i="7"/>
  <c r="G85" i="7"/>
  <c r="F86" i="7"/>
  <c r="G86" i="7"/>
  <c r="F87" i="7"/>
  <c r="G87" i="7"/>
  <c r="F88" i="7"/>
  <c r="G88" i="7"/>
  <c r="F89" i="7"/>
  <c r="G89" i="7"/>
  <c r="F90" i="7"/>
  <c r="G90" i="7"/>
  <c r="F91" i="7"/>
  <c r="G91" i="7"/>
  <c r="F92" i="7"/>
  <c r="G92" i="7"/>
  <c r="F93" i="7"/>
  <c r="G93" i="7"/>
  <c r="F94" i="7"/>
  <c r="G94" i="7"/>
  <c r="F95" i="7"/>
  <c r="G95" i="7"/>
  <c r="F96" i="7"/>
  <c r="G96" i="7"/>
  <c r="F97" i="7"/>
  <c r="G97" i="7"/>
  <c r="F98" i="7"/>
  <c r="G98" i="7"/>
  <c r="F99" i="7"/>
  <c r="G99" i="7"/>
  <c r="F100" i="7"/>
  <c r="G100" i="7"/>
  <c r="F101" i="7"/>
  <c r="G101" i="7"/>
  <c r="F102" i="7"/>
  <c r="G102" i="7"/>
  <c r="F103" i="7"/>
  <c r="G103" i="7"/>
  <c r="F104" i="7"/>
  <c r="G104" i="7"/>
  <c r="F105" i="7"/>
  <c r="G105" i="7"/>
  <c r="G75" i="7"/>
  <c r="F75" i="7"/>
  <c r="F40" i="7"/>
  <c r="G40" i="7"/>
  <c r="F41" i="7"/>
  <c r="G41" i="7"/>
  <c r="F42" i="7"/>
  <c r="G42" i="7"/>
  <c r="F43" i="7"/>
  <c r="G43" i="7"/>
  <c r="F44" i="7"/>
  <c r="G44" i="7"/>
  <c r="F45" i="7"/>
  <c r="G45" i="7"/>
  <c r="F46" i="7"/>
  <c r="G46" i="7"/>
  <c r="F47" i="7"/>
  <c r="G47" i="7"/>
  <c r="F48" i="7"/>
  <c r="G48" i="7"/>
  <c r="F49" i="7"/>
  <c r="G49" i="7"/>
  <c r="F50" i="7"/>
  <c r="G50" i="7"/>
  <c r="F51" i="7"/>
  <c r="G51" i="7"/>
  <c r="F52" i="7"/>
  <c r="G52" i="7"/>
  <c r="F53" i="7"/>
  <c r="G53" i="7"/>
  <c r="F54" i="7"/>
  <c r="G54" i="7"/>
  <c r="F55" i="7"/>
  <c r="G55" i="7"/>
  <c r="F56" i="7"/>
  <c r="G56" i="7"/>
  <c r="F57" i="7"/>
  <c r="G57" i="7"/>
  <c r="F58" i="7"/>
  <c r="G58" i="7"/>
  <c r="F59" i="7"/>
  <c r="G59" i="7"/>
  <c r="F60" i="7"/>
  <c r="G60" i="7"/>
  <c r="F61" i="7"/>
  <c r="G61" i="7"/>
  <c r="F62" i="7"/>
  <c r="G62" i="7"/>
  <c r="F63" i="7"/>
  <c r="G63" i="7"/>
  <c r="F64" i="7"/>
  <c r="G64" i="7"/>
  <c r="F65" i="7"/>
  <c r="G65" i="7"/>
  <c r="F66" i="7"/>
  <c r="G66" i="7"/>
  <c r="F67" i="7"/>
  <c r="G67" i="7"/>
  <c r="G39" i="7"/>
  <c r="F39" i="7"/>
  <c r="F4" i="7"/>
  <c r="G4" i="7"/>
  <c r="F5" i="7"/>
  <c r="G5" i="7"/>
  <c r="F6" i="7"/>
  <c r="G6" i="7"/>
  <c r="F7" i="7"/>
  <c r="G7" i="7"/>
  <c r="F8" i="7"/>
  <c r="G8" i="7"/>
  <c r="F9" i="7"/>
  <c r="G9" i="7"/>
  <c r="F10" i="7"/>
  <c r="G10" i="7"/>
  <c r="F11" i="7"/>
  <c r="G11" i="7"/>
  <c r="F12" i="7"/>
  <c r="G12" i="7"/>
  <c r="F13" i="7"/>
  <c r="G13" i="7"/>
  <c r="F14" i="7"/>
  <c r="G14" i="7"/>
  <c r="F15" i="7"/>
  <c r="G15" i="7"/>
  <c r="F16" i="7"/>
  <c r="G16" i="7"/>
  <c r="F17" i="7"/>
  <c r="G17" i="7"/>
  <c r="F18" i="7"/>
  <c r="G18" i="7"/>
  <c r="F19" i="7"/>
  <c r="G19" i="7"/>
  <c r="F20" i="7"/>
  <c r="G20" i="7"/>
  <c r="F21" i="7"/>
  <c r="G21" i="7"/>
  <c r="F22" i="7"/>
  <c r="G22" i="7"/>
  <c r="F23" i="7"/>
  <c r="G23" i="7"/>
  <c r="F24" i="7"/>
  <c r="G24" i="7"/>
  <c r="F25" i="7"/>
  <c r="G25" i="7"/>
  <c r="F26" i="7"/>
  <c r="G26" i="7"/>
  <c r="F27" i="7"/>
  <c r="G27" i="7"/>
  <c r="F28" i="7"/>
  <c r="G28" i="7"/>
  <c r="F29" i="7"/>
  <c r="G29" i="7"/>
  <c r="F30" i="7"/>
  <c r="G30" i="7"/>
  <c r="F31" i="7"/>
  <c r="G31" i="7"/>
  <c r="F32" i="7"/>
  <c r="G32" i="7"/>
  <c r="F33" i="7"/>
  <c r="G33" i="7"/>
  <c r="G3" i="7"/>
  <c r="F3" i="7"/>
  <c r="R4" i="10" l="1"/>
  <c r="K3" i="4" s="1"/>
  <c r="Q370" i="10"/>
  <c r="R370" i="10"/>
  <c r="J35" i="4"/>
  <c r="J34" i="5" s="1"/>
  <c r="P370" i="10"/>
  <c r="I4" i="4"/>
  <c r="I5" i="4"/>
  <c r="I6" i="4"/>
  <c r="I7" i="4"/>
  <c r="I8" i="4"/>
  <c r="I9" i="4"/>
  <c r="I10" i="4"/>
  <c r="I11" i="4"/>
  <c r="I12" i="4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I28" i="4"/>
  <c r="I29" i="4"/>
  <c r="I30" i="4"/>
  <c r="I31" i="4"/>
  <c r="I32" i="4"/>
  <c r="I33" i="4"/>
  <c r="I39" i="4"/>
  <c r="I40" i="4"/>
  <c r="I41" i="4"/>
  <c r="I42" i="4"/>
  <c r="I43" i="4"/>
  <c r="I44" i="4"/>
  <c r="I45" i="4"/>
  <c r="I46" i="4"/>
  <c r="I47" i="4"/>
  <c r="I48" i="4"/>
  <c r="I49" i="4"/>
  <c r="I50" i="4"/>
  <c r="I51" i="4"/>
  <c r="I52" i="4"/>
  <c r="I53" i="4"/>
  <c r="I54" i="4"/>
  <c r="I55" i="4"/>
  <c r="I56" i="4"/>
  <c r="I57" i="4"/>
  <c r="I58" i="4"/>
  <c r="I59" i="4"/>
  <c r="I60" i="4"/>
  <c r="I61" i="4"/>
  <c r="I62" i="4"/>
  <c r="I63" i="4"/>
  <c r="I64" i="4"/>
  <c r="I65" i="4"/>
  <c r="I66" i="4"/>
  <c r="I67" i="4"/>
  <c r="I75" i="4"/>
  <c r="I76" i="4"/>
  <c r="I77" i="4"/>
  <c r="I78" i="4"/>
  <c r="I79" i="4"/>
  <c r="I80" i="4"/>
  <c r="I81" i="4"/>
  <c r="I82" i="4"/>
  <c r="I83" i="4"/>
  <c r="I84" i="4"/>
  <c r="I85" i="4"/>
  <c r="I86" i="4"/>
  <c r="I87" i="4"/>
  <c r="I88" i="4"/>
  <c r="I89" i="4"/>
  <c r="I90" i="4"/>
  <c r="I91" i="4"/>
  <c r="I92" i="4"/>
  <c r="I93" i="4"/>
  <c r="I94" i="4"/>
  <c r="I95" i="4"/>
  <c r="I96" i="4"/>
  <c r="I97" i="4"/>
  <c r="I98" i="4"/>
  <c r="I99" i="4"/>
  <c r="I100" i="4"/>
  <c r="I101" i="4"/>
  <c r="I102" i="4"/>
  <c r="I103" i="4"/>
  <c r="I104" i="4"/>
  <c r="I105" i="4"/>
  <c r="I111" i="4"/>
  <c r="I112" i="4"/>
  <c r="I113" i="4"/>
  <c r="I114" i="4"/>
  <c r="I115" i="4"/>
  <c r="I116" i="4"/>
  <c r="I117" i="4"/>
  <c r="I118" i="4"/>
  <c r="I119" i="4"/>
  <c r="I120" i="4"/>
  <c r="I121" i="4"/>
  <c r="I122" i="4"/>
  <c r="I123" i="4"/>
  <c r="I124" i="4"/>
  <c r="I125" i="4"/>
  <c r="I126" i="4"/>
  <c r="I127" i="4"/>
  <c r="I128" i="4"/>
  <c r="I129" i="4"/>
  <c r="I130" i="4"/>
  <c r="I131" i="4"/>
  <c r="I132" i="4"/>
  <c r="I133" i="4"/>
  <c r="I134" i="4"/>
  <c r="I135" i="4"/>
  <c r="I136" i="4"/>
  <c r="I137" i="4"/>
  <c r="I138" i="4"/>
  <c r="I139" i="4"/>
  <c r="I140" i="4"/>
  <c r="I147" i="4"/>
  <c r="I148" i="4"/>
  <c r="I149" i="4"/>
  <c r="I150" i="4"/>
  <c r="I151" i="4"/>
  <c r="I152" i="4"/>
  <c r="I153" i="4"/>
  <c r="I154" i="4"/>
  <c r="I155" i="4"/>
  <c r="I156" i="4"/>
  <c r="I157" i="4"/>
  <c r="I158" i="4"/>
  <c r="I159" i="4"/>
  <c r="I160" i="4"/>
  <c r="I161" i="4"/>
  <c r="I162" i="4"/>
  <c r="I163" i="4"/>
  <c r="I164" i="4"/>
  <c r="I165" i="4"/>
  <c r="I166" i="4"/>
  <c r="I167" i="4"/>
  <c r="I168" i="4"/>
  <c r="I169" i="4"/>
  <c r="I170" i="4"/>
  <c r="I171" i="4"/>
  <c r="I172" i="4"/>
  <c r="I173" i="4"/>
  <c r="I174" i="4"/>
  <c r="I175" i="4"/>
  <c r="I176" i="4"/>
  <c r="I177" i="4"/>
  <c r="I183" i="4"/>
  <c r="I184" i="4"/>
  <c r="I185" i="4"/>
  <c r="I186" i="4"/>
  <c r="I187" i="4"/>
  <c r="I188" i="4"/>
  <c r="I189" i="4"/>
  <c r="I190" i="4"/>
  <c r="I191" i="4"/>
  <c r="I192" i="4"/>
  <c r="I193" i="4"/>
  <c r="I194" i="4"/>
  <c r="I195" i="4"/>
  <c r="I196" i="4"/>
  <c r="I197" i="4"/>
  <c r="I198" i="4"/>
  <c r="I199" i="4"/>
  <c r="I200" i="4"/>
  <c r="I201" i="4"/>
  <c r="I202" i="4"/>
  <c r="I203" i="4"/>
  <c r="I204" i="4"/>
  <c r="I205" i="4"/>
  <c r="I206" i="4"/>
  <c r="I207" i="4"/>
  <c r="I208" i="4"/>
  <c r="I209" i="4"/>
  <c r="I210" i="4"/>
  <c r="I211" i="4"/>
  <c r="I212" i="4"/>
  <c r="I219" i="4"/>
  <c r="I220" i="4"/>
  <c r="I221" i="4"/>
  <c r="I222" i="4"/>
  <c r="I223" i="4"/>
  <c r="I224" i="4"/>
  <c r="I225" i="4"/>
  <c r="I226" i="4"/>
  <c r="I227" i="4"/>
  <c r="I228" i="4"/>
  <c r="I229" i="4"/>
  <c r="I230" i="4"/>
  <c r="I231" i="4"/>
  <c r="I232" i="4"/>
  <c r="I233" i="4"/>
  <c r="I234" i="4"/>
  <c r="I235" i="4"/>
  <c r="I236" i="4"/>
  <c r="I237" i="4"/>
  <c r="I238" i="4"/>
  <c r="I239" i="4"/>
  <c r="I240" i="4"/>
  <c r="I241" i="4"/>
  <c r="I242" i="4"/>
  <c r="I243" i="4"/>
  <c r="I244" i="4"/>
  <c r="I245" i="4"/>
  <c r="I246" i="4"/>
  <c r="I247" i="4"/>
  <c r="I248" i="4"/>
  <c r="I249" i="4"/>
  <c r="I255" i="4"/>
  <c r="I256" i="4"/>
  <c r="I257" i="4"/>
  <c r="I258" i="4"/>
  <c r="I259" i="4"/>
  <c r="I260" i="4"/>
  <c r="I261" i="4"/>
  <c r="I262" i="4"/>
  <c r="I263" i="4"/>
  <c r="I264" i="4"/>
  <c r="I265" i="4"/>
  <c r="I266" i="4"/>
  <c r="I267" i="4"/>
  <c r="I268" i="4"/>
  <c r="I269" i="4"/>
  <c r="I270" i="4"/>
  <c r="I271" i="4"/>
  <c r="I272" i="4"/>
  <c r="I273" i="4"/>
  <c r="I274" i="4"/>
  <c r="I275" i="4"/>
  <c r="I276" i="4"/>
  <c r="I277" i="4"/>
  <c r="I278" i="4"/>
  <c r="I279" i="4"/>
  <c r="I280" i="4"/>
  <c r="I281" i="4"/>
  <c r="I282" i="4"/>
  <c r="I283" i="4"/>
  <c r="I284" i="4"/>
  <c r="I285" i="4"/>
  <c r="I291" i="4"/>
  <c r="I292" i="4"/>
  <c r="I293" i="4"/>
  <c r="I294" i="4"/>
  <c r="I295" i="4"/>
  <c r="I296" i="4"/>
  <c r="I297" i="4"/>
  <c r="I298" i="4"/>
  <c r="I299" i="4"/>
  <c r="I300" i="4"/>
  <c r="I301" i="4"/>
  <c r="I302" i="4"/>
  <c r="I303" i="4"/>
  <c r="I304" i="4"/>
  <c r="I305" i="4"/>
  <c r="I306" i="4"/>
  <c r="I307" i="4"/>
  <c r="I308" i="4"/>
  <c r="I309" i="4"/>
  <c r="I310" i="4"/>
  <c r="I311" i="4"/>
  <c r="I312" i="4"/>
  <c r="I313" i="4"/>
  <c r="I314" i="4"/>
  <c r="I315" i="4"/>
  <c r="I316" i="4"/>
  <c r="I317" i="4"/>
  <c r="I318" i="4"/>
  <c r="I319" i="4"/>
  <c r="I320" i="4"/>
  <c r="I327" i="4"/>
  <c r="I328" i="4"/>
  <c r="I329" i="4"/>
  <c r="I330" i="4"/>
  <c r="I331" i="4"/>
  <c r="I332" i="4"/>
  <c r="I333" i="4"/>
  <c r="I334" i="4"/>
  <c r="I335" i="4"/>
  <c r="I336" i="4"/>
  <c r="I337" i="4"/>
  <c r="I338" i="4"/>
  <c r="I339" i="4"/>
  <c r="I340" i="4"/>
  <c r="I341" i="4"/>
  <c r="I342" i="4"/>
  <c r="I343" i="4"/>
  <c r="I344" i="4"/>
  <c r="I345" i="4"/>
  <c r="I346" i="4"/>
  <c r="I347" i="4"/>
  <c r="I348" i="4"/>
  <c r="I349" i="4"/>
  <c r="I350" i="4"/>
  <c r="I351" i="4"/>
  <c r="I352" i="4"/>
  <c r="I353" i="4"/>
  <c r="I354" i="4"/>
  <c r="I355" i="4"/>
  <c r="I356" i="4"/>
  <c r="I357" i="4"/>
  <c r="I363" i="4"/>
  <c r="I364" i="4"/>
  <c r="I365" i="4"/>
  <c r="I366" i="4"/>
  <c r="I367" i="4"/>
  <c r="I368" i="4"/>
  <c r="I369" i="4"/>
  <c r="I370" i="4"/>
  <c r="I371" i="4"/>
  <c r="I372" i="4"/>
  <c r="I373" i="4"/>
  <c r="I374" i="4"/>
  <c r="I375" i="4"/>
  <c r="I376" i="4"/>
  <c r="I377" i="4"/>
  <c r="I378" i="4"/>
  <c r="I379" i="4"/>
  <c r="I380" i="4"/>
  <c r="I381" i="4"/>
  <c r="I382" i="4"/>
  <c r="I383" i="4"/>
  <c r="I384" i="4"/>
  <c r="I385" i="4"/>
  <c r="I386" i="4"/>
  <c r="I387" i="4"/>
  <c r="I388" i="4"/>
  <c r="I389" i="4"/>
  <c r="I390" i="4"/>
  <c r="I391" i="4"/>
  <c r="I392" i="4"/>
  <c r="I399" i="4"/>
  <c r="I400" i="4"/>
  <c r="I401" i="4"/>
  <c r="I402" i="4"/>
  <c r="I403" i="4"/>
  <c r="I404" i="4"/>
  <c r="I405" i="4"/>
  <c r="I406" i="4"/>
  <c r="I407" i="4"/>
  <c r="I408" i="4"/>
  <c r="I409" i="4"/>
  <c r="I410" i="4"/>
  <c r="I411" i="4"/>
  <c r="I412" i="4"/>
  <c r="I413" i="4"/>
  <c r="I414" i="4"/>
  <c r="I415" i="4"/>
  <c r="I416" i="4"/>
  <c r="I417" i="4"/>
  <c r="I418" i="4"/>
  <c r="I419" i="4"/>
  <c r="I420" i="4"/>
  <c r="I421" i="4"/>
  <c r="I422" i="4"/>
  <c r="I423" i="4"/>
  <c r="I424" i="4"/>
  <c r="I425" i="4"/>
  <c r="I426" i="4"/>
  <c r="I427" i="4"/>
  <c r="I428" i="4"/>
  <c r="I429" i="4"/>
  <c r="I3" i="4"/>
  <c r="H44" i="4"/>
  <c r="H4" i="4"/>
  <c r="H5" i="4"/>
  <c r="H6" i="4"/>
  <c r="H7" i="4"/>
  <c r="H8" i="4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9" i="4"/>
  <c r="H40" i="4"/>
  <c r="H41" i="4"/>
  <c r="H42" i="4"/>
  <c r="H43" i="4"/>
  <c r="H45" i="4"/>
  <c r="H46" i="4"/>
  <c r="H47" i="4"/>
  <c r="H48" i="4"/>
  <c r="H49" i="4"/>
  <c r="H50" i="4"/>
  <c r="H51" i="4"/>
  <c r="H52" i="4"/>
  <c r="H53" i="4"/>
  <c r="H54" i="4"/>
  <c r="H55" i="4"/>
  <c r="H56" i="4"/>
  <c r="H57" i="4"/>
  <c r="H58" i="4"/>
  <c r="H59" i="4"/>
  <c r="H60" i="4"/>
  <c r="H61" i="4"/>
  <c r="H62" i="4"/>
  <c r="H63" i="4"/>
  <c r="H64" i="4"/>
  <c r="H65" i="4"/>
  <c r="H66" i="4"/>
  <c r="H67" i="4"/>
  <c r="H75" i="4"/>
  <c r="H76" i="4"/>
  <c r="H77" i="4"/>
  <c r="H78" i="4"/>
  <c r="H79" i="4"/>
  <c r="H80" i="4"/>
  <c r="H81" i="4"/>
  <c r="H82" i="4"/>
  <c r="H83" i="4"/>
  <c r="H84" i="4"/>
  <c r="H85" i="4"/>
  <c r="H86" i="4"/>
  <c r="H87" i="4"/>
  <c r="H88" i="4"/>
  <c r="H89" i="4"/>
  <c r="H90" i="4"/>
  <c r="H91" i="4"/>
  <c r="H92" i="4"/>
  <c r="H93" i="4"/>
  <c r="H94" i="4"/>
  <c r="H95" i="4"/>
  <c r="H96" i="4"/>
  <c r="H97" i="4"/>
  <c r="H98" i="4"/>
  <c r="H99" i="4"/>
  <c r="H100" i="4"/>
  <c r="H101" i="4"/>
  <c r="H102" i="4"/>
  <c r="H103" i="4"/>
  <c r="H104" i="4"/>
  <c r="H105" i="4"/>
  <c r="H111" i="4"/>
  <c r="H112" i="4"/>
  <c r="H113" i="4"/>
  <c r="H114" i="4"/>
  <c r="H115" i="4"/>
  <c r="H116" i="4"/>
  <c r="H117" i="4"/>
  <c r="H118" i="4"/>
  <c r="H119" i="4"/>
  <c r="H120" i="4"/>
  <c r="H121" i="4"/>
  <c r="H122" i="4"/>
  <c r="H123" i="4"/>
  <c r="H124" i="4"/>
  <c r="H125" i="4"/>
  <c r="H126" i="4"/>
  <c r="H127" i="4"/>
  <c r="H128" i="4"/>
  <c r="H129" i="4"/>
  <c r="H130" i="4"/>
  <c r="H131" i="4"/>
  <c r="H132" i="4"/>
  <c r="H133" i="4"/>
  <c r="H134" i="4"/>
  <c r="H135" i="4"/>
  <c r="H136" i="4"/>
  <c r="H137" i="4"/>
  <c r="H138" i="4"/>
  <c r="H139" i="4"/>
  <c r="H140" i="4"/>
  <c r="H147" i="4"/>
  <c r="H148" i="4"/>
  <c r="H149" i="4"/>
  <c r="H150" i="4"/>
  <c r="H151" i="4"/>
  <c r="H152" i="4"/>
  <c r="H153" i="4"/>
  <c r="H154" i="4"/>
  <c r="H155" i="4"/>
  <c r="H156" i="4"/>
  <c r="H157" i="4"/>
  <c r="H158" i="4"/>
  <c r="H159" i="4"/>
  <c r="H160" i="4"/>
  <c r="H161" i="4"/>
  <c r="H162" i="4"/>
  <c r="H163" i="4"/>
  <c r="H164" i="4"/>
  <c r="H165" i="4"/>
  <c r="H166" i="4"/>
  <c r="H167" i="4"/>
  <c r="H168" i="4"/>
  <c r="H169" i="4"/>
  <c r="H170" i="4"/>
  <c r="H171" i="4"/>
  <c r="H172" i="4"/>
  <c r="H173" i="4"/>
  <c r="H174" i="4"/>
  <c r="H175" i="4"/>
  <c r="H176" i="4"/>
  <c r="H177" i="4"/>
  <c r="H183" i="4"/>
  <c r="H184" i="4"/>
  <c r="H185" i="4"/>
  <c r="H186" i="4"/>
  <c r="H187" i="4"/>
  <c r="H188" i="4"/>
  <c r="H189" i="4"/>
  <c r="H190" i="4"/>
  <c r="H191" i="4"/>
  <c r="H192" i="4"/>
  <c r="H193" i="4"/>
  <c r="H194" i="4"/>
  <c r="H195" i="4"/>
  <c r="H196" i="4"/>
  <c r="H197" i="4"/>
  <c r="H198" i="4"/>
  <c r="H199" i="4"/>
  <c r="H200" i="4"/>
  <c r="H201" i="4"/>
  <c r="H202" i="4"/>
  <c r="H203" i="4"/>
  <c r="H204" i="4"/>
  <c r="H205" i="4"/>
  <c r="H206" i="4"/>
  <c r="H207" i="4"/>
  <c r="H208" i="4"/>
  <c r="H209" i="4"/>
  <c r="H210" i="4"/>
  <c r="H211" i="4"/>
  <c r="H212" i="4"/>
  <c r="H219" i="4"/>
  <c r="H220" i="4"/>
  <c r="H221" i="4"/>
  <c r="H222" i="4"/>
  <c r="H223" i="4"/>
  <c r="H224" i="4"/>
  <c r="H225" i="4"/>
  <c r="H226" i="4"/>
  <c r="H227" i="4"/>
  <c r="H228" i="4"/>
  <c r="H229" i="4"/>
  <c r="H230" i="4"/>
  <c r="H231" i="4"/>
  <c r="H232" i="4"/>
  <c r="H233" i="4"/>
  <c r="H234" i="4"/>
  <c r="H235" i="4"/>
  <c r="H236" i="4"/>
  <c r="H237" i="4"/>
  <c r="H238" i="4"/>
  <c r="H239" i="4"/>
  <c r="H240" i="4"/>
  <c r="H241" i="4"/>
  <c r="H242" i="4"/>
  <c r="H243" i="4"/>
  <c r="H244" i="4"/>
  <c r="H245" i="4"/>
  <c r="H246" i="4"/>
  <c r="H247" i="4"/>
  <c r="H248" i="4"/>
  <c r="H249" i="4"/>
  <c r="H255" i="4"/>
  <c r="H256" i="4"/>
  <c r="H257" i="4"/>
  <c r="H258" i="4"/>
  <c r="H259" i="4"/>
  <c r="H260" i="4"/>
  <c r="H261" i="4"/>
  <c r="H262" i="4"/>
  <c r="H263" i="4"/>
  <c r="H264" i="4"/>
  <c r="H265" i="4"/>
  <c r="H266" i="4"/>
  <c r="H267" i="4"/>
  <c r="H268" i="4"/>
  <c r="H269" i="4"/>
  <c r="H270" i="4"/>
  <c r="H271" i="4"/>
  <c r="H272" i="4"/>
  <c r="H273" i="4"/>
  <c r="H274" i="4"/>
  <c r="H275" i="4"/>
  <c r="H276" i="4"/>
  <c r="H277" i="4"/>
  <c r="H278" i="4"/>
  <c r="H279" i="4"/>
  <c r="H280" i="4"/>
  <c r="H281" i="4"/>
  <c r="H282" i="4"/>
  <c r="H283" i="4"/>
  <c r="H284" i="4"/>
  <c r="H285" i="4"/>
  <c r="H291" i="4"/>
  <c r="H292" i="4"/>
  <c r="H293" i="4"/>
  <c r="H294" i="4"/>
  <c r="H295" i="4"/>
  <c r="H296" i="4"/>
  <c r="H297" i="4"/>
  <c r="H298" i="4"/>
  <c r="H299" i="4"/>
  <c r="H300" i="4"/>
  <c r="H301" i="4"/>
  <c r="H302" i="4"/>
  <c r="H303" i="4"/>
  <c r="H304" i="4"/>
  <c r="H305" i="4"/>
  <c r="H306" i="4"/>
  <c r="H307" i="4"/>
  <c r="H308" i="4"/>
  <c r="H309" i="4"/>
  <c r="H310" i="4"/>
  <c r="H311" i="4"/>
  <c r="H312" i="4"/>
  <c r="H313" i="4"/>
  <c r="H314" i="4"/>
  <c r="H315" i="4"/>
  <c r="H316" i="4"/>
  <c r="H317" i="4"/>
  <c r="H318" i="4"/>
  <c r="H319" i="4"/>
  <c r="H320" i="4"/>
  <c r="H327" i="4"/>
  <c r="H328" i="4"/>
  <c r="H329" i="4"/>
  <c r="H330" i="4"/>
  <c r="H331" i="4"/>
  <c r="H332" i="4"/>
  <c r="H333" i="4"/>
  <c r="H334" i="4"/>
  <c r="H335" i="4"/>
  <c r="H336" i="4"/>
  <c r="H337" i="4"/>
  <c r="H338" i="4"/>
  <c r="H339" i="4"/>
  <c r="H340" i="4"/>
  <c r="H341" i="4"/>
  <c r="H342" i="4"/>
  <c r="H343" i="4"/>
  <c r="H344" i="4"/>
  <c r="H345" i="4"/>
  <c r="H346" i="4"/>
  <c r="H347" i="4"/>
  <c r="H348" i="4"/>
  <c r="H349" i="4"/>
  <c r="H350" i="4"/>
  <c r="H351" i="4"/>
  <c r="H352" i="4"/>
  <c r="H353" i="4"/>
  <c r="H354" i="4"/>
  <c r="H355" i="4"/>
  <c r="H356" i="4"/>
  <c r="H357" i="4"/>
  <c r="H363" i="4"/>
  <c r="H364" i="4"/>
  <c r="H365" i="4"/>
  <c r="H366" i="4"/>
  <c r="H367" i="4"/>
  <c r="H368" i="4"/>
  <c r="H369" i="4"/>
  <c r="H370" i="4"/>
  <c r="H371" i="4"/>
  <c r="H372" i="4"/>
  <c r="H373" i="4"/>
  <c r="H374" i="4"/>
  <c r="H375" i="4"/>
  <c r="H376" i="4"/>
  <c r="H377" i="4"/>
  <c r="H378" i="4"/>
  <c r="H379" i="4"/>
  <c r="H380" i="4"/>
  <c r="H381" i="4"/>
  <c r="H382" i="4"/>
  <c r="H383" i="4"/>
  <c r="H384" i="4"/>
  <c r="H385" i="4"/>
  <c r="H386" i="4"/>
  <c r="H387" i="4"/>
  <c r="H388" i="4"/>
  <c r="H389" i="4"/>
  <c r="H390" i="4"/>
  <c r="H391" i="4"/>
  <c r="H392" i="4"/>
  <c r="H399" i="4"/>
  <c r="H400" i="4"/>
  <c r="H401" i="4"/>
  <c r="H402" i="4"/>
  <c r="H403" i="4"/>
  <c r="H404" i="4"/>
  <c r="H405" i="4"/>
  <c r="H406" i="4"/>
  <c r="H407" i="4"/>
  <c r="H408" i="4"/>
  <c r="H409" i="4"/>
  <c r="H410" i="4"/>
  <c r="H411" i="4"/>
  <c r="H412" i="4"/>
  <c r="H413" i="4"/>
  <c r="H414" i="4"/>
  <c r="H415" i="4"/>
  <c r="H416" i="4"/>
  <c r="H417" i="4"/>
  <c r="H418" i="4"/>
  <c r="H419" i="4"/>
  <c r="H420" i="4"/>
  <c r="H421" i="4"/>
  <c r="H422" i="4"/>
  <c r="H423" i="4"/>
  <c r="H424" i="4"/>
  <c r="H425" i="4"/>
  <c r="H426" i="4"/>
  <c r="H427" i="4"/>
  <c r="H428" i="4"/>
  <c r="H429" i="4"/>
  <c r="H3" i="4"/>
  <c r="O370" i="10" l="1"/>
  <c r="N370" i="10"/>
  <c r="M370" i="10"/>
  <c r="G429" i="4"/>
  <c r="G428" i="4"/>
  <c r="G427" i="4"/>
  <c r="G426" i="4"/>
  <c r="G425" i="4"/>
  <c r="G424" i="4"/>
  <c r="G423" i="4"/>
  <c r="G422" i="4"/>
  <c r="G421" i="4"/>
  <c r="G420" i="4"/>
  <c r="G419" i="4"/>
  <c r="G418" i="4"/>
  <c r="G417" i="4"/>
  <c r="G416" i="4"/>
  <c r="G415" i="4"/>
  <c r="G414" i="4"/>
  <c r="G413" i="4"/>
  <c r="G412" i="4"/>
  <c r="G411" i="4"/>
  <c r="G410" i="4"/>
  <c r="G409" i="4"/>
  <c r="G408" i="4"/>
  <c r="G407" i="4"/>
  <c r="G406" i="4"/>
  <c r="G405" i="4"/>
  <c r="G404" i="4"/>
  <c r="G403" i="4"/>
  <c r="G402" i="4"/>
  <c r="G401" i="4"/>
  <c r="G400" i="4"/>
  <c r="G399" i="4"/>
  <c r="G392" i="4"/>
  <c r="G391" i="4"/>
  <c r="G390" i="4"/>
  <c r="G389" i="4"/>
  <c r="G388" i="4"/>
  <c r="G387" i="4"/>
  <c r="G386" i="4"/>
  <c r="G385" i="4"/>
  <c r="G384" i="4"/>
  <c r="G383" i="4"/>
  <c r="G382" i="4"/>
  <c r="G381" i="4"/>
  <c r="G380" i="4"/>
  <c r="G379" i="4"/>
  <c r="G378" i="4"/>
  <c r="G377" i="4"/>
  <c r="G376" i="4"/>
  <c r="G375" i="4"/>
  <c r="G374" i="4"/>
  <c r="G373" i="4"/>
  <c r="G372" i="4"/>
  <c r="G371" i="4"/>
  <c r="G370" i="4"/>
  <c r="G369" i="4"/>
  <c r="G368" i="4"/>
  <c r="G367" i="4"/>
  <c r="G366" i="4"/>
  <c r="G365" i="4"/>
  <c r="G364" i="4"/>
  <c r="G363" i="4"/>
  <c r="G357" i="4"/>
  <c r="G356" i="4"/>
  <c r="G355" i="4"/>
  <c r="G354" i="4"/>
  <c r="G353" i="4"/>
  <c r="G352" i="4"/>
  <c r="G351" i="4"/>
  <c r="G350" i="4"/>
  <c r="G349" i="4"/>
  <c r="G348" i="4"/>
  <c r="G347" i="4"/>
  <c r="G346" i="4"/>
  <c r="G345" i="4"/>
  <c r="G344" i="4"/>
  <c r="G343" i="4"/>
  <c r="G342" i="4"/>
  <c r="G341" i="4"/>
  <c r="G340" i="4"/>
  <c r="G339" i="4"/>
  <c r="G338" i="4"/>
  <c r="G337" i="4"/>
  <c r="G336" i="4"/>
  <c r="G335" i="4"/>
  <c r="G334" i="4"/>
  <c r="G333" i="4"/>
  <c r="G332" i="4"/>
  <c r="G331" i="4"/>
  <c r="G330" i="4"/>
  <c r="G329" i="4"/>
  <c r="G328" i="4"/>
  <c r="G327" i="4"/>
  <c r="G320" i="4"/>
  <c r="G319" i="4"/>
  <c r="G318" i="4"/>
  <c r="G317" i="4"/>
  <c r="G316" i="4"/>
  <c r="G315" i="4"/>
  <c r="G314" i="4"/>
  <c r="G313" i="4"/>
  <c r="G312" i="4"/>
  <c r="G311" i="4"/>
  <c r="G310" i="4"/>
  <c r="G309" i="4"/>
  <c r="G308" i="4"/>
  <c r="G307" i="4"/>
  <c r="G306" i="4"/>
  <c r="G305" i="4"/>
  <c r="G304" i="4"/>
  <c r="G303" i="4"/>
  <c r="G302" i="4"/>
  <c r="G301" i="4"/>
  <c r="G300" i="4"/>
  <c r="G298" i="4"/>
  <c r="G299" i="4"/>
  <c r="G297" i="4"/>
  <c r="G296" i="4"/>
  <c r="G295" i="4"/>
  <c r="G294" i="4"/>
  <c r="G293" i="4"/>
  <c r="G292" i="4"/>
  <c r="G291" i="4"/>
  <c r="G285" i="4"/>
  <c r="G284" i="4"/>
  <c r="G283" i="4"/>
  <c r="G282" i="4"/>
  <c r="G281" i="4"/>
  <c r="G280" i="4"/>
  <c r="G279" i="4"/>
  <c r="G278" i="4"/>
  <c r="G277" i="4"/>
  <c r="G276" i="4"/>
  <c r="G275" i="4"/>
  <c r="G274" i="4"/>
  <c r="G273" i="4"/>
  <c r="G272" i="4"/>
  <c r="G271" i="4"/>
  <c r="G270" i="4"/>
  <c r="G269" i="4"/>
  <c r="G268" i="4"/>
  <c r="G267" i="4"/>
  <c r="G266" i="4"/>
  <c r="G265" i="4"/>
  <c r="G264" i="4"/>
  <c r="G263" i="4"/>
  <c r="G262" i="4"/>
  <c r="G261" i="4"/>
  <c r="G260" i="4"/>
  <c r="G259" i="4"/>
  <c r="G258" i="4"/>
  <c r="G257" i="4"/>
  <c r="G256" i="4"/>
  <c r="G255" i="4"/>
  <c r="G249" i="4"/>
  <c r="G248" i="4"/>
  <c r="G247" i="4"/>
  <c r="G246" i="4"/>
  <c r="G245" i="4"/>
  <c r="G244" i="4"/>
  <c r="G243" i="4"/>
  <c r="G242" i="4"/>
  <c r="G241" i="4"/>
  <c r="G240" i="4"/>
  <c r="G239" i="4"/>
  <c r="G238" i="4"/>
  <c r="G237" i="4"/>
  <c r="G236" i="4"/>
  <c r="G235" i="4"/>
  <c r="G234" i="4"/>
  <c r="G233" i="4"/>
  <c r="G232" i="4"/>
  <c r="G231" i="4"/>
  <c r="G230" i="4"/>
  <c r="G229" i="4"/>
  <c r="G228" i="4"/>
  <c r="G227" i="4"/>
  <c r="G226" i="4"/>
  <c r="G225" i="4"/>
  <c r="G224" i="4"/>
  <c r="G223" i="4"/>
  <c r="G222" i="4"/>
  <c r="G221" i="4"/>
  <c r="G220" i="4"/>
  <c r="G219" i="4"/>
  <c r="G212" i="4"/>
  <c r="G211" i="4"/>
  <c r="G210" i="4"/>
  <c r="G209" i="4"/>
  <c r="G208" i="4"/>
  <c r="G207" i="4"/>
  <c r="G206" i="4"/>
  <c r="G205" i="4"/>
  <c r="G204" i="4"/>
  <c r="G203" i="4"/>
  <c r="G202" i="4"/>
  <c r="G201" i="4"/>
  <c r="G200" i="4"/>
  <c r="G199" i="4"/>
  <c r="G198" i="4"/>
  <c r="G197" i="4"/>
  <c r="G196" i="4"/>
  <c r="G195" i="4"/>
  <c r="G194" i="4"/>
  <c r="G193" i="4"/>
  <c r="G192" i="4"/>
  <c r="G191" i="4"/>
  <c r="G190" i="4"/>
  <c r="G189" i="4"/>
  <c r="G188" i="4"/>
  <c r="G187" i="4"/>
  <c r="G186" i="4"/>
  <c r="G185" i="4"/>
  <c r="G184" i="4"/>
  <c r="G183" i="4"/>
  <c r="G177" i="4"/>
  <c r="G176" i="4"/>
  <c r="G175" i="4"/>
  <c r="G174" i="4"/>
  <c r="G173" i="4"/>
  <c r="G172" i="4"/>
  <c r="G171" i="4"/>
  <c r="G170" i="4"/>
  <c r="G169" i="4"/>
  <c r="G168" i="4"/>
  <c r="G167" i="4"/>
  <c r="G166" i="4"/>
  <c r="G165" i="4"/>
  <c r="G164" i="4"/>
  <c r="G163" i="4"/>
  <c r="G162" i="4"/>
  <c r="G161" i="4"/>
  <c r="G160" i="4"/>
  <c r="G159" i="4"/>
  <c r="G158" i="4"/>
  <c r="G157" i="4"/>
  <c r="G156" i="4"/>
  <c r="G155" i="4"/>
  <c r="G154" i="4"/>
  <c r="G153" i="4"/>
  <c r="G152" i="4"/>
  <c r="G151" i="4"/>
  <c r="G150" i="4"/>
  <c r="G149" i="4"/>
  <c r="G148" i="4"/>
  <c r="G147" i="4"/>
  <c r="G140" i="4"/>
  <c r="G139" i="4"/>
  <c r="G138" i="4"/>
  <c r="G137" i="4"/>
  <c r="G136" i="4"/>
  <c r="G135" i="4"/>
  <c r="G134" i="4"/>
  <c r="G133" i="4"/>
  <c r="G132" i="4"/>
  <c r="G131" i="4"/>
  <c r="G130" i="4"/>
  <c r="G129" i="4"/>
  <c r="G128" i="4"/>
  <c r="G127" i="4"/>
  <c r="G126" i="4"/>
  <c r="G125" i="4"/>
  <c r="G124" i="4"/>
  <c r="G123" i="4"/>
  <c r="G122" i="4"/>
  <c r="G121" i="4"/>
  <c r="G120" i="4"/>
  <c r="G119" i="4"/>
  <c r="G118" i="4"/>
  <c r="G117" i="4"/>
  <c r="G116" i="4"/>
  <c r="G115" i="4"/>
  <c r="G114" i="4"/>
  <c r="G113" i="4"/>
  <c r="G112" i="4"/>
  <c r="G111" i="4"/>
  <c r="G105" i="4"/>
  <c r="G104" i="4"/>
  <c r="G103" i="4"/>
  <c r="G102" i="4"/>
  <c r="G101" i="4"/>
  <c r="G100" i="4"/>
  <c r="G99" i="4"/>
  <c r="G98" i="4"/>
  <c r="G97" i="4"/>
  <c r="G96" i="4"/>
  <c r="G95" i="4"/>
  <c r="G94" i="4"/>
  <c r="G93" i="4"/>
  <c r="G92" i="4"/>
  <c r="G91" i="4"/>
  <c r="G90" i="4"/>
  <c r="G89" i="4"/>
  <c r="G88" i="4"/>
  <c r="G87" i="4"/>
  <c r="G86" i="4"/>
  <c r="G85" i="4"/>
  <c r="G84" i="4"/>
  <c r="G83" i="4"/>
  <c r="G82" i="4"/>
  <c r="G81" i="4"/>
  <c r="G80" i="4"/>
  <c r="G79" i="4"/>
  <c r="G78" i="4"/>
  <c r="G77" i="4"/>
  <c r="G76" i="4"/>
  <c r="G75" i="4"/>
  <c r="G67" i="4"/>
  <c r="G66" i="4"/>
  <c r="G65" i="4"/>
  <c r="G64" i="4"/>
  <c r="G63" i="4"/>
  <c r="G62" i="4"/>
  <c r="G61" i="4"/>
  <c r="G60" i="4"/>
  <c r="G59" i="4"/>
  <c r="G58" i="4"/>
  <c r="G57" i="4"/>
  <c r="G56" i="4"/>
  <c r="G55" i="4"/>
  <c r="G54" i="4"/>
  <c r="G53" i="4"/>
  <c r="G52" i="4"/>
  <c r="G51" i="4"/>
  <c r="G50" i="4"/>
  <c r="G49" i="4"/>
  <c r="G48" i="4"/>
  <c r="G47" i="4"/>
  <c r="G46" i="4"/>
  <c r="G45" i="4"/>
  <c r="G44" i="4"/>
  <c r="G43" i="4"/>
  <c r="G42" i="4"/>
  <c r="G41" i="4"/>
  <c r="G40" i="4"/>
  <c r="G39" i="4"/>
  <c r="G33" i="4"/>
  <c r="G32" i="4"/>
  <c r="G31" i="4"/>
  <c r="G30" i="4"/>
  <c r="G29" i="4"/>
  <c r="G28" i="4"/>
  <c r="G27" i="4"/>
  <c r="G26" i="4"/>
  <c r="G25" i="4"/>
  <c r="G24" i="4"/>
  <c r="G23" i="4"/>
  <c r="G22" i="4"/>
  <c r="G21" i="4"/>
  <c r="G20" i="4"/>
  <c r="G19" i="4"/>
  <c r="G18" i="4"/>
  <c r="G17" i="4"/>
  <c r="G16" i="4"/>
  <c r="G15" i="4"/>
  <c r="G14" i="4"/>
  <c r="G13" i="4"/>
  <c r="G12" i="4"/>
  <c r="G11" i="4"/>
  <c r="G10" i="4"/>
  <c r="G9" i="4"/>
  <c r="G8" i="4"/>
  <c r="G7" i="4"/>
  <c r="G6" i="4"/>
  <c r="G5" i="4"/>
  <c r="G4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F56" i="4"/>
  <c r="F57" i="4"/>
  <c r="F58" i="4"/>
  <c r="F59" i="4"/>
  <c r="F60" i="4"/>
  <c r="F61" i="4"/>
  <c r="F62" i="4"/>
  <c r="F63" i="4"/>
  <c r="F64" i="4"/>
  <c r="F65" i="4"/>
  <c r="F66" i="4"/>
  <c r="F67" i="4"/>
  <c r="F75" i="4"/>
  <c r="F76" i="4"/>
  <c r="F77" i="4"/>
  <c r="F78" i="4"/>
  <c r="F79" i="4"/>
  <c r="F80" i="4"/>
  <c r="F81" i="4"/>
  <c r="F82" i="4"/>
  <c r="F83" i="4"/>
  <c r="F84" i="4"/>
  <c r="F85" i="4"/>
  <c r="F86" i="4"/>
  <c r="F87" i="4"/>
  <c r="F88" i="4"/>
  <c r="F89" i="4"/>
  <c r="F90" i="4"/>
  <c r="F91" i="4"/>
  <c r="F92" i="4"/>
  <c r="F93" i="4"/>
  <c r="F94" i="4"/>
  <c r="F95" i="4"/>
  <c r="F96" i="4"/>
  <c r="F97" i="4"/>
  <c r="F98" i="4"/>
  <c r="F99" i="4"/>
  <c r="F100" i="4"/>
  <c r="F101" i="4"/>
  <c r="F102" i="4"/>
  <c r="F103" i="4"/>
  <c r="F104" i="4"/>
  <c r="F105" i="4"/>
  <c r="F111" i="4"/>
  <c r="F112" i="4"/>
  <c r="F113" i="4"/>
  <c r="F114" i="4"/>
  <c r="F115" i="4"/>
  <c r="F116" i="4"/>
  <c r="F117" i="4"/>
  <c r="F118" i="4"/>
  <c r="F119" i="4"/>
  <c r="F120" i="4"/>
  <c r="F121" i="4"/>
  <c r="F122" i="4"/>
  <c r="F123" i="4"/>
  <c r="F124" i="4"/>
  <c r="F125" i="4"/>
  <c r="F126" i="4"/>
  <c r="F127" i="4"/>
  <c r="F128" i="4"/>
  <c r="F129" i="4"/>
  <c r="F130" i="4"/>
  <c r="F131" i="4"/>
  <c r="F132" i="4"/>
  <c r="F133" i="4"/>
  <c r="F134" i="4"/>
  <c r="F135" i="4"/>
  <c r="F136" i="4"/>
  <c r="F137" i="4"/>
  <c r="F138" i="4"/>
  <c r="F139" i="4"/>
  <c r="F140" i="4"/>
  <c r="F147" i="4"/>
  <c r="F148" i="4"/>
  <c r="F149" i="4"/>
  <c r="F150" i="4"/>
  <c r="F151" i="4"/>
  <c r="F152" i="4"/>
  <c r="F153" i="4"/>
  <c r="F154" i="4"/>
  <c r="F155" i="4"/>
  <c r="F156" i="4"/>
  <c r="F157" i="4"/>
  <c r="F158" i="4"/>
  <c r="F159" i="4"/>
  <c r="F160" i="4"/>
  <c r="F161" i="4"/>
  <c r="F162" i="4"/>
  <c r="F163" i="4"/>
  <c r="F164" i="4"/>
  <c r="F165" i="4"/>
  <c r="F166" i="4"/>
  <c r="F167" i="4"/>
  <c r="F168" i="4"/>
  <c r="F169" i="4"/>
  <c r="F170" i="4"/>
  <c r="F171" i="4"/>
  <c r="F172" i="4"/>
  <c r="F173" i="4"/>
  <c r="F174" i="4"/>
  <c r="F175" i="4"/>
  <c r="F176" i="4"/>
  <c r="F177" i="4"/>
  <c r="F183" i="4"/>
  <c r="F184" i="4"/>
  <c r="F185" i="4"/>
  <c r="F186" i="4"/>
  <c r="F187" i="4"/>
  <c r="F188" i="4"/>
  <c r="F189" i="4"/>
  <c r="F190" i="4"/>
  <c r="F191" i="4"/>
  <c r="F192" i="4"/>
  <c r="F193" i="4"/>
  <c r="F194" i="4"/>
  <c r="F195" i="4"/>
  <c r="F196" i="4"/>
  <c r="F197" i="4"/>
  <c r="F198" i="4"/>
  <c r="F199" i="4"/>
  <c r="F200" i="4"/>
  <c r="F201" i="4"/>
  <c r="F202" i="4"/>
  <c r="F203" i="4"/>
  <c r="F204" i="4"/>
  <c r="F205" i="4"/>
  <c r="F206" i="4"/>
  <c r="F207" i="4"/>
  <c r="F208" i="4"/>
  <c r="F209" i="4"/>
  <c r="F210" i="4"/>
  <c r="F211" i="4"/>
  <c r="F212" i="4"/>
  <c r="F219" i="4"/>
  <c r="F220" i="4"/>
  <c r="F221" i="4"/>
  <c r="F222" i="4"/>
  <c r="F223" i="4"/>
  <c r="F224" i="4"/>
  <c r="F225" i="4"/>
  <c r="F226" i="4"/>
  <c r="F227" i="4"/>
  <c r="F228" i="4"/>
  <c r="F229" i="4"/>
  <c r="F230" i="4"/>
  <c r="F231" i="4"/>
  <c r="F232" i="4"/>
  <c r="F233" i="4"/>
  <c r="F234" i="4"/>
  <c r="F235" i="4"/>
  <c r="F236" i="4"/>
  <c r="F237" i="4"/>
  <c r="F238" i="4"/>
  <c r="F239" i="4"/>
  <c r="F240" i="4"/>
  <c r="F241" i="4"/>
  <c r="F242" i="4"/>
  <c r="F243" i="4"/>
  <c r="F244" i="4"/>
  <c r="F245" i="4"/>
  <c r="F246" i="4"/>
  <c r="F247" i="4"/>
  <c r="F248" i="4"/>
  <c r="F249" i="4"/>
  <c r="F255" i="4"/>
  <c r="F256" i="4"/>
  <c r="F257" i="4"/>
  <c r="F258" i="4"/>
  <c r="F259" i="4"/>
  <c r="F260" i="4"/>
  <c r="F261" i="4"/>
  <c r="F262" i="4"/>
  <c r="F263" i="4"/>
  <c r="F264" i="4"/>
  <c r="F265" i="4"/>
  <c r="F266" i="4"/>
  <c r="F267" i="4"/>
  <c r="F268" i="4"/>
  <c r="F269" i="4"/>
  <c r="F270" i="4"/>
  <c r="F271" i="4"/>
  <c r="F272" i="4"/>
  <c r="F273" i="4"/>
  <c r="F274" i="4"/>
  <c r="F275" i="4"/>
  <c r="F276" i="4"/>
  <c r="F277" i="4"/>
  <c r="F278" i="4"/>
  <c r="F279" i="4"/>
  <c r="F280" i="4"/>
  <c r="F281" i="4"/>
  <c r="F282" i="4"/>
  <c r="F283" i="4"/>
  <c r="F284" i="4"/>
  <c r="F285" i="4"/>
  <c r="F291" i="4"/>
  <c r="F292" i="4"/>
  <c r="F293" i="4"/>
  <c r="F294" i="4"/>
  <c r="F295" i="4"/>
  <c r="F296" i="4"/>
  <c r="F297" i="4"/>
  <c r="F298" i="4"/>
  <c r="F299" i="4"/>
  <c r="F300" i="4"/>
  <c r="F301" i="4"/>
  <c r="F302" i="4"/>
  <c r="F303" i="4"/>
  <c r="F304" i="4"/>
  <c r="F305" i="4"/>
  <c r="F306" i="4"/>
  <c r="F307" i="4"/>
  <c r="F308" i="4"/>
  <c r="F309" i="4"/>
  <c r="F310" i="4"/>
  <c r="F311" i="4"/>
  <c r="F312" i="4"/>
  <c r="F313" i="4"/>
  <c r="F314" i="4"/>
  <c r="F315" i="4"/>
  <c r="F316" i="4"/>
  <c r="F317" i="4"/>
  <c r="F318" i="4"/>
  <c r="F319" i="4"/>
  <c r="F320" i="4"/>
  <c r="F327" i="4"/>
  <c r="F328" i="4"/>
  <c r="F329" i="4"/>
  <c r="F330" i="4"/>
  <c r="F331" i="4"/>
  <c r="F332" i="4"/>
  <c r="F333" i="4"/>
  <c r="F334" i="4"/>
  <c r="F335" i="4"/>
  <c r="F336" i="4"/>
  <c r="F337" i="4"/>
  <c r="F338" i="4"/>
  <c r="F339" i="4"/>
  <c r="F340" i="4"/>
  <c r="F341" i="4"/>
  <c r="F342" i="4"/>
  <c r="F343" i="4"/>
  <c r="F344" i="4"/>
  <c r="F345" i="4"/>
  <c r="F346" i="4"/>
  <c r="F347" i="4"/>
  <c r="F348" i="4"/>
  <c r="F349" i="4"/>
  <c r="F350" i="4"/>
  <c r="F351" i="4"/>
  <c r="F352" i="4"/>
  <c r="F353" i="4"/>
  <c r="F354" i="4"/>
  <c r="F355" i="4"/>
  <c r="F356" i="4"/>
  <c r="F357" i="4"/>
  <c r="F363" i="4"/>
  <c r="F364" i="4"/>
  <c r="F365" i="4"/>
  <c r="F366" i="4"/>
  <c r="F367" i="4"/>
  <c r="F368" i="4"/>
  <c r="F369" i="4"/>
  <c r="F370" i="4"/>
  <c r="F371" i="4"/>
  <c r="F372" i="4"/>
  <c r="F373" i="4"/>
  <c r="F374" i="4"/>
  <c r="F375" i="4"/>
  <c r="F376" i="4"/>
  <c r="F377" i="4"/>
  <c r="F378" i="4"/>
  <c r="F379" i="4"/>
  <c r="F380" i="4"/>
  <c r="F381" i="4"/>
  <c r="F382" i="4"/>
  <c r="F383" i="4"/>
  <c r="F384" i="4"/>
  <c r="F385" i="4"/>
  <c r="F386" i="4"/>
  <c r="F387" i="4"/>
  <c r="F388" i="4"/>
  <c r="F389" i="4"/>
  <c r="F390" i="4"/>
  <c r="F391" i="4"/>
  <c r="F392" i="4"/>
  <c r="F399" i="4"/>
  <c r="F400" i="4"/>
  <c r="F401" i="4"/>
  <c r="F402" i="4"/>
  <c r="F403" i="4"/>
  <c r="F404" i="4"/>
  <c r="F405" i="4"/>
  <c r="F406" i="4"/>
  <c r="F407" i="4"/>
  <c r="F408" i="4"/>
  <c r="F409" i="4"/>
  <c r="F410" i="4"/>
  <c r="F411" i="4"/>
  <c r="F412" i="4"/>
  <c r="F413" i="4"/>
  <c r="F414" i="4"/>
  <c r="F415" i="4"/>
  <c r="F416" i="4"/>
  <c r="F417" i="4"/>
  <c r="F418" i="4"/>
  <c r="F419" i="4"/>
  <c r="F420" i="4"/>
  <c r="F421" i="4"/>
  <c r="F422" i="4"/>
  <c r="F423" i="4"/>
  <c r="F424" i="4"/>
  <c r="F425" i="4"/>
  <c r="F426" i="4"/>
  <c r="F427" i="4"/>
  <c r="F428" i="4"/>
  <c r="F429" i="4"/>
  <c r="F4" i="4"/>
  <c r="F5" i="4"/>
  <c r="F6" i="4"/>
  <c r="F7" i="4"/>
  <c r="F3" i="4"/>
  <c r="E429" i="4"/>
  <c r="E428" i="4"/>
  <c r="E427" i="4"/>
  <c r="E426" i="4"/>
  <c r="E425" i="4"/>
  <c r="E424" i="4"/>
  <c r="E423" i="4"/>
  <c r="E422" i="4"/>
  <c r="E421" i="4"/>
  <c r="E420" i="4"/>
  <c r="E419" i="4"/>
  <c r="E418" i="4"/>
  <c r="E417" i="4"/>
  <c r="E416" i="4"/>
  <c r="E415" i="4"/>
  <c r="E414" i="4"/>
  <c r="E413" i="4"/>
  <c r="E412" i="4"/>
  <c r="E411" i="4"/>
  <c r="E409" i="4"/>
  <c r="E410" i="4"/>
  <c r="E408" i="4"/>
  <c r="E407" i="4"/>
  <c r="E406" i="4"/>
  <c r="E405" i="4"/>
  <c r="E404" i="4"/>
  <c r="E403" i="4"/>
  <c r="E402" i="4"/>
  <c r="E401" i="4"/>
  <c r="E400" i="4"/>
  <c r="E399" i="4"/>
  <c r="E392" i="4"/>
  <c r="E391" i="4"/>
  <c r="E390" i="4"/>
  <c r="E389" i="4"/>
  <c r="E388" i="4"/>
  <c r="E387" i="4"/>
  <c r="E386" i="4"/>
  <c r="E385" i="4"/>
  <c r="E384" i="4"/>
  <c r="E383" i="4"/>
  <c r="E382" i="4"/>
  <c r="E381" i="4"/>
  <c r="E380" i="4"/>
  <c r="E379" i="4"/>
  <c r="E378" i="4"/>
  <c r="E377" i="4"/>
  <c r="E376" i="4"/>
  <c r="E375" i="4"/>
  <c r="E374" i="4"/>
  <c r="E373" i="4"/>
  <c r="E372" i="4"/>
  <c r="E371" i="4"/>
  <c r="E370" i="4"/>
  <c r="E369" i="4"/>
  <c r="E368" i="4"/>
  <c r="E367" i="4"/>
  <c r="E366" i="4"/>
  <c r="E365" i="4"/>
  <c r="E364" i="4"/>
  <c r="E363" i="4"/>
  <c r="E357" i="4"/>
  <c r="E356" i="4"/>
  <c r="E355" i="4"/>
  <c r="E354" i="4"/>
  <c r="E353" i="4"/>
  <c r="E352" i="4"/>
  <c r="E351" i="4"/>
  <c r="E350" i="4"/>
  <c r="E349" i="4"/>
  <c r="E348" i="4"/>
  <c r="E347" i="4"/>
  <c r="E346" i="4"/>
  <c r="E345" i="4"/>
  <c r="E344" i="4"/>
  <c r="E343" i="4"/>
  <c r="E342" i="4"/>
  <c r="E341" i="4"/>
  <c r="E340" i="4"/>
  <c r="E339" i="4"/>
  <c r="E338" i="4"/>
  <c r="E337" i="4"/>
  <c r="E336" i="4"/>
  <c r="E335" i="4"/>
  <c r="E334" i="4"/>
  <c r="E333" i="4"/>
  <c r="E332" i="4"/>
  <c r="E331" i="4"/>
  <c r="E330" i="4"/>
  <c r="E329" i="4"/>
  <c r="E328" i="4"/>
  <c r="E327" i="4"/>
  <c r="E320" i="4"/>
  <c r="E319" i="4"/>
  <c r="E318" i="4"/>
  <c r="E317" i="4"/>
  <c r="E316" i="4"/>
  <c r="E315" i="4"/>
  <c r="E314" i="4"/>
  <c r="E313" i="4"/>
  <c r="E312" i="4"/>
  <c r="E311" i="4"/>
  <c r="E310" i="4"/>
  <c r="E309" i="4"/>
  <c r="E308" i="4"/>
  <c r="E307" i="4"/>
  <c r="E306" i="4"/>
  <c r="E305" i="4"/>
  <c r="E304" i="4"/>
  <c r="E303" i="4"/>
  <c r="E302" i="4"/>
  <c r="E301" i="4"/>
  <c r="E300" i="4"/>
  <c r="E299" i="4"/>
  <c r="E298" i="4"/>
  <c r="E297" i="4"/>
  <c r="E296" i="4"/>
  <c r="E295" i="4"/>
  <c r="E294" i="4"/>
  <c r="E293" i="4"/>
  <c r="E292" i="4"/>
  <c r="E291" i="4"/>
  <c r="E285" i="4"/>
  <c r="E284" i="4"/>
  <c r="E283" i="4"/>
  <c r="E282" i="4"/>
  <c r="E281" i="4"/>
  <c r="E280" i="4"/>
  <c r="E279" i="4"/>
  <c r="E278" i="4"/>
  <c r="E277" i="4"/>
  <c r="E276" i="4"/>
  <c r="E275" i="4"/>
  <c r="E274" i="4"/>
  <c r="E273" i="4"/>
  <c r="E272" i="4"/>
  <c r="E271" i="4"/>
  <c r="E270" i="4"/>
  <c r="E269" i="4"/>
  <c r="E268" i="4"/>
  <c r="E267" i="4"/>
  <c r="E266" i="4"/>
  <c r="E265" i="4"/>
  <c r="E264" i="4"/>
  <c r="E263" i="4"/>
  <c r="E262" i="4"/>
  <c r="E261" i="4"/>
  <c r="E260" i="4"/>
  <c r="E259" i="4"/>
  <c r="E258" i="4"/>
  <c r="E257" i="4"/>
  <c r="E256" i="4"/>
  <c r="E255" i="4"/>
  <c r="E249" i="4"/>
  <c r="E248" i="4"/>
  <c r="E247" i="4"/>
  <c r="E246" i="4"/>
  <c r="E245" i="4"/>
  <c r="E244" i="4"/>
  <c r="E243" i="4"/>
  <c r="E242" i="4"/>
  <c r="E241" i="4"/>
  <c r="E240" i="4"/>
  <c r="E239" i="4"/>
  <c r="E238" i="4"/>
  <c r="E237" i="4"/>
  <c r="E236" i="4"/>
  <c r="E235" i="4"/>
  <c r="E234" i="4"/>
  <c r="E233" i="4"/>
  <c r="E232" i="4"/>
  <c r="E231" i="4"/>
  <c r="E230" i="4"/>
  <c r="E229" i="4"/>
  <c r="E228" i="4"/>
  <c r="E227" i="4"/>
  <c r="E226" i="4"/>
  <c r="E225" i="4"/>
  <c r="E224" i="4"/>
  <c r="E223" i="4"/>
  <c r="E222" i="4"/>
  <c r="E221" i="4"/>
  <c r="E220" i="4"/>
  <c r="E219" i="4"/>
  <c r="E212" i="4"/>
  <c r="E211" i="4"/>
  <c r="E210" i="4"/>
  <c r="E209" i="4"/>
  <c r="E208" i="4"/>
  <c r="E207" i="4"/>
  <c r="E206" i="4"/>
  <c r="E205" i="4"/>
  <c r="E204" i="4"/>
  <c r="E203" i="4"/>
  <c r="E202" i="4"/>
  <c r="E201" i="4"/>
  <c r="E200" i="4"/>
  <c r="E199" i="4"/>
  <c r="E198" i="4"/>
  <c r="E197" i="4"/>
  <c r="E196" i="4"/>
  <c r="E195" i="4"/>
  <c r="E194" i="4"/>
  <c r="E193" i="4"/>
  <c r="E192" i="4"/>
  <c r="E191" i="4"/>
  <c r="E190" i="4"/>
  <c r="E189" i="4"/>
  <c r="E188" i="4"/>
  <c r="E187" i="4"/>
  <c r="E186" i="4"/>
  <c r="E185" i="4"/>
  <c r="E184" i="4"/>
  <c r="E183" i="4"/>
  <c r="E177" i="4"/>
  <c r="E176" i="4"/>
  <c r="E175" i="4"/>
  <c r="E174" i="4"/>
  <c r="E173" i="4"/>
  <c r="E172" i="4"/>
  <c r="E171" i="4"/>
  <c r="E170" i="4"/>
  <c r="E169" i="4"/>
  <c r="E168" i="4"/>
  <c r="E167" i="4"/>
  <c r="E166" i="4"/>
  <c r="E165" i="4"/>
  <c r="E164" i="4"/>
  <c r="E163" i="4"/>
  <c r="E162" i="4"/>
  <c r="E161" i="4"/>
  <c r="E160" i="4"/>
  <c r="E159" i="4"/>
  <c r="E158" i="4"/>
  <c r="E157" i="4"/>
  <c r="E156" i="4"/>
  <c r="E155" i="4"/>
  <c r="E154" i="4"/>
  <c r="E153" i="4"/>
  <c r="E152" i="4"/>
  <c r="E151" i="4"/>
  <c r="E150" i="4"/>
  <c r="E149" i="4"/>
  <c r="E148" i="4"/>
  <c r="E147" i="4"/>
  <c r="E140" i="4"/>
  <c r="E139" i="4"/>
  <c r="E138" i="4"/>
  <c r="E137" i="4"/>
  <c r="E136" i="4"/>
  <c r="E135" i="4"/>
  <c r="E134" i="4"/>
  <c r="E133" i="4"/>
  <c r="E132" i="4"/>
  <c r="E131" i="4"/>
  <c r="E130" i="4"/>
  <c r="E129" i="4"/>
  <c r="E128" i="4"/>
  <c r="E127" i="4"/>
  <c r="E126" i="4"/>
  <c r="E125" i="4"/>
  <c r="E124" i="4"/>
  <c r="E123" i="4"/>
  <c r="E122" i="4"/>
  <c r="E121" i="4"/>
  <c r="E120" i="4"/>
  <c r="E119" i="4"/>
  <c r="E118" i="4"/>
  <c r="E117" i="4"/>
  <c r="E116" i="4"/>
  <c r="E115" i="4"/>
  <c r="E114" i="4"/>
  <c r="E113" i="4"/>
  <c r="E112" i="4"/>
  <c r="E111" i="4"/>
  <c r="E105" i="4"/>
  <c r="E104" i="4"/>
  <c r="E103" i="4"/>
  <c r="E102" i="4"/>
  <c r="E101" i="4"/>
  <c r="E100" i="4"/>
  <c r="E99" i="4"/>
  <c r="E98" i="4"/>
  <c r="E97" i="4"/>
  <c r="E95" i="4"/>
  <c r="E94" i="4"/>
  <c r="E93" i="4"/>
  <c r="E92" i="4"/>
  <c r="E91" i="4"/>
  <c r="E90" i="4"/>
  <c r="E89" i="4"/>
  <c r="E87" i="4"/>
  <c r="E86" i="4"/>
  <c r="E85" i="4"/>
  <c r="E84" i="4"/>
  <c r="E83" i="4"/>
  <c r="E82" i="4"/>
  <c r="E81" i="4"/>
  <c r="E79" i="4"/>
  <c r="E78" i="4"/>
  <c r="E77" i="4"/>
  <c r="E76" i="4"/>
  <c r="E75" i="4"/>
  <c r="E67" i="4"/>
  <c r="O67" i="4" s="1"/>
  <c r="E66" i="4"/>
  <c r="E64" i="4"/>
  <c r="E63" i="4"/>
  <c r="E62" i="4"/>
  <c r="E61" i="4"/>
  <c r="E60" i="4"/>
  <c r="E59" i="4"/>
  <c r="E58" i="4"/>
  <c r="E56" i="4"/>
  <c r="E55" i="4"/>
  <c r="E54" i="4"/>
  <c r="E53" i="4"/>
  <c r="E52" i="4"/>
  <c r="E51" i="4"/>
  <c r="E50" i="4"/>
  <c r="E48" i="4"/>
  <c r="E47" i="4"/>
  <c r="E46" i="4"/>
  <c r="E45" i="4"/>
  <c r="E44" i="4"/>
  <c r="E43" i="4"/>
  <c r="E42" i="4"/>
  <c r="E40" i="4"/>
  <c r="E39" i="4"/>
  <c r="E33" i="4"/>
  <c r="E32" i="4"/>
  <c r="E31" i="4"/>
  <c r="E30" i="4"/>
  <c r="E29" i="4"/>
  <c r="E27" i="4"/>
  <c r="E26" i="4"/>
  <c r="E25" i="4"/>
  <c r="E24" i="4"/>
  <c r="E23" i="4"/>
  <c r="E22" i="4"/>
  <c r="E21" i="4"/>
  <c r="E19" i="4"/>
  <c r="E18" i="4"/>
  <c r="E17" i="4"/>
  <c r="E16" i="4"/>
  <c r="E15" i="4"/>
  <c r="E14" i="4"/>
  <c r="E13" i="4"/>
  <c r="E11" i="4"/>
  <c r="E12" i="4"/>
  <c r="D13" i="4"/>
  <c r="D14" i="4"/>
  <c r="D17" i="4"/>
  <c r="D21" i="4"/>
  <c r="D22" i="4"/>
  <c r="D25" i="4"/>
  <c r="D29" i="4"/>
  <c r="D30" i="4"/>
  <c r="D33" i="4"/>
  <c r="D42" i="4"/>
  <c r="D43" i="4"/>
  <c r="D46" i="4"/>
  <c r="D50" i="4"/>
  <c r="D51" i="4"/>
  <c r="D54" i="4"/>
  <c r="D58" i="4"/>
  <c r="D59" i="4"/>
  <c r="D62" i="4"/>
  <c r="D66" i="4"/>
  <c r="D67" i="4"/>
  <c r="N67" i="4" s="1"/>
  <c r="D77" i="4"/>
  <c r="D81" i="4"/>
  <c r="D82" i="4"/>
  <c r="D85" i="4"/>
  <c r="D89" i="4"/>
  <c r="D90" i="4"/>
  <c r="D93" i="4"/>
  <c r="D97" i="4"/>
  <c r="D98" i="4"/>
  <c r="D101" i="4"/>
  <c r="D105" i="4"/>
  <c r="D111" i="4"/>
  <c r="D114" i="4"/>
  <c r="D118" i="4"/>
  <c r="D119" i="4"/>
  <c r="D122" i="4"/>
  <c r="D126" i="4"/>
  <c r="D127" i="4"/>
  <c r="D130" i="4"/>
  <c r="D134" i="4"/>
  <c r="D135" i="4"/>
  <c r="D138" i="4"/>
  <c r="D148" i="4"/>
  <c r="D149" i="4"/>
  <c r="D152" i="4"/>
  <c r="D156" i="4"/>
  <c r="D157" i="4"/>
  <c r="D160" i="4"/>
  <c r="D164" i="4"/>
  <c r="D165" i="4"/>
  <c r="D168" i="4"/>
  <c r="D172" i="4"/>
  <c r="D173" i="4"/>
  <c r="D176" i="4"/>
  <c r="D185" i="4"/>
  <c r="D186" i="4"/>
  <c r="D189" i="4"/>
  <c r="D193" i="4"/>
  <c r="D194" i="4"/>
  <c r="D197" i="4"/>
  <c r="D201" i="4"/>
  <c r="D205" i="4"/>
  <c r="D209" i="4"/>
  <c r="D219" i="4"/>
  <c r="D223" i="4"/>
  <c r="D227" i="4"/>
  <c r="D235" i="4"/>
  <c r="D243" i="4"/>
  <c r="D256" i="4"/>
  <c r="D264" i="4"/>
  <c r="D270" i="4"/>
  <c r="D272" i="4"/>
  <c r="D278" i="4"/>
  <c r="D280" i="4"/>
  <c r="D291" i="4"/>
  <c r="D293" i="4"/>
  <c r="D299" i="4"/>
  <c r="D301" i="4"/>
  <c r="D307" i="4"/>
  <c r="D309" i="4"/>
  <c r="D315" i="4"/>
  <c r="D317" i="4"/>
  <c r="D329" i="4"/>
  <c r="D331" i="4"/>
  <c r="D337" i="4"/>
  <c r="D339" i="4"/>
  <c r="D345" i="4"/>
  <c r="D347" i="4"/>
  <c r="D355" i="4"/>
  <c r="D368" i="4"/>
  <c r="D376" i="4"/>
  <c r="D384" i="4"/>
  <c r="D392" i="4"/>
  <c r="D406" i="4"/>
  <c r="D424" i="4" l="1"/>
  <c r="D416" i="4"/>
  <c r="D408" i="4"/>
  <c r="D400" i="4"/>
  <c r="D386" i="4"/>
  <c r="D378" i="4"/>
  <c r="D370" i="4"/>
  <c r="D357" i="4"/>
  <c r="D349" i="4"/>
  <c r="D341" i="4"/>
  <c r="D333" i="4"/>
  <c r="D319" i="4"/>
  <c r="D311" i="4"/>
  <c r="D303" i="4"/>
  <c r="D295" i="4"/>
  <c r="D282" i="4"/>
  <c r="D274" i="4"/>
  <c r="D266" i="4"/>
  <c r="D258" i="4"/>
  <c r="D413" i="4"/>
  <c r="D405" i="4"/>
  <c r="D391" i="4"/>
  <c r="D383" i="4"/>
  <c r="D375" i="4"/>
  <c r="D367" i="4"/>
  <c r="D354" i="4"/>
  <c r="D346" i="4"/>
  <c r="D338" i="4"/>
  <c r="D330" i="4"/>
  <c r="D316" i="4"/>
  <c r="D308" i="4"/>
  <c r="D300" i="4"/>
  <c r="D292" i="4"/>
  <c r="D279" i="4"/>
  <c r="D271" i="4"/>
  <c r="D263" i="4"/>
  <c r="D255" i="4"/>
  <c r="D242" i="4"/>
  <c r="D234" i="4"/>
  <c r="D226" i="4"/>
  <c r="D212" i="4"/>
  <c r="D204" i="4"/>
  <c r="D196" i="4"/>
  <c r="D188" i="4"/>
  <c r="D175" i="4"/>
  <c r="D167" i="4"/>
  <c r="D159" i="4"/>
  <c r="D151" i="4"/>
  <c r="D137" i="4"/>
  <c r="D129" i="4"/>
  <c r="D121" i="4"/>
  <c r="D113" i="4"/>
  <c r="D100" i="4"/>
  <c r="D92" i="4"/>
  <c r="D84" i="4"/>
  <c r="D76" i="4"/>
  <c r="D61" i="4"/>
  <c r="D32" i="4"/>
  <c r="D24" i="4"/>
  <c r="D16" i="4"/>
  <c r="D385" i="4"/>
  <c r="D377" i="4"/>
  <c r="D382" i="4"/>
  <c r="D374" i="4"/>
  <c r="D366" i="4"/>
  <c r="D353" i="4"/>
  <c r="D422" i="4"/>
  <c r="D414" i="4"/>
  <c r="D415" i="4"/>
  <c r="D407" i="4"/>
  <c r="D399" i="4"/>
  <c r="D390" i="4"/>
  <c r="D423" i="4"/>
  <c r="D404" i="4"/>
  <c r="D4" i="4"/>
  <c r="O40" i="4"/>
  <c r="D420" i="4"/>
  <c r="D412" i="4"/>
  <c r="D429" i="4"/>
  <c r="D421" i="4"/>
  <c r="D428" i="4"/>
  <c r="D425" i="4"/>
  <c r="D417" i="4"/>
  <c r="D409" i="4"/>
  <c r="D401" i="4"/>
  <c r="D387" i="4"/>
  <c r="D379" i="4"/>
  <c r="D371" i="4"/>
  <c r="D363" i="4"/>
  <c r="D350" i="4"/>
  <c r="D342" i="4"/>
  <c r="D334" i="4"/>
  <c r="D320" i="4"/>
  <c r="D312" i="4"/>
  <c r="E8" i="4"/>
  <c r="D372" i="4"/>
  <c r="D364" i="4"/>
  <c r="D351" i="4"/>
  <c r="D343" i="4"/>
  <c r="D335" i="4"/>
  <c r="D327" i="4"/>
  <c r="D313" i="4"/>
  <c r="D305" i="4"/>
  <c r="D297" i="4"/>
  <c r="D284" i="4"/>
  <c r="D276" i="4"/>
  <c r="D268" i="4"/>
  <c r="D260" i="4"/>
  <c r="D247" i="4"/>
  <c r="D239" i="4"/>
  <c r="D231" i="4"/>
  <c r="C370" i="10"/>
  <c r="E20" i="4"/>
  <c r="E28" i="4"/>
  <c r="E49" i="4"/>
  <c r="E57" i="4"/>
  <c r="E65" i="4"/>
  <c r="E80" i="4"/>
  <c r="E88" i="4"/>
  <c r="E96" i="4"/>
  <c r="E4" i="4"/>
  <c r="E7" i="4"/>
  <c r="K370" i="10"/>
  <c r="E10" i="4"/>
  <c r="E370" i="10"/>
  <c r="F370" i="10"/>
  <c r="E5" i="4"/>
  <c r="B370" i="10"/>
  <c r="G3" i="4"/>
  <c r="J370" i="10"/>
  <c r="E9" i="4"/>
  <c r="D5" i="4"/>
  <c r="E41" i="4"/>
  <c r="E6" i="4"/>
  <c r="D370" i="10"/>
  <c r="D3" i="4"/>
  <c r="D9" i="4"/>
  <c r="D8" i="4"/>
  <c r="D19" i="4"/>
  <c r="D369" i="4"/>
  <c r="D78" i="4"/>
  <c r="D63" i="4"/>
  <c r="D55" i="4"/>
  <c r="D47" i="4"/>
  <c r="D39" i="4"/>
  <c r="D26" i="4"/>
  <c r="D18" i="4"/>
  <c r="D262" i="4"/>
  <c r="D249" i="4"/>
  <c r="D241" i="4"/>
  <c r="D233" i="4"/>
  <c r="D225" i="4"/>
  <c r="D211" i="4"/>
  <c r="D203" i="4"/>
  <c r="D195" i="4"/>
  <c r="D187" i="4"/>
  <c r="D174" i="4"/>
  <c r="D166" i="4"/>
  <c r="D158" i="4"/>
  <c r="D150" i="4"/>
  <c r="D136" i="4"/>
  <c r="D128" i="4"/>
  <c r="D120" i="4"/>
  <c r="D112" i="4"/>
  <c r="D99" i="4"/>
  <c r="D91" i="4"/>
  <c r="D245" i="4"/>
  <c r="D116" i="4"/>
  <c r="D103" i="4"/>
  <c r="D56" i="4"/>
  <c r="D48" i="4"/>
  <c r="D40" i="4"/>
  <c r="D53" i="4"/>
  <c r="D45" i="4"/>
  <c r="D83" i="4"/>
  <c r="D75" i="4"/>
  <c r="D60" i="4"/>
  <c r="D52" i="4"/>
  <c r="D44" i="4"/>
  <c r="D31" i="4"/>
  <c r="D23" i="4"/>
  <c r="D15" i="4"/>
  <c r="D7" i="4"/>
  <c r="D419" i="4"/>
  <c r="D403" i="4"/>
  <c r="D381" i="4"/>
  <c r="D365" i="4"/>
  <c r="D352" i="4"/>
  <c r="D344" i="4"/>
  <c r="D336" i="4"/>
  <c r="D328" i="4"/>
  <c r="D314" i="4"/>
  <c r="D306" i="4"/>
  <c r="D298" i="4"/>
  <c r="D285" i="4"/>
  <c r="D277" i="4"/>
  <c r="D269" i="4"/>
  <c r="D261" i="4"/>
  <c r="D248" i="4"/>
  <c r="D240" i="4"/>
  <c r="D232" i="4"/>
  <c r="D224" i="4"/>
  <c r="D210" i="4"/>
  <c r="D202" i="4"/>
  <c r="D6" i="4"/>
  <c r="D427" i="4"/>
  <c r="D411" i="4"/>
  <c r="D389" i="4"/>
  <c r="D373" i="4"/>
  <c r="D426" i="4"/>
  <c r="D418" i="4"/>
  <c r="D410" i="4"/>
  <c r="D402" i="4"/>
  <c r="D388" i="4"/>
  <c r="D380" i="4"/>
  <c r="D304" i="4"/>
  <c r="D296" i="4"/>
  <c r="D283" i="4"/>
  <c r="D275" i="4"/>
  <c r="D267" i="4"/>
  <c r="D259" i="4"/>
  <c r="D246" i="4"/>
  <c r="D238" i="4"/>
  <c r="D230" i="4"/>
  <c r="D222" i="4"/>
  <c r="D208" i="4"/>
  <c r="D200" i="4"/>
  <c r="D192" i="4"/>
  <c r="D184" i="4"/>
  <c r="D171" i="4"/>
  <c r="D163" i="4"/>
  <c r="D155" i="4"/>
  <c r="D147" i="4"/>
  <c r="D133" i="4"/>
  <c r="D125" i="4"/>
  <c r="D117" i="4"/>
  <c r="D104" i="4"/>
  <c r="D96" i="4"/>
  <c r="D88" i="4"/>
  <c r="D80" i="4"/>
  <c r="D65" i="4"/>
  <c r="D57" i="4"/>
  <c r="D49" i="4"/>
  <c r="D41" i="4"/>
  <c r="D28" i="4"/>
  <c r="D20" i="4"/>
  <c r="D12" i="4"/>
  <c r="D237" i="4"/>
  <c r="D229" i="4"/>
  <c r="D221" i="4"/>
  <c r="D207" i="4"/>
  <c r="D199" i="4"/>
  <c r="D191" i="4"/>
  <c r="D183" i="4"/>
  <c r="D170" i="4"/>
  <c r="D162" i="4"/>
  <c r="D154" i="4"/>
  <c r="D140" i="4"/>
  <c r="D132" i="4"/>
  <c r="D124" i="4"/>
  <c r="D95" i="4"/>
  <c r="D87" i="4"/>
  <c r="D79" i="4"/>
  <c r="D64" i="4"/>
  <c r="D27" i="4"/>
  <c r="D11" i="4"/>
  <c r="D356" i="4"/>
  <c r="D348" i="4"/>
  <c r="D340" i="4"/>
  <c r="D332" i="4"/>
  <c r="D318" i="4"/>
  <c r="D310" i="4"/>
  <c r="D302" i="4"/>
  <c r="D294" i="4"/>
  <c r="D281" i="4"/>
  <c r="D273" i="4"/>
  <c r="D265" i="4"/>
  <c r="D257" i="4"/>
  <c r="D244" i="4"/>
  <c r="D236" i="4"/>
  <c r="D228" i="4"/>
  <c r="D220" i="4"/>
  <c r="D206" i="4"/>
  <c r="D198" i="4"/>
  <c r="D190" i="4"/>
  <c r="D177" i="4"/>
  <c r="D169" i="4"/>
  <c r="D161" i="4"/>
  <c r="D153" i="4"/>
  <c r="D139" i="4"/>
  <c r="D131" i="4"/>
  <c r="D123" i="4"/>
  <c r="D115" i="4"/>
  <c r="D102" i="4"/>
  <c r="D94" i="4"/>
  <c r="D86" i="4"/>
  <c r="D10" i="4"/>
  <c r="E3" i="4" l="1"/>
  <c r="H370" i="10"/>
  <c r="G370" i="10"/>
  <c r="L370" i="10"/>
  <c r="I370" i="10" l="1"/>
  <c r="K432" i="4"/>
  <c r="J432" i="4"/>
  <c r="I432" i="4"/>
  <c r="H432" i="4"/>
  <c r="M432" i="4"/>
  <c r="L432" i="4"/>
  <c r="G432" i="4"/>
  <c r="F432" i="4"/>
  <c r="E432" i="4"/>
  <c r="D432" i="4"/>
  <c r="C432" i="4"/>
  <c r="B432" i="4"/>
  <c r="K396" i="4"/>
  <c r="J396" i="4"/>
  <c r="I396" i="4"/>
  <c r="H396" i="4"/>
  <c r="M396" i="4"/>
  <c r="L396" i="4"/>
  <c r="G396" i="4"/>
  <c r="F396" i="4"/>
  <c r="E396" i="4"/>
  <c r="D396" i="4"/>
  <c r="C396" i="4"/>
  <c r="B396" i="4"/>
  <c r="K360" i="4"/>
  <c r="J360" i="4"/>
  <c r="I360" i="4"/>
  <c r="H360" i="4"/>
  <c r="M360" i="4"/>
  <c r="L360" i="4"/>
  <c r="G360" i="4"/>
  <c r="F360" i="4"/>
  <c r="E360" i="4"/>
  <c r="D360" i="4"/>
  <c r="C360" i="4"/>
  <c r="B360" i="4"/>
  <c r="K324" i="4"/>
  <c r="J324" i="4"/>
  <c r="I324" i="4"/>
  <c r="H324" i="4"/>
  <c r="M324" i="4"/>
  <c r="L324" i="4"/>
  <c r="G324" i="4"/>
  <c r="F324" i="4"/>
  <c r="E324" i="4"/>
  <c r="D324" i="4"/>
  <c r="C324" i="4"/>
  <c r="B324" i="4"/>
  <c r="K288" i="4"/>
  <c r="J288" i="4"/>
  <c r="I288" i="4"/>
  <c r="H288" i="4"/>
  <c r="M288" i="4"/>
  <c r="L288" i="4"/>
  <c r="G288" i="4"/>
  <c r="F288" i="4"/>
  <c r="E288" i="4"/>
  <c r="D288" i="4"/>
  <c r="C288" i="4"/>
  <c r="B288" i="4"/>
  <c r="K252" i="4"/>
  <c r="J252" i="4"/>
  <c r="I252" i="4"/>
  <c r="H252" i="4"/>
  <c r="M252" i="4"/>
  <c r="G252" i="4"/>
  <c r="F252" i="4"/>
  <c r="E252" i="4"/>
  <c r="D252" i="4"/>
  <c r="C252" i="4"/>
  <c r="B252" i="4"/>
  <c r="K216" i="4"/>
  <c r="J216" i="4"/>
  <c r="I216" i="4"/>
  <c r="H216" i="4"/>
  <c r="M216" i="4"/>
  <c r="G216" i="4"/>
  <c r="F216" i="4"/>
  <c r="E216" i="4"/>
  <c r="D216" i="4"/>
  <c r="C216" i="4"/>
  <c r="B216" i="4"/>
  <c r="K180" i="4"/>
  <c r="J180" i="4"/>
  <c r="I180" i="4"/>
  <c r="H180" i="4"/>
  <c r="M180" i="4"/>
  <c r="G180" i="4"/>
  <c r="F180" i="4"/>
  <c r="E180" i="4"/>
  <c r="D180" i="4"/>
  <c r="C180" i="4"/>
  <c r="B180" i="4"/>
  <c r="K144" i="4"/>
  <c r="J144" i="4"/>
  <c r="I144" i="4"/>
  <c r="H144" i="4"/>
  <c r="M144" i="4"/>
  <c r="G144" i="4"/>
  <c r="F144" i="4"/>
  <c r="E144" i="4"/>
  <c r="D144" i="4"/>
  <c r="C144" i="4"/>
  <c r="B144" i="4"/>
  <c r="K108" i="4"/>
  <c r="J108" i="4"/>
  <c r="I108" i="4"/>
  <c r="H108" i="4"/>
  <c r="M108" i="4"/>
  <c r="G108" i="4"/>
  <c r="F108" i="4"/>
  <c r="E108" i="4"/>
  <c r="D108" i="4"/>
  <c r="C108" i="4"/>
  <c r="B108" i="4"/>
  <c r="K72" i="4"/>
  <c r="J72" i="4"/>
  <c r="I72" i="4"/>
  <c r="H72" i="4"/>
  <c r="M72" i="4"/>
  <c r="G72" i="4"/>
  <c r="F72" i="4"/>
  <c r="E72" i="4"/>
  <c r="D72" i="4"/>
  <c r="C72" i="4"/>
  <c r="B72" i="4"/>
  <c r="N39" i="4"/>
  <c r="L72" i="4" l="1"/>
  <c r="L252" i="4"/>
  <c r="L216" i="4"/>
  <c r="L180" i="4"/>
  <c r="L144" i="4"/>
  <c r="L108" i="4"/>
  <c r="M36" i="4"/>
  <c r="M431" i="7"/>
  <c r="M78" i="5" s="1"/>
  <c r="L431" i="7"/>
  <c r="L78" i="5" s="1"/>
  <c r="K431" i="7"/>
  <c r="K78" i="5" s="1"/>
  <c r="J431" i="7"/>
  <c r="J78" i="5" s="1"/>
  <c r="I431" i="7"/>
  <c r="I78" i="5" s="1"/>
  <c r="H431" i="7"/>
  <c r="H78" i="5" s="1"/>
  <c r="G431" i="7"/>
  <c r="G78" i="5" s="1"/>
  <c r="F431" i="7"/>
  <c r="F78" i="5" s="1"/>
  <c r="E431" i="7"/>
  <c r="E78" i="5" s="1"/>
  <c r="D431" i="7"/>
  <c r="D78" i="5" s="1"/>
  <c r="C431" i="7"/>
  <c r="B431" i="7"/>
  <c r="M395" i="7"/>
  <c r="M77" i="5" s="1"/>
  <c r="L395" i="7"/>
  <c r="L77" i="5" s="1"/>
  <c r="K395" i="7"/>
  <c r="K77" i="5" s="1"/>
  <c r="J395" i="7"/>
  <c r="J77" i="5" s="1"/>
  <c r="I395" i="7"/>
  <c r="I77" i="5" s="1"/>
  <c r="H395" i="7"/>
  <c r="H77" i="5" s="1"/>
  <c r="G395" i="7"/>
  <c r="G77" i="5" s="1"/>
  <c r="F395" i="7"/>
  <c r="F77" i="5" s="1"/>
  <c r="E395" i="7"/>
  <c r="E77" i="5" s="1"/>
  <c r="D395" i="7"/>
  <c r="D77" i="5" s="1"/>
  <c r="C395" i="7"/>
  <c r="B395" i="7"/>
  <c r="M359" i="7"/>
  <c r="M76" i="5" s="1"/>
  <c r="L359" i="7"/>
  <c r="L76" i="5" s="1"/>
  <c r="K359" i="7"/>
  <c r="K76" i="5" s="1"/>
  <c r="J359" i="7"/>
  <c r="J76" i="5" s="1"/>
  <c r="I359" i="7"/>
  <c r="I76" i="5" s="1"/>
  <c r="H359" i="7"/>
  <c r="H76" i="5" s="1"/>
  <c r="G359" i="7"/>
  <c r="G76" i="5" s="1"/>
  <c r="F359" i="7"/>
  <c r="F76" i="5" s="1"/>
  <c r="E359" i="7"/>
  <c r="E76" i="5" s="1"/>
  <c r="D359" i="7"/>
  <c r="D76" i="5" s="1"/>
  <c r="C359" i="7"/>
  <c r="B359" i="7"/>
  <c r="M323" i="7"/>
  <c r="L323" i="7"/>
  <c r="K323" i="7"/>
  <c r="K75" i="5" s="1"/>
  <c r="J323" i="7"/>
  <c r="J75" i="5" s="1"/>
  <c r="I323" i="7"/>
  <c r="I75" i="5" s="1"/>
  <c r="H323" i="7"/>
  <c r="H75" i="5" s="1"/>
  <c r="G323" i="7"/>
  <c r="G75" i="5" s="1"/>
  <c r="F323" i="7"/>
  <c r="F75" i="5" s="1"/>
  <c r="E323" i="7"/>
  <c r="E75" i="5" s="1"/>
  <c r="D323" i="7"/>
  <c r="D75" i="5" s="1"/>
  <c r="C323" i="7"/>
  <c r="C75" i="5" s="1"/>
  <c r="B323" i="7"/>
  <c r="B75" i="5" s="1"/>
  <c r="M287" i="7"/>
  <c r="M74" i="5" s="1"/>
  <c r="L287" i="7"/>
  <c r="L74" i="5" s="1"/>
  <c r="K287" i="7"/>
  <c r="K74" i="5" s="1"/>
  <c r="J287" i="7"/>
  <c r="J74" i="5" s="1"/>
  <c r="I287" i="7"/>
  <c r="I74" i="5" s="1"/>
  <c r="H287" i="7"/>
  <c r="H74" i="5" s="1"/>
  <c r="G287" i="7"/>
  <c r="G74" i="5" s="1"/>
  <c r="F287" i="7"/>
  <c r="F74" i="5" s="1"/>
  <c r="E287" i="7"/>
  <c r="E74" i="5" s="1"/>
  <c r="D287" i="7"/>
  <c r="D74" i="5" s="1"/>
  <c r="C287" i="7"/>
  <c r="B287" i="7"/>
  <c r="M251" i="7"/>
  <c r="M73" i="5" s="1"/>
  <c r="L251" i="7"/>
  <c r="L73" i="5" s="1"/>
  <c r="K251" i="7"/>
  <c r="K73" i="5" s="1"/>
  <c r="J251" i="7"/>
  <c r="J73" i="5" s="1"/>
  <c r="I251" i="7"/>
  <c r="I73" i="5" s="1"/>
  <c r="H251" i="7"/>
  <c r="H73" i="5" s="1"/>
  <c r="G251" i="7"/>
  <c r="G73" i="5" s="1"/>
  <c r="F251" i="7"/>
  <c r="F73" i="5" s="1"/>
  <c r="E251" i="7"/>
  <c r="E73" i="5" s="1"/>
  <c r="D251" i="7"/>
  <c r="D73" i="5" s="1"/>
  <c r="C251" i="7"/>
  <c r="B251" i="7"/>
  <c r="M215" i="7"/>
  <c r="M72" i="5" s="1"/>
  <c r="L215" i="7"/>
  <c r="L72" i="5" s="1"/>
  <c r="K215" i="7"/>
  <c r="K72" i="5" s="1"/>
  <c r="J215" i="7"/>
  <c r="J72" i="5" s="1"/>
  <c r="I215" i="7"/>
  <c r="I72" i="5" s="1"/>
  <c r="H215" i="7"/>
  <c r="H72" i="5" s="1"/>
  <c r="G215" i="7"/>
  <c r="G72" i="5" s="1"/>
  <c r="F215" i="7"/>
  <c r="F72" i="5" s="1"/>
  <c r="E215" i="7"/>
  <c r="E72" i="5" s="1"/>
  <c r="D215" i="7"/>
  <c r="D72" i="5" s="1"/>
  <c r="C215" i="7"/>
  <c r="B215" i="7"/>
  <c r="M179" i="7"/>
  <c r="M71" i="5" s="1"/>
  <c r="L179" i="7"/>
  <c r="L71" i="5" s="1"/>
  <c r="K179" i="7"/>
  <c r="K71" i="5" s="1"/>
  <c r="J179" i="7"/>
  <c r="J71" i="5" s="1"/>
  <c r="I179" i="7"/>
  <c r="I71" i="5" s="1"/>
  <c r="H179" i="7"/>
  <c r="H71" i="5" s="1"/>
  <c r="G179" i="7"/>
  <c r="G71" i="5" s="1"/>
  <c r="F179" i="7"/>
  <c r="F71" i="5" s="1"/>
  <c r="E179" i="7"/>
  <c r="E71" i="5" s="1"/>
  <c r="D179" i="7"/>
  <c r="D71" i="5" s="1"/>
  <c r="C179" i="7"/>
  <c r="B179" i="7"/>
  <c r="M143" i="7"/>
  <c r="M70" i="5" s="1"/>
  <c r="L143" i="7"/>
  <c r="L70" i="5" s="1"/>
  <c r="K143" i="7"/>
  <c r="K70" i="5" s="1"/>
  <c r="J143" i="7"/>
  <c r="J70" i="5" s="1"/>
  <c r="I143" i="7"/>
  <c r="I70" i="5" s="1"/>
  <c r="H143" i="7"/>
  <c r="H70" i="5" s="1"/>
  <c r="G143" i="7"/>
  <c r="G70" i="5" s="1"/>
  <c r="F143" i="7"/>
  <c r="F70" i="5" s="1"/>
  <c r="E143" i="7"/>
  <c r="E70" i="5" s="1"/>
  <c r="D143" i="7"/>
  <c r="D70" i="5" s="1"/>
  <c r="C143" i="7"/>
  <c r="B143" i="7"/>
  <c r="M107" i="7"/>
  <c r="M69" i="5" s="1"/>
  <c r="L107" i="7"/>
  <c r="L69" i="5" s="1"/>
  <c r="K107" i="7"/>
  <c r="K69" i="5" s="1"/>
  <c r="J107" i="7"/>
  <c r="J69" i="5" s="1"/>
  <c r="I107" i="7"/>
  <c r="I69" i="5" s="1"/>
  <c r="H107" i="7"/>
  <c r="H69" i="5" s="1"/>
  <c r="G107" i="7"/>
  <c r="G69" i="5" s="1"/>
  <c r="F107" i="7"/>
  <c r="F69" i="5" s="1"/>
  <c r="E107" i="7"/>
  <c r="E69" i="5" s="1"/>
  <c r="D107" i="7"/>
  <c r="D69" i="5" s="1"/>
  <c r="C107" i="7"/>
  <c r="B107" i="7"/>
  <c r="C71" i="7"/>
  <c r="B71" i="7"/>
  <c r="M71" i="7"/>
  <c r="M68" i="5" s="1"/>
  <c r="L71" i="7"/>
  <c r="L68" i="5" s="1"/>
  <c r="K71" i="7"/>
  <c r="K68" i="5" s="1"/>
  <c r="J71" i="7"/>
  <c r="J68" i="5" s="1"/>
  <c r="I71" i="7"/>
  <c r="I68" i="5" s="1"/>
  <c r="H71" i="7"/>
  <c r="H68" i="5" s="1"/>
  <c r="G71" i="7"/>
  <c r="G68" i="5" s="1"/>
  <c r="F71" i="7"/>
  <c r="F68" i="5" s="1"/>
  <c r="E71" i="7"/>
  <c r="E68" i="5" s="1"/>
  <c r="D71" i="7"/>
  <c r="D68" i="5" s="1"/>
  <c r="M396" i="7"/>
  <c r="L396" i="7"/>
  <c r="K396" i="7"/>
  <c r="J396" i="7"/>
  <c r="I396" i="7"/>
  <c r="H396" i="7"/>
  <c r="G396" i="7"/>
  <c r="F396" i="7"/>
  <c r="E396" i="7"/>
  <c r="D396" i="7"/>
  <c r="C396" i="7"/>
  <c r="B396" i="7"/>
  <c r="O394" i="7"/>
  <c r="N394" i="7"/>
  <c r="O392" i="7"/>
  <c r="N392" i="7"/>
  <c r="O391" i="7"/>
  <c r="N391" i="7"/>
  <c r="O390" i="7"/>
  <c r="N390" i="7"/>
  <c r="O389" i="7"/>
  <c r="N389" i="7"/>
  <c r="O388" i="7"/>
  <c r="N388" i="7"/>
  <c r="O387" i="7"/>
  <c r="N387" i="7"/>
  <c r="O386" i="7"/>
  <c r="N386" i="7"/>
  <c r="O385" i="7"/>
  <c r="N385" i="7"/>
  <c r="O384" i="7"/>
  <c r="N384" i="7"/>
  <c r="O383" i="7"/>
  <c r="N383" i="7"/>
  <c r="O382" i="7"/>
  <c r="N382" i="7"/>
  <c r="O381" i="7"/>
  <c r="N381" i="7"/>
  <c r="O380" i="7"/>
  <c r="N380" i="7"/>
  <c r="O379" i="7"/>
  <c r="N379" i="7"/>
  <c r="O378" i="7"/>
  <c r="N378" i="7"/>
  <c r="O377" i="7"/>
  <c r="N377" i="7"/>
  <c r="O376" i="7"/>
  <c r="N376" i="7"/>
  <c r="O375" i="7"/>
  <c r="N375" i="7"/>
  <c r="O374" i="7"/>
  <c r="N374" i="7"/>
  <c r="O373" i="7"/>
  <c r="N373" i="7"/>
  <c r="O372" i="7"/>
  <c r="N372" i="7"/>
  <c r="O371" i="7"/>
  <c r="N371" i="7"/>
  <c r="O370" i="7"/>
  <c r="N370" i="7"/>
  <c r="O369" i="7"/>
  <c r="N369" i="7"/>
  <c r="O368" i="7"/>
  <c r="N368" i="7"/>
  <c r="O367" i="7"/>
  <c r="N367" i="7"/>
  <c r="O366" i="7"/>
  <c r="N366" i="7"/>
  <c r="O365" i="7"/>
  <c r="N365" i="7"/>
  <c r="O364" i="7"/>
  <c r="N364" i="7"/>
  <c r="O363" i="7"/>
  <c r="N363" i="7"/>
  <c r="M324" i="7"/>
  <c r="K324" i="7"/>
  <c r="J324" i="7"/>
  <c r="I324" i="7"/>
  <c r="H324" i="7"/>
  <c r="G324" i="7"/>
  <c r="F324" i="7"/>
  <c r="E324" i="7"/>
  <c r="D324" i="7"/>
  <c r="C324" i="7"/>
  <c r="B324" i="7"/>
  <c r="O322" i="7"/>
  <c r="N322" i="7"/>
  <c r="O320" i="7"/>
  <c r="N320" i="7"/>
  <c r="O319" i="7"/>
  <c r="N319" i="7"/>
  <c r="O318" i="7"/>
  <c r="N318" i="7"/>
  <c r="O317" i="7"/>
  <c r="N317" i="7"/>
  <c r="O316" i="7"/>
  <c r="N316" i="7"/>
  <c r="O315" i="7"/>
  <c r="N315" i="7"/>
  <c r="O314" i="7"/>
  <c r="N314" i="7"/>
  <c r="O313" i="7"/>
  <c r="N313" i="7"/>
  <c r="O312" i="7"/>
  <c r="N312" i="7"/>
  <c r="O311" i="7"/>
  <c r="N311" i="7"/>
  <c r="O310" i="7"/>
  <c r="N310" i="7"/>
  <c r="O309" i="7"/>
  <c r="N309" i="7"/>
  <c r="O308" i="7"/>
  <c r="N308" i="7"/>
  <c r="O307" i="7"/>
  <c r="N307" i="7"/>
  <c r="O306" i="7"/>
  <c r="N306" i="7"/>
  <c r="O305" i="7"/>
  <c r="N305" i="7"/>
  <c r="O304" i="7"/>
  <c r="N304" i="7"/>
  <c r="O303" i="7"/>
  <c r="N303" i="7"/>
  <c r="O302" i="7"/>
  <c r="N302" i="7"/>
  <c r="O301" i="7"/>
  <c r="N301" i="7"/>
  <c r="O300" i="7"/>
  <c r="N300" i="7"/>
  <c r="O299" i="7"/>
  <c r="N299" i="7"/>
  <c r="O298" i="7"/>
  <c r="N298" i="7"/>
  <c r="O297" i="7"/>
  <c r="N297" i="7"/>
  <c r="O296" i="7"/>
  <c r="N296" i="7"/>
  <c r="O295" i="7"/>
  <c r="N295" i="7"/>
  <c r="O294" i="7"/>
  <c r="N294" i="7"/>
  <c r="O293" i="7"/>
  <c r="N293" i="7"/>
  <c r="O292" i="7"/>
  <c r="N292" i="7"/>
  <c r="O291" i="7"/>
  <c r="N291" i="7"/>
  <c r="M216" i="7"/>
  <c r="L216" i="7"/>
  <c r="K216" i="7"/>
  <c r="J216" i="7"/>
  <c r="I216" i="7"/>
  <c r="H216" i="7"/>
  <c r="G216" i="7"/>
  <c r="F216" i="7"/>
  <c r="E216" i="7"/>
  <c r="D216" i="7"/>
  <c r="C216" i="7"/>
  <c r="B216" i="7"/>
  <c r="O214" i="7"/>
  <c r="N214" i="7"/>
  <c r="O212" i="7"/>
  <c r="N212" i="7"/>
  <c r="O211" i="7"/>
  <c r="N211" i="7"/>
  <c r="O210" i="7"/>
  <c r="N210" i="7"/>
  <c r="O209" i="7"/>
  <c r="N209" i="7"/>
  <c r="O208" i="7"/>
  <c r="N208" i="7"/>
  <c r="O207" i="7"/>
  <c r="N207" i="7"/>
  <c r="O206" i="7"/>
  <c r="N206" i="7"/>
  <c r="O205" i="7"/>
  <c r="N205" i="7"/>
  <c r="O204" i="7"/>
  <c r="N204" i="7"/>
  <c r="O203" i="7"/>
  <c r="N203" i="7"/>
  <c r="O202" i="7"/>
  <c r="N202" i="7"/>
  <c r="O201" i="7"/>
  <c r="N201" i="7"/>
  <c r="O200" i="7"/>
  <c r="N200" i="7"/>
  <c r="O199" i="7"/>
  <c r="N199" i="7"/>
  <c r="O198" i="7"/>
  <c r="N198" i="7"/>
  <c r="O197" i="7"/>
  <c r="N197" i="7"/>
  <c r="O196" i="7"/>
  <c r="N196" i="7"/>
  <c r="O195" i="7"/>
  <c r="N195" i="7"/>
  <c r="O194" i="7"/>
  <c r="N194" i="7"/>
  <c r="O193" i="7"/>
  <c r="N193" i="7"/>
  <c r="O192" i="7"/>
  <c r="N192" i="7"/>
  <c r="O191" i="7"/>
  <c r="N191" i="7"/>
  <c r="O190" i="7"/>
  <c r="N190" i="7"/>
  <c r="O189" i="7"/>
  <c r="N189" i="7"/>
  <c r="O188" i="7"/>
  <c r="N188" i="7"/>
  <c r="O187" i="7"/>
  <c r="N187" i="7"/>
  <c r="O186" i="7"/>
  <c r="N186" i="7"/>
  <c r="O185" i="7"/>
  <c r="N185" i="7"/>
  <c r="O184" i="7"/>
  <c r="N184" i="7"/>
  <c r="O183" i="7"/>
  <c r="N183" i="7"/>
  <c r="M144" i="7"/>
  <c r="L144" i="7"/>
  <c r="K144" i="7"/>
  <c r="J144" i="7"/>
  <c r="I144" i="7"/>
  <c r="H144" i="7"/>
  <c r="G144" i="7"/>
  <c r="F144" i="7"/>
  <c r="E144" i="7"/>
  <c r="D144" i="7"/>
  <c r="C144" i="7"/>
  <c r="B144" i="7"/>
  <c r="O142" i="7"/>
  <c r="N142" i="7"/>
  <c r="O140" i="7"/>
  <c r="N140" i="7"/>
  <c r="O139" i="7"/>
  <c r="N139" i="7"/>
  <c r="O138" i="7"/>
  <c r="N138" i="7"/>
  <c r="O137" i="7"/>
  <c r="N137" i="7"/>
  <c r="O136" i="7"/>
  <c r="N136" i="7"/>
  <c r="O135" i="7"/>
  <c r="N135" i="7"/>
  <c r="O134" i="7"/>
  <c r="N134" i="7"/>
  <c r="O133" i="7"/>
  <c r="N133" i="7"/>
  <c r="O132" i="7"/>
  <c r="N132" i="7"/>
  <c r="O131" i="7"/>
  <c r="N131" i="7"/>
  <c r="O130" i="7"/>
  <c r="N130" i="7"/>
  <c r="O129" i="7"/>
  <c r="N129" i="7"/>
  <c r="O128" i="7"/>
  <c r="N128" i="7"/>
  <c r="O127" i="7"/>
  <c r="N127" i="7"/>
  <c r="O126" i="7"/>
  <c r="N126" i="7"/>
  <c r="O125" i="7"/>
  <c r="N125" i="7"/>
  <c r="O124" i="7"/>
  <c r="N124" i="7"/>
  <c r="O123" i="7"/>
  <c r="N123" i="7"/>
  <c r="O122" i="7"/>
  <c r="N122" i="7"/>
  <c r="O121" i="7"/>
  <c r="N121" i="7"/>
  <c r="O120" i="7"/>
  <c r="N120" i="7"/>
  <c r="O119" i="7"/>
  <c r="N119" i="7"/>
  <c r="O118" i="7"/>
  <c r="N118" i="7"/>
  <c r="O117" i="7"/>
  <c r="N117" i="7"/>
  <c r="O116" i="7"/>
  <c r="N116" i="7"/>
  <c r="O115" i="7"/>
  <c r="N115" i="7"/>
  <c r="O114" i="7"/>
  <c r="N114" i="7"/>
  <c r="O113" i="7"/>
  <c r="N113" i="7"/>
  <c r="O112" i="7"/>
  <c r="N112" i="7"/>
  <c r="O111" i="7"/>
  <c r="N111" i="7"/>
  <c r="M72" i="7"/>
  <c r="L72" i="7"/>
  <c r="K72" i="7"/>
  <c r="J72" i="7"/>
  <c r="I72" i="7"/>
  <c r="H72" i="7"/>
  <c r="G72" i="7"/>
  <c r="F72" i="7"/>
  <c r="E72" i="7"/>
  <c r="D72" i="7"/>
  <c r="C72" i="7"/>
  <c r="B72" i="7"/>
  <c r="O70" i="7"/>
  <c r="N70" i="7"/>
  <c r="O66" i="7"/>
  <c r="N66" i="7"/>
  <c r="O65" i="7"/>
  <c r="N65" i="7"/>
  <c r="O64" i="7"/>
  <c r="N64" i="7"/>
  <c r="O63" i="7"/>
  <c r="N63" i="7"/>
  <c r="O62" i="7"/>
  <c r="N62" i="7"/>
  <c r="O61" i="7"/>
  <c r="N61" i="7"/>
  <c r="O60" i="7"/>
  <c r="N60" i="7"/>
  <c r="O59" i="7"/>
  <c r="N59" i="7"/>
  <c r="O58" i="7"/>
  <c r="N58" i="7"/>
  <c r="O57" i="7"/>
  <c r="N57" i="7"/>
  <c r="O56" i="7"/>
  <c r="N56" i="7"/>
  <c r="O55" i="7"/>
  <c r="N55" i="7"/>
  <c r="O54" i="7"/>
  <c r="N54" i="7"/>
  <c r="O53" i="7"/>
  <c r="N53" i="7"/>
  <c r="O52" i="7"/>
  <c r="N52" i="7"/>
  <c r="O51" i="7"/>
  <c r="N51" i="7"/>
  <c r="O50" i="7"/>
  <c r="N50" i="7"/>
  <c r="O49" i="7"/>
  <c r="N49" i="7"/>
  <c r="O48" i="7"/>
  <c r="N48" i="7"/>
  <c r="O47" i="7"/>
  <c r="N47" i="7"/>
  <c r="O46" i="7"/>
  <c r="N46" i="7"/>
  <c r="O45" i="7"/>
  <c r="N45" i="7"/>
  <c r="O44" i="7"/>
  <c r="N44" i="7"/>
  <c r="O43" i="7"/>
  <c r="N43" i="7"/>
  <c r="O42" i="7"/>
  <c r="N42" i="7"/>
  <c r="O41" i="7"/>
  <c r="N41" i="7"/>
  <c r="O40" i="7"/>
  <c r="N40" i="7"/>
  <c r="O39" i="7"/>
  <c r="N39" i="7"/>
  <c r="M432" i="7"/>
  <c r="L432" i="7"/>
  <c r="K432" i="7"/>
  <c r="J432" i="7"/>
  <c r="I432" i="7"/>
  <c r="H432" i="7"/>
  <c r="G432" i="7"/>
  <c r="F432" i="7"/>
  <c r="E432" i="7"/>
  <c r="D432" i="7"/>
  <c r="C432" i="7"/>
  <c r="B432" i="7"/>
  <c r="O430" i="7"/>
  <c r="N430" i="7"/>
  <c r="O429" i="7"/>
  <c r="N429" i="7"/>
  <c r="O428" i="7"/>
  <c r="N428" i="7"/>
  <c r="O427" i="7"/>
  <c r="N427" i="7"/>
  <c r="O426" i="7"/>
  <c r="N426" i="7"/>
  <c r="O425" i="7"/>
  <c r="N425" i="7"/>
  <c r="O424" i="7"/>
  <c r="N424" i="7"/>
  <c r="O423" i="7"/>
  <c r="N423" i="7"/>
  <c r="O422" i="7"/>
  <c r="N422" i="7"/>
  <c r="O421" i="7"/>
  <c r="N421" i="7"/>
  <c r="O420" i="7"/>
  <c r="N420" i="7"/>
  <c r="O419" i="7"/>
  <c r="N419" i="7"/>
  <c r="O418" i="7"/>
  <c r="N418" i="7"/>
  <c r="O417" i="7"/>
  <c r="N417" i="7"/>
  <c r="O416" i="7"/>
  <c r="N416" i="7"/>
  <c r="O415" i="7"/>
  <c r="N415" i="7"/>
  <c r="O414" i="7"/>
  <c r="N414" i="7"/>
  <c r="O413" i="7"/>
  <c r="N413" i="7"/>
  <c r="O412" i="7"/>
  <c r="N412" i="7"/>
  <c r="O411" i="7"/>
  <c r="N411" i="7"/>
  <c r="O410" i="7"/>
  <c r="N410" i="7"/>
  <c r="O409" i="7"/>
  <c r="N409" i="7"/>
  <c r="O408" i="7"/>
  <c r="N408" i="7"/>
  <c r="O407" i="7"/>
  <c r="N407" i="7"/>
  <c r="O406" i="7"/>
  <c r="N406" i="7"/>
  <c r="O405" i="7"/>
  <c r="N405" i="7"/>
  <c r="O404" i="7"/>
  <c r="N404" i="7"/>
  <c r="O403" i="7"/>
  <c r="N403" i="7"/>
  <c r="O402" i="7"/>
  <c r="N402" i="7"/>
  <c r="O401" i="7"/>
  <c r="N401" i="7"/>
  <c r="O400" i="7"/>
  <c r="N400" i="7"/>
  <c r="O399" i="7"/>
  <c r="N399" i="7"/>
  <c r="M360" i="7"/>
  <c r="L360" i="7"/>
  <c r="K360" i="7"/>
  <c r="J360" i="7"/>
  <c r="I360" i="7"/>
  <c r="H360" i="7"/>
  <c r="G360" i="7"/>
  <c r="F360" i="7"/>
  <c r="E360" i="7"/>
  <c r="D360" i="7"/>
  <c r="C360" i="7"/>
  <c r="B360" i="7"/>
  <c r="O358" i="7"/>
  <c r="N358" i="7"/>
  <c r="O357" i="7"/>
  <c r="N357" i="7"/>
  <c r="O356" i="7"/>
  <c r="N356" i="7"/>
  <c r="O355" i="7"/>
  <c r="N355" i="7"/>
  <c r="O354" i="7"/>
  <c r="N354" i="7"/>
  <c r="O353" i="7"/>
  <c r="N353" i="7"/>
  <c r="O352" i="7"/>
  <c r="N352" i="7"/>
  <c r="O351" i="7"/>
  <c r="N351" i="7"/>
  <c r="O350" i="7"/>
  <c r="N350" i="7"/>
  <c r="O349" i="7"/>
  <c r="N349" i="7"/>
  <c r="O348" i="7"/>
  <c r="N348" i="7"/>
  <c r="O347" i="7"/>
  <c r="N347" i="7"/>
  <c r="O346" i="7"/>
  <c r="N346" i="7"/>
  <c r="O345" i="7"/>
  <c r="N345" i="7"/>
  <c r="O344" i="7"/>
  <c r="N344" i="7"/>
  <c r="O343" i="7"/>
  <c r="N343" i="7"/>
  <c r="O342" i="7"/>
  <c r="N342" i="7"/>
  <c r="O341" i="7"/>
  <c r="N341" i="7"/>
  <c r="O340" i="7"/>
  <c r="N340" i="7"/>
  <c r="O339" i="7"/>
  <c r="N339" i="7"/>
  <c r="O338" i="7"/>
  <c r="N338" i="7"/>
  <c r="O337" i="7"/>
  <c r="N337" i="7"/>
  <c r="O336" i="7"/>
  <c r="N336" i="7"/>
  <c r="O335" i="7"/>
  <c r="N335" i="7"/>
  <c r="O334" i="7"/>
  <c r="N334" i="7"/>
  <c r="O333" i="7"/>
  <c r="N333" i="7"/>
  <c r="O332" i="7"/>
  <c r="N332" i="7"/>
  <c r="O331" i="7"/>
  <c r="N331" i="7"/>
  <c r="O330" i="7"/>
  <c r="N330" i="7"/>
  <c r="O329" i="7"/>
  <c r="N329" i="7"/>
  <c r="O328" i="7"/>
  <c r="N328" i="7"/>
  <c r="O327" i="7"/>
  <c r="N327" i="7"/>
  <c r="M288" i="7"/>
  <c r="L288" i="7"/>
  <c r="K288" i="7"/>
  <c r="J288" i="7"/>
  <c r="I288" i="7"/>
  <c r="H288" i="7"/>
  <c r="G288" i="7"/>
  <c r="F288" i="7"/>
  <c r="E288" i="7"/>
  <c r="D288" i="7"/>
  <c r="C288" i="7"/>
  <c r="B288" i="7"/>
  <c r="O286" i="7"/>
  <c r="N286" i="7"/>
  <c r="O285" i="7"/>
  <c r="N285" i="7"/>
  <c r="O284" i="7"/>
  <c r="N284" i="7"/>
  <c r="O283" i="7"/>
  <c r="N283" i="7"/>
  <c r="O282" i="7"/>
  <c r="N282" i="7"/>
  <c r="O281" i="7"/>
  <c r="N281" i="7"/>
  <c r="O280" i="7"/>
  <c r="N280" i="7"/>
  <c r="O279" i="7"/>
  <c r="N279" i="7"/>
  <c r="O278" i="7"/>
  <c r="N278" i="7"/>
  <c r="O277" i="7"/>
  <c r="N277" i="7"/>
  <c r="O276" i="7"/>
  <c r="N276" i="7"/>
  <c r="O275" i="7"/>
  <c r="N275" i="7"/>
  <c r="O274" i="7"/>
  <c r="N274" i="7"/>
  <c r="O273" i="7"/>
  <c r="N273" i="7"/>
  <c r="O272" i="7"/>
  <c r="N272" i="7"/>
  <c r="O271" i="7"/>
  <c r="N271" i="7"/>
  <c r="O270" i="7"/>
  <c r="N270" i="7"/>
  <c r="O269" i="7"/>
  <c r="N269" i="7"/>
  <c r="O268" i="7"/>
  <c r="N268" i="7"/>
  <c r="O267" i="7"/>
  <c r="N267" i="7"/>
  <c r="O266" i="7"/>
  <c r="N266" i="7"/>
  <c r="O265" i="7"/>
  <c r="N265" i="7"/>
  <c r="O264" i="7"/>
  <c r="N264" i="7"/>
  <c r="O263" i="7"/>
  <c r="N263" i="7"/>
  <c r="O262" i="7"/>
  <c r="N262" i="7"/>
  <c r="O261" i="7"/>
  <c r="N261" i="7"/>
  <c r="O260" i="7"/>
  <c r="N260" i="7"/>
  <c r="O259" i="7"/>
  <c r="N259" i="7"/>
  <c r="O258" i="7"/>
  <c r="N258" i="7"/>
  <c r="O257" i="7"/>
  <c r="N257" i="7"/>
  <c r="O256" i="7"/>
  <c r="N256" i="7"/>
  <c r="O255" i="7"/>
  <c r="N255" i="7"/>
  <c r="M252" i="7"/>
  <c r="L252" i="7"/>
  <c r="K252" i="7"/>
  <c r="J252" i="7"/>
  <c r="I252" i="7"/>
  <c r="H252" i="7"/>
  <c r="G252" i="7"/>
  <c r="F252" i="7"/>
  <c r="E252" i="7"/>
  <c r="D252" i="7"/>
  <c r="C252" i="7"/>
  <c r="B252" i="7"/>
  <c r="O250" i="7"/>
  <c r="N250" i="7"/>
  <c r="O249" i="7"/>
  <c r="N249" i="7"/>
  <c r="O248" i="7"/>
  <c r="N248" i="7"/>
  <c r="O247" i="7"/>
  <c r="N247" i="7"/>
  <c r="O246" i="7"/>
  <c r="N246" i="7"/>
  <c r="O245" i="7"/>
  <c r="N245" i="7"/>
  <c r="O244" i="7"/>
  <c r="N244" i="7"/>
  <c r="O243" i="7"/>
  <c r="N243" i="7"/>
  <c r="O242" i="7"/>
  <c r="N242" i="7"/>
  <c r="O241" i="7"/>
  <c r="N241" i="7"/>
  <c r="O240" i="7"/>
  <c r="N240" i="7"/>
  <c r="O239" i="7"/>
  <c r="N239" i="7"/>
  <c r="O238" i="7"/>
  <c r="N238" i="7"/>
  <c r="O237" i="7"/>
  <c r="N237" i="7"/>
  <c r="O236" i="7"/>
  <c r="N236" i="7"/>
  <c r="O235" i="7"/>
  <c r="N235" i="7"/>
  <c r="O234" i="7"/>
  <c r="N234" i="7"/>
  <c r="O233" i="7"/>
  <c r="N233" i="7"/>
  <c r="O232" i="7"/>
  <c r="N232" i="7"/>
  <c r="O231" i="7"/>
  <c r="N231" i="7"/>
  <c r="O230" i="7"/>
  <c r="N230" i="7"/>
  <c r="O229" i="7"/>
  <c r="N229" i="7"/>
  <c r="O228" i="7"/>
  <c r="N228" i="7"/>
  <c r="O227" i="7"/>
  <c r="N227" i="7"/>
  <c r="O226" i="7"/>
  <c r="N226" i="7"/>
  <c r="O225" i="7"/>
  <c r="N225" i="7"/>
  <c r="O224" i="7"/>
  <c r="N224" i="7"/>
  <c r="O223" i="7"/>
  <c r="N223" i="7"/>
  <c r="O222" i="7"/>
  <c r="N222" i="7"/>
  <c r="O221" i="7"/>
  <c r="N221" i="7"/>
  <c r="O220" i="7"/>
  <c r="N220" i="7"/>
  <c r="O219" i="7"/>
  <c r="N219" i="7"/>
  <c r="M180" i="7"/>
  <c r="L180" i="7"/>
  <c r="K180" i="7"/>
  <c r="J180" i="7"/>
  <c r="I180" i="7"/>
  <c r="H180" i="7"/>
  <c r="G180" i="7"/>
  <c r="F180" i="7"/>
  <c r="E180" i="7"/>
  <c r="D180" i="7"/>
  <c r="C180" i="7"/>
  <c r="B180" i="7"/>
  <c r="O178" i="7"/>
  <c r="N178" i="7"/>
  <c r="O177" i="7"/>
  <c r="N177" i="7"/>
  <c r="O176" i="7"/>
  <c r="N176" i="7"/>
  <c r="O175" i="7"/>
  <c r="N175" i="7"/>
  <c r="O174" i="7"/>
  <c r="N174" i="7"/>
  <c r="O173" i="7"/>
  <c r="N173" i="7"/>
  <c r="O172" i="7"/>
  <c r="N172" i="7"/>
  <c r="O171" i="7"/>
  <c r="N171" i="7"/>
  <c r="O170" i="7"/>
  <c r="N170" i="7"/>
  <c r="O169" i="7"/>
  <c r="N169" i="7"/>
  <c r="O168" i="7"/>
  <c r="N168" i="7"/>
  <c r="O167" i="7"/>
  <c r="N167" i="7"/>
  <c r="O166" i="7"/>
  <c r="N166" i="7"/>
  <c r="O165" i="7"/>
  <c r="N165" i="7"/>
  <c r="O164" i="7"/>
  <c r="N164" i="7"/>
  <c r="O163" i="7"/>
  <c r="N163" i="7"/>
  <c r="O162" i="7"/>
  <c r="N162" i="7"/>
  <c r="O161" i="7"/>
  <c r="N161" i="7"/>
  <c r="O160" i="7"/>
  <c r="N160" i="7"/>
  <c r="O159" i="7"/>
  <c r="N159" i="7"/>
  <c r="O158" i="7"/>
  <c r="N158" i="7"/>
  <c r="O157" i="7"/>
  <c r="N157" i="7"/>
  <c r="O156" i="7"/>
  <c r="N156" i="7"/>
  <c r="O155" i="7"/>
  <c r="N155" i="7"/>
  <c r="O154" i="7"/>
  <c r="N154" i="7"/>
  <c r="O153" i="7"/>
  <c r="N153" i="7"/>
  <c r="O152" i="7"/>
  <c r="N152" i="7"/>
  <c r="O151" i="7"/>
  <c r="N151" i="7"/>
  <c r="O150" i="7"/>
  <c r="N150" i="7"/>
  <c r="O149" i="7"/>
  <c r="N149" i="7"/>
  <c r="O148" i="7"/>
  <c r="N148" i="7"/>
  <c r="O147" i="7"/>
  <c r="N147" i="7"/>
  <c r="M108" i="7"/>
  <c r="L108" i="7"/>
  <c r="K108" i="7"/>
  <c r="J108" i="7"/>
  <c r="I108" i="7"/>
  <c r="H108" i="7"/>
  <c r="G108" i="7"/>
  <c r="F108" i="7"/>
  <c r="E108" i="7"/>
  <c r="D108" i="7"/>
  <c r="C108" i="7"/>
  <c r="B108" i="7"/>
  <c r="O105" i="7"/>
  <c r="N105" i="7"/>
  <c r="O104" i="7"/>
  <c r="N104" i="7"/>
  <c r="O103" i="7"/>
  <c r="N103" i="7"/>
  <c r="O102" i="7"/>
  <c r="N102" i="7"/>
  <c r="O101" i="7"/>
  <c r="N101" i="7"/>
  <c r="O100" i="7"/>
  <c r="N100" i="7"/>
  <c r="O99" i="7"/>
  <c r="N99" i="7"/>
  <c r="O98" i="7"/>
  <c r="N98" i="7"/>
  <c r="O97" i="7"/>
  <c r="N97" i="7"/>
  <c r="O96" i="7"/>
  <c r="N96" i="7"/>
  <c r="O95" i="7"/>
  <c r="N95" i="7"/>
  <c r="O94" i="7"/>
  <c r="N94" i="7"/>
  <c r="O93" i="7"/>
  <c r="N93" i="7"/>
  <c r="O92" i="7"/>
  <c r="N92" i="7"/>
  <c r="O91" i="7"/>
  <c r="N91" i="7"/>
  <c r="O90" i="7"/>
  <c r="N90" i="7"/>
  <c r="O89" i="7"/>
  <c r="N89" i="7"/>
  <c r="O88" i="7"/>
  <c r="N88" i="7"/>
  <c r="O87" i="7"/>
  <c r="N87" i="7"/>
  <c r="O86" i="7"/>
  <c r="N86" i="7"/>
  <c r="O85" i="7"/>
  <c r="N85" i="7"/>
  <c r="O84" i="7"/>
  <c r="N84" i="7"/>
  <c r="O83" i="7"/>
  <c r="N83" i="7"/>
  <c r="O82" i="7"/>
  <c r="N82" i="7"/>
  <c r="O81" i="7"/>
  <c r="N81" i="7"/>
  <c r="O80" i="7"/>
  <c r="N80" i="7"/>
  <c r="O79" i="7"/>
  <c r="N79" i="7"/>
  <c r="O78" i="7"/>
  <c r="N78" i="7"/>
  <c r="O77" i="7"/>
  <c r="N77" i="7"/>
  <c r="O76" i="7"/>
  <c r="N76" i="7"/>
  <c r="O75" i="7"/>
  <c r="N75" i="7"/>
  <c r="M36" i="7"/>
  <c r="L36" i="7"/>
  <c r="K36" i="7"/>
  <c r="J36" i="7"/>
  <c r="I36" i="7"/>
  <c r="H36" i="7"/>
  <c r="G36" i="7"/>
  <c r="F36" i="7"/>
  <c r="E36" i="7"/>
  <c r="D36" i="7"/>
  <c r="C36" i="7"/>
  <c r="B36" i="7"/>
  <c r="M35" i="7"/>
  <c r="M67" i="5" s="1"/>
  <c r="L35" i="7"/>
  <c r="L67" i="5" s="1"/>
  <c r="K35" i="7"/>
  <c r="K67" i="5" s="1"/>
  <c r="J35" i="7"/>
  <c r="J67" i="5" s="1"/>
  <c r="I35" i="7"/>
  <c r="I67" i="5" s="1"/>
  <c r="H35" i="7"/>
  <c r="H67" i="5" s="1"/>
  <c r="G35" i="7"/>
  <c r="G67" i="5" s="1"/>
  <c r="F35" i="7"/>
  <c r="F67" i="5" s="1"/>
  <c r="E35" i="7"/>
  <c r="E67" i="5" s="1"/>
  <c r="D35" i="7"/>
  <c r="D67" i="5" s="1"/>
  <c r="C35" i="7"/>
  <c r="B35" i="7"/>
  <c r="O34" i="7"/>
  <c r="N34" i="7"/>
  <c r="O33" i="7"/>
  <c r="N33" i="7"/>
  <c r="O32" i="7"/>
  <c r="N32" i="7"/>
  <c r="O31" i="7"/>
  <c r="N31" i="7"/>
  <c r="O30" i="7"/>
  <c r="N30" i="7"/>
  <c r="O29" i="7"/>
  <c r="N29" i="7"/>
  <c r="O28" i="7"/>
  <c r="N28" i="7"/>
  <c r="O27" i="7"/>
  <c r="N27" i="7"/>
  <c r="O26" i="7"/>
  <c r="N26" i="7"/>
  <c r="O25" i="7"/>
  <c r="N25" i="7"/>
  <c r="O24" i="7"/>
  <c r="N24" i="7"/>
  <c r="O23" i="7"/>
  <c r="N23" i="7"/>
  <c r="O22" i="7"/>
  <c r="N22" i="7"/>
  <c r="O21" i="7"/>
  <c r="N21" i="7"/>
  <c r="O20" i="7"/>
  <c r="N20" i="7"/>
  <c r="O19" i="7"/>
  <c r="N19" i="7"/>
  <c r="O18" i="7"/>
  <c r="N18" i="7"/>
  <c r="O17" i="7"/>
  <c r="N17" i="7"/>
  <c r="O16" i="7"/>
  <c r="N16" i="7"/>
  <c r="O15" i="7"/>
  <c r="N15" i="7"/>
  <c r="O14" i="7"/>
  <c r="N14" i="7"/>
  <c r="O13" i="7"/>
  <c r="N13" i="7"/>
  <c r="O12" i="7"/>
  <c r="N12" i="7"/>
  <c r="O11" i="7"/>
  <c r="N11" i="7"/>
  <c r="O10" i="7"/>
  <c r="N10" i="7"/>
  <c r="O9" i="7"/>
  <c r="N9" i="7"/>
  <c r="O8" i="7"/>
  <c r="N8" i="7"/>
  <c r="O7" i="7"/>
  <c r="N7" i="7"/>
  <c r="O6" i="7"/>
  <c r="N6" i="7"/>
  <c r="O5" i="7"/>
  <c r="N5" i="7"/>
  <c r="O4" i="7"/>
  <c r="N4" i="7"/>
  <c r="O3" i="7"/>
  <c r="N3" i="7"/>
  <c r="K395" i="4"/>
  <c r="J395" i="4"/>
  <c r="I395" i="4"/>
  <c r="I44" i="5" s="1"/>
  <c r="H395" i="4"/>
  <c r="H44" i="5" s="1"/>
  <c r="M395" i="4"/>
  <c r="M44" i="5" s="1"/>
  <c r="L395" i="4"/>
  <c r="L44" i="5" s="1"/>
  <c r="G395" i="4"/>
  <c r="G44" i="5" s="1"/>
  <c r="F395" i="4"/>
  <c r="F44" i="5" s="1"/>
  <c r="E395" i="4"/>
  <c r="E44" i="5" s="1"/>
  <c r="D395" i="4"/>
  <c r="D44" i="5" s="1"/>
  <c r="C395" i="4"/>
  <c r="C44" i="5" s="1"/>
  <c r="B395" i="4"/>
  <c r="B44" i="5" s="1"/>
  <c r="O394" i="4"/>
  <c r="N394" i="4"/>
  <c r="O392" i="4"/>
  <c r="N392" i="4"/>
  <c r="O391" i="4"/>
  <c r="N391" i="4"/>
  <c r="O390" i="4"/>
  <c r="N390" i="4"/>
  <c r="O389" i="4"/>
  <c r="N389" i="4"/>
  <c r="O388" i="4"/>
  <c r="N388" i="4"/>
  <c r="O387" i="4"/>
  <c r="N387" i="4"/>
  <c r="O386" i="4"/>
  <c r="N386" i="4"/>
  <c r="O385" i="4"/>
  <c r="N385" i="4"/>
  <c r="O384" i="4"/>
  <c r="N384" i="4"/>
  <c r="O383" i="4"/>
  <c r="N383" i="4"/>
  <c r="O382" i="4"/>
  <c r="N382" i="4"/>
  <c r="O381" i="4"/>
  <c r="N381" i="4"/>
  <c r="O380" i="4"/>
  <c r="N380" i="4"/>
  <c r="O379" i="4"/>
  <c r="N379" i="4"/>
  <c r="O378" i="4"/>
  <c r="N378" i="4"/>
  <c r="O377" i="4"/>
  <c r="N377" i="4"/>
  <c r="O376" i="4"/>
  <c r="N376" i="4"/>
  <c r="O375" i="4"/>
  <c r="N375" i="4"/>
  <c r="O374" i="4"/>
  <c r="N374" i="4"/>
  <c r="O373" i="4"/>
  <c r="N373" i="4"/>
  <c r="O372" i="4"/>
  <c r="N372" i="4"/>
  <c r="O371" i="4"/>
  <c r="N371" i="4"/>
  <c r="O370" i="4"/>
  <c r="N370" i="4"/>
  <c r="O369" i="4"/>
  <c r="N369" i="4"/>
  <c r="O368" i="4"/>
  <c r="N368" i="4"/>
  <c r="O367" i="4"/>
  <c r="N367" i="4"/>
  <c r="O366" i="4"/>
  <c r="N366" i="4"/>
  <c r="O365" i="4"/>
  <c r="N365" i="4"/>
  <c r="O364" i="4"/>
  <c r="N364" i="4"/>
  <c r="O363" i="4"/>
  <c r="N363" i="4"/>
  <c r="K323" i="4"/>
  <c r="J323" i="4"/>
  <c r="I323" i="4"/>
  <c r="I42" i="5" s="1"/>
  <c r="H323" i="4"/>
  <c r="H42" i="5" s="1"/>
  <c r="M323" i="4"/>
  <c r="M42" i="5" s="1"/>
  <c r="L323" i="4"/>
  <c r="L42" i="5" s="1"/>
  <c r="G323" i="4"/>
  <c r="G42" i="5" s="1"/>
  <c r="F323" i="4"/>
  <c r="F42" i="5" s="1"/>
  <c r="E323" i="4"/>
  <c r="E42" i="5" s="1"/>
  <c r="D323" i="4"/>
  <c r="D42" i="5" s="1"/>
  <c r="C323" i="4"/>
  <c r="C42" i="5" s="1"/>
  <c r="B323" i="4"/>
  <c r="B42" i="5" s="1"/>
  <c r="O322" i="4"/>
  <c r="N322" i="4"/>
  <c r="O320" i="4"/>
  <c r="N320" i="4"/>
  <c r="O319" i="4"/>
  <c r="N319" i="4"/>
  <c r="O318" i="4"/>
  <c r="N318" i="4"/>
  <c r="O317" i="4"/>
  <c r="N317" i="4"/>
  <c r="O316" i="4"/>
  <c r="N316" i="4"/>
  <c r="O315" i="4"/>
  <c r="N315" i="4"/>
  <c r="O314" i="4"/>
  <c r="N314" i="4"/>
  <c r="O313" i="4"/>
  <c r="N313" i="4"/>
  <c r="O312" i="4"/>
  <c r="N312" i="4"/>
  <c r="O311" i="4"/>
  <c r="N311" i="4"/>
  <c r="O310" i="4"/>
  <c r="N310" i="4"/>
  <c r="O309" i="4"/>
  <c r="N309" i="4"/>
  <c r="O308" i="4"/>
  <c r="N308" i="4"/>
  <c r="O307" i="4"/>
  <c r="N307" i="4"/>
  <c r="O306" i="4"/>
  <c r="N306" i="4"/>
  <c r="O305" i="4"/>
  <c r="N305" i="4"/>
  <c r="O304" i="4"/>
  <c r="N304" i="4"/>
  <c r="O303" i="4"/>
  <c r="N303" i="4"/>
  <c r="O302" i="4"/>
  <c r="N302" i="4"/>
  <c r="O301" i="4"/>
  <c r="N301" i="4"/>
  <c r="O300" i="4"/>
  <c r="N300" i="4"/>
  <c r="O299" i="4"/>
  <c r="N299" i="4"/>
  <c r="O298" i="4"/>
  <c r="N298" i="4"/>
  <c r="O297" i="4"/>
  <c r="N297" i="4"/>
  <c r="O296" i="4"/>
  <c r="N296" i="4"/>
  <c r="O295" i="4"/>
  <c r="N295" i="4"/>
  <c r="O294" i="4"/>
  <c r="N294" i="4"/>
  <c r="O293" i="4"/>
  <c r="N293" i="4"/>
  <c r="O292" i="4"/>
  <c r="N292" i="4"/>
  <c r="O291" i="4"/>
  <c r="N291" i="4"/>
  <c r="K215" i="4"/>
  <c r="J215" i="4"/>
  <c r="I215" i="4"/>
  <c r="I39" i="5" s="1"/>
  <c r="H215" i="4"/>
  <c r="H39" i="5" s="1"/>
  <c r="M215" i="4"/>
  <c r="M39" i="5" s="1"/>
  <c r="L215" i="4"/>
  <c r="L39" i="5" s="1"/>
  <c r="G215" i="4"/>
  <c r="G39" i="5" s="1"/>
  <c r="F215" i="4"/>
  <c r="F39" i="5" s="1"/>
  <c r="E215" i="4"/>
  <c r="E39" i="5" s="1"/>
  <c r="D215" i="4"/>
  <c r="D39" i="5" s="1"/>
  <c r="C215" i="4"/>
  <c r="C39" i="5" s="1"/>
  <c r="B215" i="4"/>
  <c r="B39" i="5" s="1"/>
  <c r="O214" i="4"/>
  <c r="N214" i="4"/>
  <c r="O212" i="4"/>
  <c r="N212" i="4"/>
  <c r="O211" i="4"/>
  <c r="N211" i="4"/>
  <c r="O210" i="4"/>
  <c r="N210" i="4"/>
  <c r="O209" i="4"/>
  <c r="N209" i="4"/>
  <c r="O208" i="4"/>
  <c r="N208" i="4"/>
  <c r="O207" i="4"/>
  <c r="N207" i="4"/>
  <c r="O206" i="4"/>
  <c r="N206" i="4"/>
  <c r="O205" i="4"/>
  <c r="N205" i="4"/>
  <c r="O204" i="4"/>
  <c r="N204" i="4"/>
  <c r="O203" i="4"/>
  <c r="N203" i="4"/>
  <c r="O202" i="4"/>
  <c r="N202" i="4"/>
  <c r="O201" i="4"/>
  <c r="N201" i="4"/>
  <c r="O200" i="4"/>
  <c r="N200" i="4"/>
  <c r="O199" i="4"/>
  <c r="N199" i="4"/>
  <c r="O198" i="4"/>
  <c r="N198" i="4"/>
  <c r="O197" i="4"/>
  <c r="N197" i="4"/>
  <c r="O196" i="4"/>
  <c r="N196" i="4"/>
  <c r="O195" i="4"/>
  <c r="N195" i="4"/>
  <c r="O194" i="4"/>
  <c r="N194" i="4"/>
  <c r="O193" i="4"/>
  <c r="N193" i="4"/>
  <c r="O192" i="4"/>
  <c r="N192" i="4"/>
  <c r="O191" i="4"/>
  <c r="N191" i="4"/>
  <c r="O190" i="4"/>
  <c r="N190" i="4"/>
  <c r="O189" i="4"/>
  <c r="N189" i="4"/>
  <c r="O188" i="4"/>
  <c r="N188" i="4"/>
  <c r="O187" i="4"/>
  <c r="N187" i="4"/>
  <c r="O186" i="4"/>
  <c r="N186" i="4"/>
  <c r="O185" i="4"/>
  <c r="N185" i="4"/>
  <c r="O184" i="4"/>
  <c r="N184" i="4"/>
  <c r="O183" i="4"/>
  <c r="N183" i="4"/>
  <c r="K143" i="4"/>
  <c r="J143" i="4"/>
  <c r="I143" i="4"/>
  <c r="I37" i="5" s="1"/>
  <c r="H143" i="4"/>
  <c r="H37" i="5" s="1"/>
  <c r="M143" i="4"/>
  <c r="M37" i="5" s="1"/>
  <c r="L143" i="4"/>
  <c r="L37" i="5" s="1"/>
  <c r="G143" i="4"/>
  <c r="G37" i="5" s="1"/>
  <c r="F143" i="4"/>
  <c r="F37" i="5" s="1"/>
  <c r="E143" i="4"/>
  <c r="E37" i="5" s="1"/>
  <c r="D143" i="4"/>
  <c r="D37" i="5" s="1"/>
  <c r="C143" i="4"/>
  <c r="C37" i="5" s="1"/>
  <c r="B143" i="4"/>
  <c r="B37" i="5" s="1"/>
  <c r="O142" i="4"/>
  <c r="N142" i="4"/>
  <c r="O140" i="4"/>
  <c r="N140" i="4"/>
  <c r="O139" i="4"/>
  <c r="N139" i="4"/>
  <c r="O138" i="4"/>
  <c r="N138" i="4"/>
  <c r="O137" i="4"/>
  <c r="N137" i="4"/>
  <c r="O136" i="4"/>
  <c r="N136" i="4"/>
  <c r="O135" i="4"/>
  <c r="N135" i="4"/>
  <c r="O134" i="4"/>
  <c r="N134" i="4"/>
  <c r="O133" i="4"/>
  <c r="N133" i="4"/>
  <c r="O132" i="4"/>
  <c r="N132" i="4"/>
  <c r="O131" i="4"/>
  <c r="N131" i="4"/>
  <c r="O130" i="4"/>
  <c r="N130" i="4"/>
  <c r="O129" i="4"/>
  <c r="N129" i="4"/>
  <c r="O128" i="4"/>
  <c r="N128" i="4"/>
  <c r="O127" i="4"/>
  <c r="N127" i="4"/>
  <c r="O126" i="4"/>
  <c r="N126" i="4"/>
  <c r="O125" i="4"/>
  <c r="N125" i="4"/>
  <c r="O124" i="4"/>
  <c r="N124" i="4"/>
  <c r="O123" i="4"/>
  <c r="N123" i="4"/>
  <c r="O122" i="4"/>
  <c r="N122" i="4"/>
  <c r="O121" i="4"/>
  <c r="N121" i="4"/>
  <c r="O120" i="4"/>
  <c r="N120" i="4"/>
  <c r="O119" i="4"/>
  <c r="N119" i="4"/>
  <c r="O118" i="4"/>
  <c r="N118" i="4"/>
  <c r="O117" i="4"/>
  <c r="N117" i="4"/>
  <c r="O116" i="4"/>
  <c r="N116" i="4"/>
  <c r="O115" i="4"/>
  <c r="N115" i="4"/>
  <c r="O114" i="4"/>
  <c r="N114" i="4"/>
  <c r="O113" i="4"/>
  <c r="N113" i="4"/>
  <c r="O112" i="4"/>
  <c r="N112" i="4"/>
  <c r="O111" i="4"/>
  <c r="N111" i="4"/>
  <c r="K431" i="4"/>
  <c r="J431" i="4"/>
  <c r="I431" i="4"/>
  <c r="I45" i="5" s="1"/>
  <c r="H431" i="4"/>
  <c r="H45" i="5" s="1"/>
  <c r="M431" i="4"/>
  <c r="M45" i="5" s="1"/>
  <c r="L431" i="4"/>
  <c r="L45" i="5" s="1"/>
  <c r="G431" i="4"/>
  <c r="G45" i="5" s="1"/>
  <c r="F431" i="4"/>
  <c r="F45" i="5" s="1"/>
  <c r="E431" i="4"/>
  <c r="E45" i="5" s="1"/>
  <c r="D431" i="4"/>
  <c r="D45" i="5" s="1"/>
  <c r="C431" i="4"/>
  <c r="C45" i="5" s="1"/>
  <c r="B431" i="4"/>
  <c r="B45" i="5" s="1"/>
  <c r="O430" i="4"/>
  <c r="N430" i="4"/>
  <c r="O429" i="4"/>
  <c r="N429" i="4"/>
  <c r="O428" i="4"/>
  <c r="N428" i="4"/>
  <c r="O427" i="4"/>
  <c r="N427" i="4"/>
  <c r="O426" i="4"/>
  <c r="N426" i="4"/>
  <c r="O425" i="4"/>
  <c r="N425" i="4"/>
  <c r="O424" i="4"/>
  <c r="N424" i="4"/>
  <c r="O423" i="4"/>
  <c r="N423" i="4"/>
  <c r="O422" i="4"/>
  <c r="N422" i="4"/>
  <c r="O421" i="4"/>
  <c r="N421" i="4"/>
  <c r="O420" i="4"/>
  <c r="N420" i="4"/>
  <c r="O419" i="4"/>
  <c r="N419" i="4"/>
  <c r="O418" i="4"/>
  <c r="N418" i="4"/>
  <c r="O417" i="4"/>
  <c r="N417" i="4"/>
  <c r="O416" i="4"/>
  <c r="N416" i="4"/>
  <c r="O415" i="4"/>
  <c r="N415" i="4"/>
  <c r="O414" i="4"/>
  <c r="N414" i="4"/>
  <c r="O413" i="4"/>
  <c r="N413" i="4"/>
  <c r="O412" i="4"/>
  <c r="N412" i="4"/>
  <c r="O411" i="4"/>
  <c r="N411" i="4"/>
  <c r="O410" i="4"/>
  <c r="N410" i="4"/>
  <c r="O409" i="4"/>
  <c r="N409" i="4"/>
  <c r="O408" i="4"/>
  <c r="N408" i="4"/>
  <c r="O407" i="4"/>
  <c r="N407" i="4"/>
  <c r="O406" i="4"/>
  <c r="N406" i="4"/>
  <c r="O405" i="4"/>
  <c r="N405" i="4"/>
  <c r="O404" i="4"/>
  <c r="N404" i="4"/>
  <c r="O403" i="4"/>
  <c r="N403" i="4"/>
  <c r="O402" i="4"/>
  <c r="N402" i="4"/>
  <c r="O401" i="4"/>
  <c r="N401" i="4"/>
  <c r="O400" i="4"/>
  <c r="N400" i="4"/>
  <c r="O399" i="4"/>
  <c r="N399" i="4"/>
  <c r="K359" i="4"/>
  <c r="J359" i="4"/>
  <c r="I359" i="4"/>
  <c r="I43" i="5" s="1"/>
  <c r="H359" i="4"/>
  <c r="H43" i="5" s="1"/>
  <c r="M359" i="4"/>
  <c r="M43" i="5" s="1"/>
  <c r="L359" i="4"/>
  <c r="L43" i="5" s="1"/>
  <c r="G359" i="4"/>
  <c r="G43" i="5" s="1"/>
  <c r="F359" i="4"/>
  <c r="F43" i="5" s="1"/>
  <c r="E359" i="4"/>
  <c r="E43" i="5" s="1"/>
  <c r="D359" i="4"/>
  <c r="D43" i="5" s="1"/>
  <c r="C359" i="4"/>
  <c r="C43" i="5" s="1"/>
  <c r="B359" i="4"/>
  <c r="B43" i="5" s="1"/>
  <c r="O358" i="4"/>
  <c r="N358" i="4"/>
  <c r="O357" i="4"/>
  <c r="N357" i="4"/>
  <c r="O356" i="4"/>
  <c r="N356" i="4"/>
  <c r="O355" i="4"/>
  <c r="N355" i="4"/>
  <c r="O354" i="4"/>
  <c r="N354" i="4"/>
  <c r="O353" i="4"/>
  <c r="N353" i="4"/>
  <c r="O352" i="4"/>
  <c r="N352" i="4"/>
  <c r="O351" i="4"/>
  <c r="N351" i="4"/>
  <c r="O350" i="4"/>
  <c r="N350" i="4"/>
  <c r="O349" i="4"/>
  <c r="N349" i="4"/>
  <c r="O348" i="4"/>
  <c r="N348" i="4"/>
  <c r="O347" i="4"/>
  <c r="N347" i="4"/>
  <c r="O346" i="4"/>
  <c r="N346" i="4"/>
  <c r="O345" i="4"/>
  <c r="N345" i="4"/>
  <c r="O344" i="4"/>
  <c r="N344" i="4"/>
  <c r="O343" i="4"/>
  <c r="N343" i="4"/>
  <c r="O342" i="4"/>
  <c r="N342" i="4"/>
  <c r="O341" i="4"/>
  <c r="N341" i="4"/>
  <c r="O340" i="4"/>
  <c r="N340" i="4"/>
  <c r="O339" i="4"/>
  <c r="N339" i="4"/>
  <c r="O338" i="4"/>
  <c r="N338" i="4"/>
  <c r="O337" i="4"/>
  <c r="N337" i="4"/>
  <c r="O336" i="4"/>
  <c r="N336" i="4"/>
  <c r="O335" i="4"/>
  <c r="N335" i="4"/>
  <c r="O334" i="4"/>
  <c r="N334" i="4"/>
  <c r="O333" i="4"/>
  <c r="N333" i="4"/>
  <c r="O332" i="4"/>
  <c r="N332" i="4"/>
  <c r="O331" i="4"/>
  <c r="N331" i="4"/>
  <c r="O330" i="4"/>
  <c r="N330" i="4"/>
  <c r="O329" i="4"/>
  <c r="N329" i="4"/>
  <c r="O328" i="4"/>
  <c r="N328" i="4"/>
  <c r="O327" i="4"/>
  <c r="N327" i="4"/>
  <c r="K287" i="4"/>
  <c r="J287" i="4"/>
  <c r="I287" i="4"/>
  <c r="I41" i="5" s="1"/>
  <c r="H287" i="4"/>
  <c r="H41" i="5" s="1"/>
  <c r="M287" i="4"/>
  <c r="M41" i="5" s="1"/>
  <c r="L287" i="4"/>
  <c r="L41" i="5" s="1"/>
  <c r="G287" i="4"/>
  <c r="G41" i="5" s="1"/>
  <c r="F287" i="4"/>
  <c r="F41" i="5" s="1"/>
  <c r="E287" i="4"/>
  <c r="E41" i="5" s="1"/>
  <c r="D287" i="4"/>
  <c r="D41" i="5" s="1"/>
  <c r="C287" i="4"/>
  <c r="C41" i="5" s="1"/>
  <c r="B287" i="4"/>
  <c r="B41" i="5" s="1"/>
  <c r="O286" i="4"/>
  <c r="N286" i="4"/>
  <c r="O285" i="4"/>
  <c r="N285" i="4"/>
  <c r="O284" i="4"/>
  <c r="N284" i="4"/>
  <c r="O283" i="4"/>
  <c r="N283" i="4"/>
  <c r="O282" i="4"/>
  <c r="N282" i="4"/>
  <c r="O281" i="4"/>
  <c r="N281" i="4"/>
  <c r="O280" i="4"/>
  <c r="N280" i="4"/>
  <c r="O279" i="4"/>
  <c r="N279" i="4"/>
  <c r="O278" i="4"/>
  <c r="N278" i="4"/>
  <c r="O277" i="4"/>
  <c r="N277" i="4"/>
  <c r="O276" i="4"/>
  <c r="N276" i="4"/>
  <c r="O275" i="4"/>
  <c r="N275" i="4"/>
  <c r="O274" i="4"/>
  <c r="N274" i="4"/>
  <c r="O273" i="4"/>
  <c r="N273" i="4"/>
  <c r="O272" i="4"/>
  <c r="N272" i="4"/>
  <c r="O271" i="4"/>
  <c r="N271" i="4"/>
  <c r="O270" i="4"/>
  <c r="N270" i="4"/>
  <c r="O269" i="4"/>
  <c r="N269" i="4"/>
  <c r="O268" i="4"/>
  <c r="N268" i="4"/>
  <c r="O267" i="4"/>
  <c r="N267" i="4"/>
  <c r="O266" i="4"/>
  <c r="N266" i="4"/>
  <c r="O265" i="4"/>
  <c r="N265" i="4"/>
  <c r="O264" i="4"/>
  <c r="N264" i="4"/>
  <c r="O263" i="4"/>
  <c r="N263" i="4"/>
  <c r="O262" i="4"/>
  <c r="N262" i="4"/>
  <c r="O261" i="4"/>
  <c r="N261" i="4"/>
  <c r="O260" i="4"/>
  <c r="N260" i="4"/>
  <c r="O259" i="4"/>
  <c r="N259" i="4"/>
  <c r="O258" i="4"/>
  <c r="N258" i="4"/>
  <c r="O257" i="4"/>
  <c r="N257" i="4"/>
  <c r="O256" i="4"/>
  <c r="N256" i="4"/>
  <c r="O255" i="4"/>
  <c r="N255" i="4"/>
  <c r="K251" i="4"/>
  <c r="J251" i="4"/>
  <c r="I251" i="4"/>
  <c r="I40" i="5" s="1"/>
  <c r="H251" i="4"/>
  <c r="H40" i="5" s="1"/>
  <c r="M251" i="4"/>
  <c r="M40" i="5" s="1"/>
  <c r="L251" i="4"/>
  <c r="L40" i="5" s="1"/>
  <c r="G251" i="4"/>
  <c r="G40" i="5" s="1"/>
  <c r="F251" i="4"/>
  <c r="F40" i="5" s="1"/>
  <c r="E251" i="4"/>
  <c r="E40" i="5" s="1"/>
  <c r="D251" i="4"/>
  <c r="D40" i="5" s="1"/>
  <c r="C251" i="4"/>
  <c r="C40" i="5" s="1"/>
  <c r="B251" i="4"/>
  <c r="B40" i="5" s="1"/>
  <c r="O250" i="4"/>
  <c r="N250" i="4"/>
  <c r="O249" i="4"/>
  <c r="N249" i="4"/>
  <c r="O248" i="4"/>
  <c r="N248" i="4"/>
  <c r="O247" i="4"/>
  <c r="N247" i="4"/>
  <c r="O246" i="4"/>
  <c r="N246" i="4"/>
  <c r="O245" i="4"/>
  <c r="N245" i="4"/>
  <c r="O244" i="4"/>
  <c r="N244" i="4"/>
  <c r="O243" i="4"/>
  <c r="N243" i="4"/>
  <c r="O242" i="4"/>
  <c r="N242" i="4"/>
  <c r="O241" i="4"/>
  <c r="N241" i="4"/>
  <c r="O240" i="4"/>
  <c r="N240" i="4"/>
  <c r="O239" i="4"/>
  <c r="N239" i="4"/>
  <c r="O238" i="4"/>
  <c r="N238" i="4"/>
  <c r="O237" i="4"/>
  <c r="N237" i="4"/>
  <c r="O236" i="4"/>
  <c r="N236" i="4"/>
  <c r="O235" i="4"/>
  <c r="N235" i="4"/>
  <c r="O234" i="4"/>
  <c r="N234" i="4"/>
  <c r="O233" i="4"/>
  <c r="N233" i="4"/>
  <c r="O232" i="4"/>
  <c r="N232" i="4"/>
  <c r="O231" i="4"/>
  <c r="N231" i="4"/>
  <c r="O230" i="4"/>
  <c r="N230" i="4"/>
  <c r="O229" i="4"/>
  <c r="N229" i="4"/>
  <c r="O228" i="4"/>
  <c r="N228" i="4"/>
  <c r="O227" i="4"/>
  <c r="N227" i="4"/>
  <c r="O226" i="4"/>
  <c r="N226" i="4"/>
  <c r="O225" i="4"/>
  <c r="N225" i="4"/>
  <c r="O224" i="4"/>
  <c r="N224" i="4"/>
  <c r="O223" i="4"/>
  <c r="N223" i="4"/>
  <c r="O222" i="4"/>
  <c r="N222" i="4"/>
  <c r="O221" i="4"/>
  <c r="N221" i="4"/>
  <c r="O220" i="4"/>
  <c r="N220" i="4"/>
  <c r="O219" i="4"/>
  <c r="N219" i="4"/>
  <c r="K179" i="4"/>
  <c r="J179" i="4"/>
  <c r="I179" i="4"/>
  <c r="I38" i="5" s="1"/>
  <c r="H179" i="4"/>
  <c r="H38" i="5" s="1"/>
  <c r="M179" i="4"/>
  <c r="M38" i="5" s="1"/>
  <c r="L179" i="4"/>
  <c r="L38" i="5" s="1"/>
  <c r="G179" i="4"/>
  <c r="G38" i="5" s="1"/>
  <c r="F179" i="4"/>
  <c r="F38" i="5" s="1"/>
  <c r="E179" i="4"/>
  <c r="E38" i="5" s="1"/>
  <c r="D179" i="4"/>
  <c r="D38" i="5" s="1"/>
  <c r="C179" i="4"/>
  <c r="C38" i="5" s="1"/>
  <c r="B179" i="4"/>
  <c r="B38" i="5" s="1"/>
  <c r="O178" i="4"/>
  <c r="N178" i="4"/>
  <c r="O177" i="4"/>
  <c r="N177" i="4"/>
  <c r="O176" i="4"/>
  <c r="N176" i="4"/>
  <c r="O175" i="4"/>
  <c r="N175" i="4"/>
  <c r="O174" i="4"/>
  <c r="N174" i="4"/>
  <c r="O173" i="4"/>
  <c r="N173" i="4"/>
  <c r="O172" i="4"/>
  <c r="N172" i="4"/>
  <c r="O171" i="4"/>
  <c r="N171" i="4"/>
  <c r="O170" i="4"/>
  <c r="N170" i="4"/>
  <c r="O169" i="4"/>
  <c r="N169" i="4"/>
  <c r="O168" i="4"/>
  <c r="N168" i="4"/>
  <c r="O167" i="4"/>
  <c r="N167" i="4"/>
  <c r="O166" i="4"/>
  <c r="N166" i="4"/>
  <c r="O165" i="4"/>
  <c r="N165" i="4"/>
  <c r="O164" i="4"/>
  <c r="N164" i="4"/>
  <c r="O163" i="4"/>
  <c r="N163" i="4"/>
  <c r="O162" i="4"/>
  <c r="N162" i="4"/>
  <c r="O161" i="4"/>
  <c r="N161" i="4"/>
  <c r="O160" i="4"/>
  <c r="N160" i="4"/>
  <c r="O159" i="4"/>
  <c r="N159" i="4"/>
  <c r="O158" i="4"/>
  <c r="N158" i="4"/>
  <c r="O157" i="4"/>
  <c r="N157" i="4"/>
  <c r="O156" i="4"/>
  <c r="N156" i="4"/>
  <c r="O155" i="4"/>
  <c r="N155" i="4"/>
  <c r="O154" i="4"/>
  <c r="N154" i="4"/>
  <c r="O153" i="4"/>
  <c r="N153" i="4"/>
  <c r="O152" i="4"/>
  <c r="N152" i="4"/>
  <c r="O151" i="4"/>
  <c r="N151" i="4"/>
  <c r="O150" i="4"/>
  <c r="N150" i="4"/>
  <c r="O149" i="4"/>
  <c r="N149" i="4"/>
  <c r="O148" i="4"/>
  <c r="N148" i="4"/>
  <c r="O147" i="4"/>
  <c r="N147" i="4"/>
  <c r="N75" i="4"/>
  <c r="K107" i="4"/>
  <c r="J107" i="4"/>
  <c r="I107" i="4"/>
  <c r="I36" i="5" s="1"/>
  <c r="H107" i="4"/>
  <c r="H36" i="5" s="1"/>
  <c r="M107" i="4"/>
  <c r="M36" i="5" s="1"/>
  <c r="L107" i="4"/>
  <c r="L36" i="5" s="1"/>
  <c r="G107" i="4"/>
  <c r="G36" i="5" s="1"/>
  <c r="F107" i="4"/>
  <c r="F36" i="5" s="1"/>
  <c r="E107" i="4"/>
  <c r="E36" i="5" s="1"/>
  <c r="D107" i="4"/>
  <c r="D36" i="5" s="1"/>
  <c r="C107" i="4"/>
  <c r="C36" i="5" s="1"/>
  <c r="B107" i="4"/>
  <c r="B36" i="5" s="1"/>
  <c r="O106" i="4"/>
  <c r="N106" i="4"/>
  <c r="O105" i="4"/>
  <c r="N105" i="4"/>
  <c r="O104" i="4"/>
  <c r="N104" i="4"/>
  <c r="O103" i="4"/>
  <c r="N103" i="4"/>
  <c r="O102" i="4"/>
  <c r="N102" i="4"/>
  <c r="O101" i="4"/>
  <c r="N101" i="4"/>
  <c r="O100" i="4"/>
  <c r="N100" i="4"/>
  <c r="O99" i="4"/>
  <c r="N99" i="4"/>
  <c r="O98" i="4"/>
  <c r="N98" i="4"/>
  <c r="O97" i="4"/>
  <c r="N97" i="4"/>
  <c r="O96" i="4"/>
  <c r="N96" i="4"/>
  <c r="O95" i="4"/>
  <c r="N95" i="4"/>
  <c r="O94" i="4"/>
  <c r="N94" i="4"/>
  <c r="O93" i="4"/>
  <c r="N93" i="4"/>
  <c r="O92" i="4"/>
  <c r="N92" i="4"/>
  <c r="O91" i="4"/>
  <c r="N91" i="4"/>
  <c r="O90" i="4"/>
  <c r="N90" i="4"/>
  <c r="O89" i="4"/>
  <c r="N89" i="4"/>
  <c r="O88" i="4"/>
  <c r="N88" i="4"/>
  <c r="O87" i="4"/>
  <c r="N87" i="4"/>
  <c r="O86" i="4"/>
  <c r="N86" i="4"/>
  <c r="O85" i="4"/>
  <c r="N85" i="4"/>
  <c r="O84" i="4"/>
  <c r="N84" i="4"/>
  <c r="O83" i="4"/>
  <c r="N83" i="4"/>
  <c r="O82" i="4"/>
  <c r="N82" i="4"/>
  <c r="O81" i="4"/>
  <c r="N81" i="4"/>
  <c r="O80" i="4"/>
  <c r="N80" i="4"/>
  <c r="O79" i="4"/>
  <c r="N79" i="4"/>
  <c r="O78" i="4"/>
  <c r="N78" i="4"/>
  <c r="O77" i="4"/>
  <c r="N77" i="4"/>
  <c r="O76" i="4"/>
  <c r="N76" i="4"/>
  <c r="O75" i="4"/>
  <c r="B71" i="4"/>
  <c r="B35" i="5" s="1"/>
  <c r="K71" i="4"/>
  <c r="J71" i="4"/>
  <c r="I71" i="4"/>
  <c r="I35" i="5" s="1"/>
  <c r="H71" i="4"/>
  <c r="H35" i="5" s="1"/>
  <c r="M71" i="4"/>
  <c r="M35" i="5" s="1"/>
  <c r="L71" i="4"/>
  <c r="L35" i="5" s="1"/>
  <c r="G71" i="4"/>
  <c r="G35" i="5" s="1"/>
  <c r="F71" i="4"/>
  <c r="F35" i="5" s="1"/>
  <c r="E71" i="4"/>
  <c r="E35" i="5" s="1"/>
  <c r="D71" i="4"/>
  <c r="D35" i="5" s="1"/>
  <c r="C71" i="4"/>
  <c r="C35" i="5" s="1"/>
  <c r="O70" i="4"/>
  <c r="N70" i="4"/>
  <c r="O66" i="4"/>
  <c r="N66" i="4"/>
  <c r="O65" i="4"/>
  <c r="N65" i="4"/>
  <c r="O64" i="4"/>
  <c r="N64" i="4"/>
  <c r="O63" i="4"/>
  <c r="N63" i="4"/>
  <c r="O62" i="4"/>
  <c r="N62" i="4"/>
  <c r="O61" i="4"/>
  <c r="N61" i="4"/>
  <c r="O60" i="4"/>
  <c r="N60" i="4"/>
  <c r="O59" i="4"/>
  <c r="N59" i="4"/>
  <c r="O58" i="4"/>
  <c r="N58" i="4"/>
  <c r="O57" i="4"/>
  <c r="N57" i="4"/>
  <c r="O56" i="4"/>
  <c r="N56" i="4"/>
  <c r="O55" i="4"/>
  <c r="N55" i="4"/>
  <c r="O54" i="4"/>
  <c r="N54" i="4"/>
  <c r="O53" i="4"/>
  <c r="N53" i="4"/>
  <c r="O52" i="4"/>
  <c r="N52" i="4"/>
  <c r="O51" i="4"/>
  <c r="N51" i="4"/>
  <c r="O50" i="4"/>
  <c r="N50" i="4"/>
  <c r="O49" i="4"/>
  <c r="N49" i="4"/>
  <c r="O48" i="4"/>
  <c r="N48" i="4"/>
  <c r="O47" i="4"/>
  <c r="N47" i="4"/>
  <c r="O46" i="4"/>
  <c r="N46" i="4"/>
  <c r="O45" i="4"/>
  <c r="N45" i="4"/>
  <c r="O44" i="4"/>
  <c r="N44" i="4"/>
  <c r="O43" i="4"/>
  <c r="N43" i="4"/>
  <c r="O42" i="4"/>
  <c r="N42" i="4"/>
  <c r="O41" i="4"/>
  <c r="N41" i="4"/>
  <c r="N40" i="4"/>
  <c r="O39" i="4"/>
  <c r="K36" i="4"/>
  <c r="C36" i="4"/>
  <c r="D36" i="4"/>
  <c r="E36" i="4"/>
  <c r="F36" i="4"/>
  <c r="G36" i="4"/>
  <c r="L36" i="4"/>
  <c r="H36" i="4"/>
  <c r="I36" i="4"/>
  <c r="J36" i="4"/>
  <c r="B36" i="4"/>
  <c r="K35" i="4"/>
  <c r="K34" i="5" s="1"/>
  <c r="I35" i="4"/>
  <c r="I34" i="5" s="1"/>
  <c r="H35" i="4"/>
  <c r="H34" i="5" s="1"/>
  <c r="M35" i="4"/>
  <c r="L35" i="4"/>
  <c r="G35" i="4"/>
  <c r="G34" i="5" s="1"/>
  <c r="F35" i="4"/>
  <c r="F34" i="5" s="1"/>
  <c r="E35" i="4"/>
  <c r="E34" i="5" s="1"/>
  <c r="D35" i="4"/>
  <c r="D34" i="5" s="1"/>
  <c r="C35" i="4"/>
  <c r="C34" i="5" s="1"/>
  <c r="B35" i="4"/>
  <c r="B34" i="5" s="1"/>
  <c r="O34" i="4"/>
  <c r="N34" i="4"/>
  <c r="O4" i="4"/>
  <c r="O5" i="4"/>
  <c r="O6" i="4"/>
  <c r="O7" i="4"/>
  <c r="O8" i="4"/>
  <c r="O9" i="4"/>
  <c r="O10" i="4"/>
  <c r="O11" i="4"/>
  <c r="O12" i="4"/>
  <c r="O13" i="4"/>
  <c r="O14" i="4"/>
  <c r="O15" i="4"/>
  <c r="O16" i="4"/>
  <c r="O17" i="4"/>
  <c r="O18" i="4"/>
  <c r="O19" i="4"/>
  <c r="O20" i="4"/>
  <c r="O21" i="4"/>
  <c r="O22" i="4"/>
  <c r="O23" i="4"/>
  <c r="O24" i="4"/>
  <c r="O25" i="4"/>
  <c r="O26" i="4"/>
  <c r="O27" i="4"/>
  <c r="O28" i="4"/>
  <c r="O29" i="4"/>
  <c r="O30" i="4"/>
  <c r="O31" i="4"/>
  <c r="O32" i="4"/>
  <c r="O33" i="4"/>
  <c r="O3" i="4"/>
  <c r="N4" i="4"/>
  <c r="N5" i="4"/>
  <c r="N6" i="4"/>
  <c r="N7" i="4"/>
  <c r="N8" i="4"/>
  <c r="N9" i="4"/>
  <c r="N10" i="4"/>
  <c r="N11" i="4"/>
  <c r="N12" i="4"/>
  <c r="N13" i="4"/>
  <c r="N14" i="4"/>
  <c r="N15" i="4"/>
  <c r="N16" i="4"/>
  <c r="N17" i="4"/>
  <c r="N18" i="4"/>
  <c r="N19" i="4"/>
  <c r="N20" i="4"/>
  <c r="N21" i="4"/>
  <c r="N22" i="4"/>
  <c r="N23" i="4"/>
  <c r="N24" i="4"/>
  <c r="N25" i="4"/>
  <c r="N26" i="4"/>
  <c r="N27" i="4"/>
  <c r="N28" i="4"/>
  <c r="N29" i="4"/>
  <c r="N30" i="4"/>
  <c r="N31" i="4"/>
  <c r="N32" i="4"/>
  <c r="N33" i="4"/>
  <c r="N3" i="4"/>
  <c r="K79" i="5" l="1"/>
  <c r="H79" i="5"/>
  <c r="J79" i="5"/>
  <c r="D79" i="5"/>
  <c r="F79" i="5"/>
  <c r="B46" i="5"/>
  <c r="C46" i="5"/>
  <c r="I79" i="5"/>
  <c r="D46" i="5"/>
  <c r="E46" i="5"/>
  <c r="E79" i="5"/>
  <c r="G79" i="5"/>
  <c r="N107" i="7"/>
  <c r="B69" i="5"/>
  <c r="P69" i="5" s="1"/>
  <c r="D102" i="5" s="1"/>
  <c r="N179" i="7"/>
  <c r="B71" i="5"/>
  <c r="P71" i="5" s="1"/>
  <c r="D104" i="5" s="1"/>
  <c r="N251" i="7"/>
  <c r="B73" i="5"/>
  <c r="P73" i="5" s="1"/>
  <c r="D106" i="5" s="1"/>
  <c r="N395" i="7"/>
  <c r="B77" i="5"/>
  <c r="P77" i="5" s="1"/>
  <c r="D110" i="5" s="1"/>
  <c r="N35" i="7"/>
  <c r="B67" i="5"/>
  <c r="P67" i="5" s="1"/>
  <c r="N143" i="7"/>
  <c r="B70" i="5"/>
  <c r="P70" i="5" s="1"/>
  <c r="D103" i="5" s="1"/>
  <c r="B72" i="5"/>
  <c r="P72" i="5" s="1"/>
  <c r="D105" i="5" s="1"/>
  <c r="N215" i="7"/>
  <c r="B74" i="5"/>
  <c r="P74" i="5" s="1"/>
  <c r="D107" i="5" s="1"/>
  <c r="N287" i="7"/>
  <c r="N359" i="7"/>
  <c r="B76" i="5"/>
  <c r="P76" i="5" s="1"/>
  <c r="D109" i="5" s="1"/>
  <c r="N431" i="7"/>
  <c r="B78" i="5"/>
  <c r="P78" i="5" s="1"/>
  <c r="D111" i="5" s="1"/>
  <c r="B68" i="5"/>
  <c r="P68" i="5" s="1"/>
  <c r="D101" i="5" s="1"/>
  <c r="N71" i="7"/>
  <c r="H46" i="5"/>
  <c r="G46" i="5"/>
  <c r="K35" i="5"/>
  <c r="Q35" i="5" s="1"/>
  <c r="C101" i="5" s="1"/>
  <c r="O71" i="4"/>
  <c r="J38" i="5"/>
  <c r="P38" i="5" s="1"/>
  <c r="B104" i="5" s="1"/>
  <c r="N179" i="4"/>
  <c r="J41" i="5"/>
  <c r="P41" i="5" s="1"/>
  <c r="B107" i="5" s="1"/>
  <c r="N287" i="4"/>
  <c r="J45" i="5"/>
  <c r="P45" i="5" s="1"/>
  <c r="B111" i="5" s="1"/>
  <c r="N431" i="4"/>
  <c r="J44" i="5"/>
  <c r="P44" i="5" s="1"/>
  <c r="B110" i="5" s="1"/>
  <c r="N395" i="4"/>
  <c r="K38" i="5"/>
  <c r="Q38" i="5" s="1"/>
  <c r="C104" i="5" s="1"/>
  <c r="O179" i="4"/>
  <c r="K41" i="5"/>
  <c r="Q41" i="5" s="1"/>
  <c r="C107" i="5" s="1"/>
  <c r="O287" i="4"/>
  <c r="K45" i="5"/>
  <c r="Q45" i="5" s="1"/>
  <c r="C111" i="5" s="1"/>
  <c r="O431" i="4"/>
  <c r="K44" i="5"/>
  <c r="Q44" i="5" s="1"/>
  <c r="C110" i="5" s="1"/>
  <c r="O395" i="4"/>
  <c r="J37" i="5"/>
  <c r="P37" i="5" s="1"/>
  <c r="B103" i="5" s="1"/>
  <c r="N143" i="4"/>
  <c r="J36" i="5"/>
  <c r="P36" i="5" s="1"/>
  <c r="B102" i="5" s="1"/>
  <c r="N107" i="4"/>
  <c r="K37" i="5"/>
  <c r="Q37" i="5" s="1"/>
  <c r="C103" i="5" s="1"/>
  <c r="O143" i="4"/>
  <c r="K36" i="5"/>
  <c r="Q36" i="5" s="1"/>
  <c r="C102" i="5" s="1"/>
  <c r="O107" i="4"/>
  <c r="J40" i="5"/>
  <c r="P40" i="5" s="1"/>
  <c r="B106" i="5" s="1"/>
  <c r="N251" i="4"/>
  <c r="J43" i="5"/>
  <c r="P43" i="5" s="1"/>
  <c r="B109" i="5" s="1"/>
  <c r="N359" i="4"/>
  <c r="J39" i="5"/>
  <c r="P39" i="5" s="1"/>
  <c r="B105" i="5" s="1"/>
  <c r="N215" i="4"/>
  <c r="K40" i="5"/>
  <c r="Q40" i="5" s="1"/>
  <c r="C106" i="5" s="1"/>
  <c r="O251" i="4"/>
  <c r="K43" i="5"/>
  <c r="Q43" i="5" s="1"/>
  <c r="C109" i="5" s="1"/>
  <c r="O359" i="4"/>
  <c r="K39" i="5"/>
  <c r="Q39" i="5" s="1"/>
  <c r="C105" i="5" s="1"/>
  <c r="O215" i="4"/>
  <c r="J42" i="5"/>
  <c r="P42" i="5" s="1"/>
  <c r="B108" i="5" s="1"/>
  <c r="N323" i="4"/>
  <c r="J35" i="5"/>
  <c r="P35" i="5" s="1"/>
  <c r="B101" i="5" s="1"/>
  <c r="N71" i="4"/>
  <c r="K42" i="5"/>
  <c r="Q42" i="5" s="1"/>
  <c r="C108" i="5" s="1"/>
  <c r="O323" i="4"/>
  <c r="O431" i="7"/>
  <c r="C78" i="5"/>
  <c r="Q78" i="5" s="1"/>
  <c r="E111" i="5" s="1"/>
  <c r="C77" i="5"/>
  <c r="Q77" i="5" s="1"/>
  <c r="E110" i="5" s="1"/>
  <c r="O395" i="7"/>
  <c r="C76" i="5"/>
  <c r="Q76" i="5" s="1"/>
  <c r="E109" i="5" s="1"/>
  <c r="O359" i="7"/>
  <c r="O287" i="7"/>
  <c r="C74" i="5"/>
  <c r="Q74" i="5" s="1"/>
  <c r="E107" i="5" s="1"/>
  <c r="C73" i="5"/>
  <c r="Q73" i="5" s="1"/>
  <c r="E106" i="5" s="1"/>
  <c r="O251" i="7"/>
  <c r="C72" i="5"/>
  <c r="Q72" i="5" s="1"/>
  <c r="E105" i="5" s="1"/>
  <c r="O215" i="7"/>
  <c r="O179" i="7"/>
  <c r="C71" i="5"/>
  <c r="Q71" i="5" s="1"/>
  <c r="E104" i="5" s="1"/>
  <c r="O143" i="7"/>
  <c r="C70" i="5"/>
  <c r="Q70" i="5" s="1"/>
  <c r="E103" i="5" s="1"/>
  <c r="O107" i="7"/>
  <c r="C69" i="5"/>
  <c r="Q69" i="5" s="1"/>
  <c r="E102" i="5" s="1"/>
  <c r="C68" i="5"/>
  <c r="Q68" i="5" s="1"/>
  <c r="E101" i="5" s="1"/>
  <c r="O71" i="7"/>
  <c r="C67" i="5"/>
  <c r="Q67" i="5" s="1"/>
  <c r="E100" i="5" s="1"/>
  <c r="O35" i="7"/>
  <c r="O35" i="4"/>
  <c r="M34" i="5"/>
  <c r="M46" i="5" s="1"/>
  <c r="L34" i="5"/>
  <c r="L46" i="5" s="1"/>
  <c r="N35" i="4"/>
  <c r="N323" i="7"/>
  <c r="L75" i="5"/>
  <c r="L79" i="5" s="1"/>
  <c r="M75" i="5"/>
  <c r="M79" i="5" s="1"/>
  <c r="O323" i="7"/>
  <c r="I46" i="5"/>
  <c r="F46" i="5"/>
  <c r="D100" i="5" l="1"/>
  <c r="Q34" i="5"/>
  <c r="C100" i="5" s="1"/>
  <c r="C112" i="5" s="1"/>
  <c r="D4" i="5" s="1"/>
  <c r="Q75" i="5"/>
  <c r="E108" i="5" s="1"/>
  <c r="E112" i="5" s="1"/>
  <c r="L4" i="5" s="1"/>
  <c r="P75" i="5"/>
  <c r="D108" i="5" s="1"/>
  <c r="P34" i="5"/>
  <c r="F105" i="5"/>
  <c r="F111" i="5"/>
  <c r="F106" i="5"/>
  <c r="F103" i="5"/>
  <c r="F104" i="5"/>
  <c r="F102" i="5"/>
  <c r="F109" i="5"/>
  <c r="F101" i="5"/>
  <c r="F107" i="5"/>
  <c r="F110" i="5"/>
  <c r="B79" i="5"/>
  <c r="J46" i="5"/>
  <c r="K46" i="5"/>
  <c r="G106" i="5"/>
  <c r="G111" i="5"/>
  <c r="G105" i="5"/>
  <c r="G110" i="5"/>
  <c r="G109" i="5"/>
  <c r="G107" i="5"/>
  <c r="G104" i="5"/>
  <c r="G103" i="5"/>
  <c r="G102" i="5"/>
  <c r="G101" i="5"/>
  <c r="C79" i="5"/>
  <c r="D112" i="5" l="1"/>
  <c r="I4" i="5" s="1"/>
  <c r="Q79" i="5"/>
  <c r="P79" i="5"/>
  <c r="Q46" i="5"/>
  <c r="B100" i="5"/>
  <c r="P46" i="5"/>
  <c r="G100" i="5"/>
  <c r="A9" i="5"/>
  <c r="F108" i="5"/>
  <c r="G108" i="5"/>
  <c r="A15" i="5" l="1"/>
  <c r="A25" i="5"/>
  <c r="G112" i="5"/>
  <c r="B112" i="5"/>
  <c r="A4" i="5" s="1"/>
  <c r="F100" i="5"/>
  <c r="F112" i="5" s="1"/>
</calcChain>
</file>

<file path=xl/comments1.xml><?xml version="1.0" encoding="utf-8"?>
<comments xmlns="http://schemas.openxmlformats.org/spreadsheetml/2006/main">
  <authors>
    <author>NS</author>
  </authors>
  <commentList>
    <comment ref="D24" authorId="0">
      <text>
        <r>
          <rPr>
            <b/>
            <sz val="9"/>
            <color indexed="81"/>
            <rFont val="ＭＳ Ｐゴシック"/>
            <family val="3"/>
            <charset val="128"/>
          </rPr>
          <t>目標金額入力</t>
        </r>
      </text>
    </comment>
    <comment ref="G33" authorId="0">
      <text>
        <r>
          <rPr>
            <b/>
            <sz val="9"/>
            <color indexed="81"/>
            <rFont val="ＭＳ Ｐゴシック"/>
            <family val="3"/>
            <charset val="128"/>
          </rPr>
          <t>便宜上1＄=100円で計算</t>
        </r>
      </text>
    </comment>
    <comment ref="K33" authorId="0">
      <text>
        <r>
          <rPr>
            <b/>
            <sz val="9"/>
            <color indexed="81"/>
            <rFont val="ＭＳ Ｐゴシック"/>
            <family val="3"/>
            <charset val="128"/>
          </rPr>
          <t>便宜上1＄=100円で計算</t>
        </r>
      </text>
    </comment>
  </commentList>
</comments>
</file>

<file path=xl/comments10.xml><?xml version="1.0" encoding="utf-8"?>
<comments xmlns="http://schemas.openxmlformats.org/spreadsheetml/2006/main">
  <authors>
    <author>NS</author>
  </authors>
  <commentList>
    <comment ref="B1" authorId="0">
      <text>
        <r>
          <rPr>
            <b/>
            <sz val="9"/>
            <color indexed="81"/>
            <rFont val="ＭＳ Ｐゴシック"/>
            <family val="3"/>
            <charset val="128"/>
          </rPr>
          <t>着金が年をまたぐ場合でも当年中の申請は入力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1" authorId="0">
      <text>
        <r>
          <rPr>
            <b/>
            <sz val="9"/>
            <color indexed="81"/>
            <rFont val="ＭＳ Ｐゴシック"/>
            <family val="3"/>
            <charset val="128"/>
          </rPr>
          <t>手数料は差し引かない</t>
        </r>
      </text>
    </comment>
    <comment ref="H1" authorId="0">
      <text>
        <r>
          <rPr>
            <b/>
            <sz val="9"/>
            <color indexed="81"/>
            <rFont val="ＭＳ Ｐゴシック"/>
            <family val="3"/>
            <charset val="128"/>
          </rPr>
          <t>手数料がある場合へ経費へ入力
フィルタで0を外す</t>
        </r>
      </text>
    </comment>
  </commentList>
</comments>
</file>

<file path=xl/comments2.xml><?xml version="1.0" encoding="utf-8"?>
<comments xmlns="http://schemas.openxmlformats.org/spreadsheetml/2006/main">
  <authors>
    <author>NS</author>
  </authors>
  <commentList>
    <comment ref="A1" authorId="0">
      <text>
        <r>
          <rPr>
            <b/>
            <sz val="9"/>
            <color indexed="81"/>
            <rFont val="ＭＳ Ｐゴシック"/>
            <family val="3"/>
            <charset val="128"/>
          </rPr>
          <t>インサント→統計
日毎でダウンロード・報酬それぞれ1年分のCSVを書き出して必要箇所をコピペ</t>
        </r>
      </text>
    </comment>
    <comment ref="F1" authorId="0">
      <text>
        <r>
          <rPr>
            <b/>
            <sz val="9"/>
            <color indexed="81"/>
            <rFont val="ＭＳ Ｐゴシック"/>
            <family val="3"/>
            <charset val="128"/>
          </rPr>
          <t>獲得クレジット履歴→単品購入
対象年を指定・月は選択せずに絞り込みして1年分のcsvを書き出し</t>
        </r>
      </text>
    </comment>
    <comment ref="J1" authorId="0">
      <text>
        <r>
          <rPr>
            <b/>
            <sz val="9"/>
            <color indexed="81"/>
            <rFont val="ＭＳ Ｐゴシック"/>
            <family val="3"/>
            <charset val="128"/>
          </rPr>
          <t>獲得クレジット履歴→定額制
対象年を指定・月は選択せずに絞り込みして1年分のcsvを書き出し</t>
        </r>
      </text>
    </comment>
    <comment ref="N1" authorId="0">
      <text>
        <r>
          <rPr>
            <b/>
            <sz val="9"/>
            <color indexed="81"/>
            <rFont val="ＭＳ Ｐゴシック"/>
            <family val="3"/>
            <charset val="128"/>
          </rPr>
          <t>報酬詳細→日ごと
対象年のCSVをひと月分ずつ書き出し</t>
        </r>
      </text>
    </comment>
    <comment ref="Q1" authorId="0">
      <text>
        <r>
          <rPr>
            <b/>
            <sz val="9"/>
            <color indexed="81"/>
            <rFont val="ＭＳ Ｐゴシック"/>
            <family val="3"/>
            <charset val="128"/>
          </rPr>
          <t>売上→売り上げがあった月のCSVだけ書き出し</t>
        </r>
      </text>
    </comment>
    <comment ref="T1" authorId="0">
      <text>
        <r>
          <rPr>
            <b/>
            <sz val="9"/>
            <color indexed="81"/>
            <rFont val="ＭＳ Ｐゴシック"/>
            <family val="3"/>
            <charset val="128"/>
          </rPr>
          <t>iStock用シートの方にコピペ</t>
        </r>
      </text>
    </comment>
    <comment ref="A2" authorId="0">
      <text>
        <r>
          <rPr>
            <b/>
            <sz val="9"/>
            <color indexed="81"/>
            <rFont val="ＭＳ Ｐゴシック"/>
            <family val="3"/>
            <charset val="128"/>
          </rPr>
          <t>形式を選択して「値」で貼り付け</t>
        </r>
      </text>
    </comment>
    <comment ref="F2" authorId="0">
      <text>
        <r>
          <rPr>
            <b/>
            <sz val="9"/>
            <color indexed="81"/>
            <rFont val="ＭＳ Ｐゴシック"/>
            <family val="3"/>
            <charset val="128"/>
          </rPr>
          <t>形式を選択して「値」で貼り付け
順序の入れ替え不要</t>
        </r>
      </text>
    </comment>
    <comment ref="J2" authorId="0">
      <text>
        <r>
          <rPr>
            <b/>
            <sz val="9"/>
            <color indexed="81"/>
            <rFont val="ＭＳ Ｐゴシック"/>
            <family val="3"/>
            <charset val="128"/>
          </rPr>
          <t>形式を選択して「値」で貼り付け
順序の入れ替え不要</t>
        </r>
      </text>
    </comment>
    <comment ref="N2" authorId="0">
      <text>
        <r>
          <rPr>
            <b/>
            <sz val="9"/>
            <color indexed="81"/>
            <rFont val="ＭＳ Ｐゴシック"/>
            <family val="3"/>
            <charset val="128"/>
          </rPr>
          <t>形式を選択して「値」で貼り付け</t>
        </r>
      </text>
    </comment>
    <comment ref="Q2" authorId="0">
      <text>
        <r>
          <rPr>
            <b/>
            <sz val="9"/>
            <color indexed="81"/>
            <rFont val="ＭＳ Ｐゴシック"/>
            <family val="3"/>
            <charset val="128"/>
          </rPr>
          <t>形式を選択して「値」で貼り付け</t>
        </r>
      </text>
    </comment>
    <comment ref="T2" authorId="0">
      <text>
        <r>
          <rPr>
            <b/>
            <sz val="9"/>
            <color indexed="81"/>
            <rFont val="ＭＳ Ｐゴシック"/>
            <family val="3"/>
            <charset val="128"/>
          </rPr>
          <t>形式を選択して「値」で貼り付け</t>
        </r>
      </text>
    </comment>
  </commentList>
</comments>
</file>

<file path=xl/comments3.xml><?xml version="1.0" encoding="utf-8"?>
<comments xmlns="http://schemas.openxmlformats.org/spreadsheetml/2006/main">
  <authors>
    <author>NS</author>
  </authors>
  <commentList>
    <comment ref="CB2" authorId="0">
      <text>
        <r>
          <rPr>
            <b/>
            <sz val="9"/>
            <color indexed="81"/>
            <rFont val="ＭＳ Ｐゴシック"/>
            <family val="3"/>
            <charset val="128"/>
          </rPr>
          <t>表Aからマイナスだったデータを切り取り、
形式を選択して「値」で貼り付け</t>
        </r>
      </text>
    </comment>
    <comment ref="FF2" authorId="0">
      <text>
        <r>
          <rPr>
            <b/>
            <sz val="9"/>
            <color indexed="81"/>
            <rFont val="ＭＳ Ｐゴシック"/>
            <family val="3"/>
            <charset val="128"/>
          </rPr>
          <t>便宜上1$=\100で計算</t>
        </r>
      </text>
    </comment>
  </commentList>
</comments>
</file>

<file path=xl/comments4.xml><?xml version="1.0" encoding="utf-8"?>
<comments xmlns="http://schemas.openxmlformats.org/spreadsheetml/2006/main">
  <authors>
    <author>NS</author>
  </authors>
  <commentList>
    <comment ref="L3" authorId="0">
      <text>
        <r>
          <rPr>
            <b/>
            <sz val="9"/>
            <color indexed="81"/>
            <rFont val="ＭＳ Ｐゴシック"/>
            <family val="3"/>
            <charset val="128"/>
          </rPr>
          <t>便宜上1$=\100で計算</t>
        </r>
      </text>
    </comment>
    <comment ref="O3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ランクを確認してパーセンテージ要修正
</t>
        </r>
      </text>
    </comment>
    <comment ref="R3" authorId="0">
      <text>
        <r>
          <rPr>
            <b/>
            <sz val="9"/>
            <color indexed="81"/>
            <rFont val="ＭＳ Ｐゴシック"/>
            <family val="3"/>
            <charset val="128"/>
          </rPr>
          <t>便宜上1$=\100で計算</t>
        </r>
      </text>
    </comment>
  </commentList>
</comments>
</file>

<file path=xl/comments5.xml><?xml version="1.0" encoding="utf-8"?>
<comments xmlns="http://schemas.openxmlformats.org/spreadsheetml/2006/main">
  <authors>
    <author>NS</author>
  </authors>
  <commentList>
    <comment ref="L1" authorId="0">
      <text>
        <r>
          <rPr>
            <b/>
            <sz val="9"/>
            <color indexed="81"/>
            <rFont val="ＭＳ Ｐゴシック"/>
            <family val="3"/>
            <charset val="128"/>
          </rPr>
          <t>手入力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2" authorId="0">
      <text>
        <r>
          <rPr>
            <b/>
            <sz val="9"/>
            <color indexed="81"/>
            <rFont val="ＭＳ Ｐゴシック"/>
            <family val="3"/>
            <charset val="128"/>
          </rPr>
          <t>作業簡略化のため一律1＄=100円換算で計算</t>
        </r>
      </text>
    </comment>
    <comment ref="A34" authorId="0">
      <text>
        <r>
          <rPr>
            <b/>
            <sz val="9"/>
            <color indexed="81"/>
            <rFont val="ＭＳ Ｐゴシック"/>
            <family val="3"/>
            <charset val="128"/>
          </rPr>
          <t>キャンセル等で金額の変動があればここに±金額を入力</t>
        </r>
      </text>
    </comment>
    <comment ref="L37" authorId="0">
      <text>
        <r>
          <rPr>
            <b/>
            <sz val="9"/>
            <color indexed="81"/>
            <rFont val="ＭＳ Ｐゴシック"/>
            <family val="3"/>
            <charset val="128"/>
          </rPr>
          <t>手入力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70" authorId="0">
      <text>
        <r>
          <rPr>
            <b/>
            <sz val="9"/>
            <color indexed="81"/>
            <rFont val="ＭＳ Ｐゴシック"/>
            <family val="3"/>
            <charset val="128"/>
          </rPr>
          <t>キャンセル等で金額の変動があればここに±金額を入力</t>
        </r>
      </text>
    </comment>
    <comment ref="L73" authorId="0">
      <text>
        <r>
          <rPr>
            <b/>
            <sz val="9"/>
            <color indexed="81"/>
            <rFont val="ＭＳ Ｐゴシック"/>
            <family val="3"/>
            <charset val="128"/>
          </rPr>
          <t>手入力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106" authorId="0">
      <text>
        <r>
          <rPr>
            <b/>
            <sz val="9"/>
            <color indexed="81"/>
            <rFont val="ＭＳ Ｐゴシック"/>
            <family val="3"/>
            <charset val="128"/>
          </rPr>
          <t>キャンセル等で金額の変動があればここに±金額を入力</t>
        </r>
      </text>
    </comment>
    <comment ref="L109" authorId="0">
      <text>
        <r>
          <rPr>
            <b/>
            <sz val="9"/>
            <color indexed="81"/>
            <rFont val="ＭＳ Ｐゴシック"/>
            <family val="3"/>
            <charset val="128"/>
          </rPr>
          <t>手入力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142" authorId="0">
      <text>
        <r>
          <rPr>
            <b/>
            <sz val="9"/>
            <color indexed="81"/>
            <rFont val="ＭＳ Ｐゴシック"/>
            <family val="3"/>
            <charset val="128"/>
          </rPr>
          <t>キャンセル等で金額の変動があればここに±金額を入力</t>
        </r>
      </text>
    </comment>
    <comment ref="L145" authorId="0">
      <text>
        <r>
          <rPr>
            <b/>
            <sz val="9"/>
            <color indexed="81"/>
            <rFont val="ＭＳ Ｐゴシック"/>
            <family val="3"/>
            <charset val="128"/>
          </rPr>
          <t>手入力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178" authorId="0">
      <text>
        <r>
          <rPr>
            <b/>
            <sz val="9"/>
            <color indexed="81"/>
            <rFont val="ＭＳ Ｐゴシック"/>
            <family val="3"/>
            <charset val="128"/>
          </rPr>
          <t>キャンセル等で金額の変動があればここに±金額を入力</t>
        </r>
      </text>
    </comment>
    <comment ref="L181" authorId="0">
      <text>
        <r>
          <rPr>
            <b/>
            <sz val="9"/>
            <color indexed="81"/>
            <rFont val="ＭＳ Ｐゴシック"/>
            <family val="3"/>
            <charset val="128"/>
          </rPr>
          <t>手入力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214" authorId="0">
      <text>
        <r>
          <rPr>
            <b/>
            <sz val="9"/>
            <color indexed="81"/>
            <rFont val="ＭＳ Ｐゴシック"/>
            <family val="3"/>
            <charset val="128"/>
          </rPr>
          <t>キャンセル等で金額の変動があればここに±金額を入力</t>
        </r>
      </text>
    </comment>
    <comment ref="L217" authorId="0">
      <text>
        <r>
          <rPr>
            <b/>
            <sz val="9"/>
            <color indexed="81"/>
            <rFont val="ＭＳ Ｐゴシック"/>
            <family val="3"/>
            <charset val="128"/>
          </rPr>
          <t>手入力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250" authorId="0">
      <text>
        <r>
          <rPr>
            <b/>
            <sz val="9"/>
            <color indexed="81"/>
            <rFont val="ＭＳ Ｐゴシック"/>
            <family val="3"/>
            <charset val="128"/>
          </rPr>
          <t>キャンセル等で金額の変動があればここに±金額を入力</t>
        </r>
      </text>
    </comment>
    <comment ref="L253" authorId="0">
      <text>
        <r>
          <rPr>
            <b/>
            <sz val="9"/>
            <color indexed="81"/>
            <rFont val="ＭＳ Ｐゴシック"/>
            <family val="3"/>
            <charset val="128"/>
          </rPr>
          <t>手入力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286" authorId="0">
      <text>
        <r>
          <rPr>
            <b/>
            <sz val="9"/>
            <color indexed="81"/>
            <rFont val="ＭＳ Ｐゴシック"/>
            <family val="3"/>
            <charset val="128"/>
          </rPr>
          <t>キャンセル等で金額の変動があればここに±金額を入力</t>
        </r>
      </text>
    </comment>
    <comment ref="L289" authorId="0">
      <text>
        <r>
          <rPr>
            <b/>
            <sz val="9"/>
            <color indexed="81"/>
            <rFont val="ＭＳ Ｐゴシック"/>
            <family val="3"/>
            <charset val="128"/>
          </rPr>
          <t>手入力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322" authorId="0">
      <text>
        <r>
          <rPr>
            <b/>
            <sz val="9"/>
            <color indexed="81"/>
            <rFont val="ＭＳ Ｐゴシック"/>
            <family val="3"/>
            <charset val="128"/>
          </rPr>
          <t>キャンセル等で金額の変動があればここに±金額を入力</t>
        </r>
      </text>
    </comment>
    <comment ref="L325" authorId="0">
      <text>
        <r>
          <rPr>
            <b/>
            <sz val="9"/>
            <color indexed="81"/>
            <rFont val="ＭＳ Ｐゴシック"/>
            <family val="3"/>
            <charset val="128"/>
          </rPr>
          <t>手入力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358" authorId="0">
      <text>
        <r>
          <rPr>
            <b/>
            <sz val="9"/>
            <color indexed="81"/>
            <rFont val="ＭＳ Ｐゴシック"/>
            <family val="3"/>
            <charset val="128"/>
          </rPr>
          <t>キャンセル等で金額の変動があればここに±金額を入力</t>
        </r>
      </text>
    </comment>
    <comment ref="L361" authorId="0">
      <text>
        <r>
          <rPr>
            <b/>
            <sz val="9"/>
            <color indexed="81"/>
            <rFont val="ＭＳ Ｐゴシック"/>
            <family val="3"/>
            <charset val="128"/>
          </rPr>
          <t>手入力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394" authorId="0">
      <text>
        <r>
          <rPr>
            <b/>
            <sz val="9"/>
            <color indexed="81"/>
            <rFont val="ＭＳ Ｐゴシック"/>
            <family val="3"/>
            <charset val="128"/>
          </rPr>
          <t>キャンセル等で金額の変動があればここに±金額を入力</t>
        </r>
      </text>
    </comment>
    <comment ref="L397" authorId="0">
      <text>
        <r>
          <rPr>
            <b/>
            <sz val="9"/>
            <color indexed="81"/>
            <rFont val="ＭＳ Ｐゴシック"/>
            <family val="3"/>
            <charset val="128"/>
          </rPr>
          <t>手入力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430" authorId="0">
      <text>
        <r>
          <rPr>
            <b/>
            <sz val="9"/>
            <color indexed="81"/>
            <rFont val="ＭＳ Ｐゴシック"/>
            <family val="3"/>
            <charset val="128"/>
          </rPr>
          <t>キャンセル等で金額の変動があればここに±金額を入力</t>
        </r>
      </text>
    </comment>
  </commentList>
</comments>
</file>

<file path=xl/comments6.xml><?xml version="1.0" encoding="utf-8"?>
<comments xmlns="http://schemas.openxmlformats.org/spreadsheetml/2006/main">
  <authors>
    <author>NS</author>
  </authors>
  <commentList>
    <comment ref="A1" authorId="0">
      <text>
        <r>
          <rPr>
            <b/>
            <sz val="9"/>
            <color indexed="81"/>
            <rFont val="ＭＳ Ｐゴシック"/>
            <family val="3"/>
            <charset val="128"/>
          </rPr>
          <t>レポート→ベータバージョンはオフ
日別で対象年の1月～12月分をExcel用CSVファイルにエクスポート</t>
        </r>
      </text>
    </comment>
    <comment ref="E1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レポート→成果報酬→日別
対象年の各月のレポートをウェブページ上で表示して
表の中身だけコピーし、日付の列に貼り付け先の書式に合わせせ貼り付け
</t>
        </r>
      </text>
    </comment>
    <comment ref="L1" authorId="0">
      <text>
        <r>
          <rPr>
            <b/>
            <sz val="9"/>
            <color indexed="81"/>
            <rFont val="ＭＳ Ｐゴシック"/>
            <family val="3"/>
            <charset val="128"/>
          </rPr>
          <t>売上レポート→日次→CSVダウンロード</t>
        </r>
      </text>
    </comment>
    <comment ref="P1" authorId="0">
      <text>
        <r>
          <rPr>
            <b/>
            <sz val="9"/>
            <color indexed="81"/>
            <rFont val="ＭＳ Ｐゴシック"/>
            <family val="3"/>
            <charset val="128"/>
          </rPr>
          <t>レポート→報酬→CSVへのエクスポート→コンマを選択してエクスポート</t>
        </r>
      </text>
    </comment>
    <comment ref="A2" authorId="0">
      <text>
        <r>
          <rPr>
            <b/>
            <sz val="9"/>
            <color indexed="81"/>
            <rFont val="ＭＳ Ｐゴシック"/>
            <family val="3"/>
            <charset val="128"/>
          </rPr>
          <t>形式を選択して「値」で貼り付け</t>
        </r>
      </text>
    </comment>
    <comment ref="E2" authorId="0">
      <text>
        <r>
          <rPr>
            <b/>
            <sz val="9"/>
            <color indexed="81"/>
            <rFont val="ＭＳ Ｐゴシック"/>
            <family val="3"/>
            <charset val="128"/>
          </rPr>
          <t>「貼り付け先の書式に合わせる」を選択して貼り付け</t>
        </r>
      </text>
    </comment>
    <comment ref="G2" authorId="0">
      <text>
        <r>
          <rPr>
            <b/>
            <sz val="9"/>
            <color indexed="81"/>
            <rFont val="ＭＳ Ｐゴシック"/>
            <family val="3"/>
            <charset val="128"/>
          </rPr>
          <t>Ctrl+Fで「円」を検索、
「」（空白）に全て置換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I2" authorId="0">
      <text>
        <r>
          <rPr>
            <b/>
            <sz val="9"/>
            <color indexed="81"/>
            <rFont val="ＭＳ Ｐゴシック"/>
            <family val="3"/>
            <charset val="128"/>
          </rPr>
          <t>Ctrl+Fで「円」を検索、
「」（空白）に全て置換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L2" authorId="0">
      <text>
        <r>
          <rPr>
            <b/>
            <sz val="9"/>
            <color indexed="81"/>
            <rFont val="ＭＳ Ｐゴシック"/>
            <family val="3"/>
            <charset val="128"/>
          </rPr>
          <t>形式を選択して「値」で貼り付け</t>
        </r>
      </text>
    </comment>
    <comment ref="N2" authorId="0">
      <text>
        <r>
          <rPr>
            <b/>
            <sz val="9"/>
            <color indexed="81"/>
            <rFont val="ＭＳ Ｐゴシック"/>
            <family val="3"/>
            <charset val="128"/>
          </rPr>
          <t>形式を選択して「値」で貼り付け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P2" authorId="0">
      <text>
        <r>
          <rPr>
            <b/>
            <sz val="9"/>
            <color indexed="81"/>
            <rFont val="ＭＳ Ｐゴシック"/>
            <family val="3"/>
            <charset val="128"/>
          </rPr>
          <t>形式を選択して「値」で貼り付け</t>
        </r>
      </text>
    </comment>
  </commentList>
</comments>
</file>

<file path=xl/comments7.xml><?xml version="1.0" encoding="utf-8"?>
<comments xmlns="http://schemas.openxmlformats.org/spreadsheetml/2006/main">
  <authors>
    <author>NS</author>
  </authors>
  <commentList>
    <comment ref="E2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ランクを確認してパーセンテージ要修正
</t>
        </r>
      </text>
    </comment>
  </commentList>
</comments>
</file>

<file path=xl/comments8.xml><?xml version="1.0" encoding="utf-8"?>
<comments xmlns="http://schemas.openxmlformats.org/spreadsheetml/2006/main">
  <authors>
    <author>NS</author>
  </authors>
  <commentList>
    <comment ref="L1" authorId="0">
      <text>
        <r>
          <rPr>
            <b/>
            <sz val="9"/>
            <color indexed="81"/>
            <rFont val="ＭＳ Ｐゴシック"/>
            <family val="3"/>
            <charset val="128"/>
          </rPr>
          <t>手入力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34" authorId="0">
      <text>
        <r>
          <rPr>
            <b/>
            <sz val="9"/>
            <color indexed="81"/>
            <rFont val="ＭＳ Ｐゴシック"/>
            <family val="3"/>
            <charset val="128"/>
          </rPr>
          <t>キャンセル等で金額の変動があればここに±金額を入力</t>
        </r>
      </text>
    </comment>
    <comment ref="C34" authorId="0">
      <text>
        <r>
          <rPr>
            <b/>
            <sz val="9"/>
            <color indexed="81"/>
            <rFont val="ＭＳ Ｐゴシック"/>
            <family val="3"/>
            <charset val="128"/>
          </rPr>
          <t>AdSenseはレポートと確定金額の差が
大きいので差額をここで調整</t>
        </r>
      </text>
    </comment>
    <comment ref="A70" authorId="0">
      <text>
        <r>
          <rPr>
            <b/>
            <sz val="9"/>
            <color indexed="81"/>
            <rFont val="ＭＳ Ｐゴシック"/>
            <family val="3"/>
            <charset val="128"/>
          </rPr>
          <t>キャンセル等で金額の変動があればここに±金額を入力</t>
        </r>
      </text>
    </comment>
    <comment ref="C70" authorId="0">
      <text>
        <r>
          <rPr>
            <b/>
            <sz val="9"/>
            <color indexed="81"/>
            <rFont val="ＭＳ Ｐゴシック"/>
            <family val="3"/>
            <charset val="128"/>
          </rPr>
          <t>AdSenseはレポートと確定金額の差が
大きいので差額をここで調整</t>
        </r>
      </text>
    </comment>
    <comment ref="A106" authorId="0">
      <text>
        <r>
          <rPr>
            <b/>
            <sz val="9"/>
            <color indexed="81"/>
            <rFont val="ＭＳ Ｐゴシック"/>
            <family val="3"/>
            <charset val="128"/>
          </rPr>
          <t>キャンセル等で金額の変動があればここに±金額を入力</t>
        </r>
      </text>
    </comment>
    <comment ref="C106" authorId="0">
      <text>
        <r>
          <rPr>
            <b/>
            <sz val="9"/>
            <color indexed="81"/>
            <rFont val="ＭＳ Ｐゴシック"/>
            <family val="3"/>
            <charset val="128"/>
          </rPr>
          <t>AdSenseはレポートと確定金額の差が
大きいので差額をここで調整</t>
        </r>
      </text>
    </comment>
    <comment ref="A142" authorId="0">
      <text>
        <r>
          <rPr>
            <b/>
            <sz val="9"/>
            <color indexed="81"/>
            <rFont val="ＭＳ Ｐゴシック"/>
            <family val="3"/>
            <charset val="128"/>
          </rPr>
          <t>キャンセル等で金額の変動があればここに±金額を入力</t>
        </r>
      </text>
    </comment>
    <comment ref="C142" authorId="0">
      <text>
        <r>
          <rPr>
            <b/>
            <sz val="9"/>
            <color indexed="81"/>
            <rFont val="ＭＳ Ｐゴシック"/>
            <family val="3"/>
            <charset val="128"/>
          </rPr>
          <t>AdSenseはレポートと確定金額の差が
大きいので差額をここで調整</t>
        </r>
      </text>
    </comment>
    <comment ref="A178" authorId="0">
      <text>
        <r>
          <rPr>
            <b/>
            <sz val="9"/>
            <color indexed="81"/>
            <rFont val="ＭＳ Ｐゴシック"/>
            <family val="3"/>
            <charset val="128"/>
          </rPr>
          <t>キャンセル等で金額の変動があればここに±金額を入力</t>
        </r>
      </text>
    </comment>
    <comment ref="C178" authorId="0">
      <text>
        <r>
          <rPr>
            <b/>
            <sz val="9"/>
            <color indexed="81"/>
            <rFont val="ＭＳ Ｐゴシック"/>
            <family val="3"/>
            <charset val="128"/>
          </rPr>
          <t>AdSenseはレポートと確定金額の差が
大きいので差額をここで調整</t>
        </r>
      </text>
    </comment>
    <comment ref="A214" authorId="0">
      <text>
        <r>
          <rPr>
            <b/>
            <sz val="9"/>
            <color indexed="81"/>
            <rFont val="ＭＳ Ｐゴシック"/>
            <family val="3"/>
            <charset val="128"/>
          </rPr>
          <t>キャンセル等で金額の変動があればここに±金額を入力</t>
        </r>
      </text>
    </comment>
    <comment ref="C214" authorId="0">
      <text>
        <r>
          <rPr>
            <b/>
            <sz val="9"/>
            <color indexed="81"/>
            <rFont val="ＭＳ Ｐゴシック"/>
            <family val="3"/>
            <charset val="128"/>
          </rPr>
          <t>AdSenseはレポートと確定金額の差が
大きいので差額をここで調整</t>
        </r>
      </text>
    </comment>
    <comment ref="A250" authorId="0">
      <text>
        <r>
          <rPr>
            <b/>
            <sz val="9"/>
            <color indexed="81"/>
            <rFont val="ＭＳ Ｐゴシック"/>
            <family val="3"/>
            <charset val="128"/>
          </rPr>
          <t>キャンセル等で金額の変動があればここに±金額を入力</t>
        </r>
      </text>
    </comment>
    <comment ref="C250" authorId="0">
      <text>
        <r>
          <rPr>
            <b/>
            <sz val="9"/>
            <color indexed="81"/>
            <rFont val="ＭＳ Ｐゴシック"/>
            <family val="3"/>
            <charset val="128"/>
          </rPr>
          <t>AdSenseはレポートと確定金額の差が
大きいので差額をここで調整</t>
        </r>
      </text>
    </comment>
    <comment ref="A286" authorId="0">
      <text>
        <r>
          <rPr>
            <b/>
            <sz val="9"/>
            <color indexed="81"/>
            <rFont val="ＭＳ Ｐゴシック"/>
            <family val="3"/>
            <charset val="128"/>
          </rPr>
          <t>キャンセル等で金額の変動があればここに±金額を入力</t>
        </r>
      </text>
    </comment>
    <comment ref="C286" authorId="0">
      <text>
        <r>
          <rPr>
            <b/>
            <sz val="9"/>
            <color indexed="81"/>
            <rFont val="ＭＳ Ｐゴシック"/>
            <family val="3"/>
            <charset val="128"/>
          </rPr>
          <t>AdSenseはレポートと確定金額の差が
大きいので差額をここで調整</t>
        </r>
      </text>
    </comment>
    <comment ref="A322" authorId="0">
      <text>
        <r>
          <rPr>
            <b/>
            <sz val="9"/>
            <color indexed="81"/>
            <rFont val="ＭＳ Ｐゴシック"/>
            <family val="3"/>
            <charset val="128"/>
          </rPr>
          <t>キャンセル等で金額の変動があればここに±金額を入力</t>
        </r>
      </text>
    </comment>
    <comment ref="C322" authorId="0">
      <text>
        <r>
          <rPr>
            <b/>
            <sz val="9"/>
            <color indexed="81"/>
            <rFont val="ＭＳ Ｐゴシック"/>
            <family val="3"/>
            <charset val="128"/>
          </rPr>
          <t>AdSenseはレポートと確定金額の差が
大きいので差額をここで調整</t>
        </r>
      </text>
    </comment>
    <comment ref="A358" authorId="0">
      <text>
        <r>
          <rPr>
            <b/>
            <sz val="9"/>
            <color indexed="81"/>
            <rFont val="ＭＳ Ｐゴシック"/>
            <family val="3"/>
            <charset val="128"/>
          </rPr>
          <t>キャンセル等で金額の変動があればここに±金額を入力</t>
        </r>
      </text>
    </comment>
    <comment ref="C358" authorId="0">
      <text>
        <r>
          <rPr>
            <b/>
            <sz val="9"/>
            <color indexed="81"/>
            <rFont val="ＭＳ Ｐゴシック"/>
            <family val="3"/>
            <charset val="128"/>
          </rPr>
          <t>AdSenseはレポートと確定金額の差が
大きいので差額をここで調整</t>
        </r>
      </text>
    </comment>
    <comment ref="A394" authorId="0">
      <text>
        <r>
          <rPr>
            <b/>
            <sz val="9"/>
            <color indexed="81"/>
            <rFont val="ＭＳ Ｐゴシック"/>
            <family val="3"/>
            <charset val="128"/>
          </rPr>
          <t>キャンセル等で金額の変動があればここに±金額を入力</t>
        </r>
      </text>
    </comment>
    <comment ref="C394" authorId="0">
      <text>
        <r>
          <rPr>
            <b/>
            <sz val="9"/>
            <color indexed="81"/>
            <rFont val="ＭＳ Ｐゴシック"/>
            <family val="3"/>
            <charset val="128"/>
          </rPr>
          <t>AdSenseはレポートと確定金額の差が
大きいので差額をここで調整</t>
        </r>
      </text>
    </comment>
    <comment ref="A430" authorId="0">
      <text>
        <r>
          <rPr>
            <b/>
            <sz val="9"/>
            <color indexed="81"/>
            <rFont val="ＭＳ Ｐゴシック"/>
            <family val="3"/>
            <charset val="128"/>
          </rPr>
          <t>キャンセル等で金額の変動があればここに±金額を入力</t>
        </r>
      </text>
    </comment>
    <comment ref="C430" authorId="0">
      <text>
        <r>
          <rPr>
            <b/>
            <sz val="9"/>
            <color indexed="81"/>
            <rFont val="ＭＳ Ｐゴシック"/>
            <family val="3"/>
            <charset val="128"/>
          </rPr>
          <t>AdSenseはレポートと確定金額の差が
大きいので差額をここで調整</t>
        </r>
      </text>
    </comment>
  </commentList>
</comments>
</file>

<file path=xl/comments9.xml><?xml version="1.0" encoding="utf-8"?>
<comments xmlns="http://schemas.openxmlformats.org/spreadsheetml/2006/main">
  <authors>
    <author>NS</author>
  </authors>
  <commentList>
    <comment ref="R2" authorId="0">
      <text>
        <r>
          <rPr>
            <b/>
            <sz val="9"/>
            <color indexed="81"/>
            <rFont val="ＭＳ Ｐゴシック"/>
            <family val="3"/>
            <charset val="128"/>
          </rPr>
          <t>便宜上1＄=100円
1</t>
        </r>
        <r>
          <rPr>
            <b/>
            <sz val="9"/>
            <color indexed="81"/>
            <rFont val="ＭＳ Ｐゴシック"/>
            <family val="3"/>
            <charset val="128"/>
          </rPr>
          <t>€</t>
        </r>
        <r>
          <rPr>
            <b/>
            <sz val="9"/>
            <color indexed="81"/>
            <rFont val="ＭＳ Ｐゴシック"/>
            <family val="3"/>
            <charset val="128"/>
          </rPr>
          <t>＝125円で計算
必要があればこの数字を修正</t>
        </r>
      </text>
    </comment>
  </commentList>
</comments>
</file>

<file path=xl/sharedStrings.xml><?xml version="1.0" encoding="utf-8"?>
<sst xmlns="http://schemas.openxmlformats.org/spreadsheetml/2006/main" count="1186" uniqueCount="301">
  <si>
    <t>1月</t>
    <rPh sb="1" eb="2">
      <t>ガツ</t>
    </rPh>
    <phoneticPr fontId="1"/>
  </si>
  <si>
    <t>Adobe Stock</t>
    <phoneticPr fontId="1"/>
  </si>
  <si>
    <t>123RF</t>
    <phoneticPr fontId="1"/>
  </si>
  <si>
    <t>イラストAC</t>
    <phoneticPr fontId="1"/>
  </si>
  <si>
    <t>日付</t>
    <rPh sb="0" eb="2">
      <t>ヒヅケ</t>
    </rPh>
    <phoneticPr fontId="1"/>
  </si>
  <si>
    <t>Adobe Stock</t>
    <phoneticPr fontId="1"/>
  </si>
  <si>
    <t>PIXTA</t>
    <phoneticPr fontId="1"/>
  </si>
  <si>
    <t>123RF</t>
    <phoneticPr fontId="1"/>
  </si>
  <si>
    <t>イラストAC</t>
    <phoneticPr fontId="1"/>
  </si>
  <si>
    <t>件数</t>
    <rPh sb="0" eb="2">
      <t>ケンスウ</t>
    </rPh>
    <phoneticPr fontId="1"/>
  </si>
  <si>
    <t>報酬</t>
    <rPh sb="0" eb="2">
      <t>ホウシュウ</t>
    </rPh>
    <phoneticPr fontId="1"/>
  </si>
  <si>
    <t>サイト名</t>
    <rPh sb="3" eb="4">
      <t>メイ</t>
    </rPh>
    <phoneticPr fontId="1"/>
  </si>
  <si>
    <t>合計</t>
    <rPh sb="0" eb="2">
      <t>ゴウケイ</t>
    </rPh>
    <phoneticPr fontId="1"/>
  </si>
  <si>
    <t>平均</t>
    <rPh sb="0" eb="2">
      <t>ヘイキン</t>
    </rPh>
    <phoneticPr fontId="1"/>
  </si>
  <si>
    <t>備考</t>
    <rPh sb="0" eb="2">
      <t>ビコウ</t>
    </rPh>
    <phoneticPr fontId="1"/>
  </si>
  <si>
    <t>2月</t>
    <rPh sb="1" eb="2">
      <t>ガツ</t>
    </rPh>
    <phoneticPr fontId="1"/>
  </si>
  <si>
    <t>3月</t>
    <rPh sb="1" eb="2">
      <t>ガツ</t>
    </rPh>
    <phoneticPr fontId="1"/>
  </si>
  <si>
    <t>4月</t>
    <rPh sb="1" eb="2">
      <t>ガツ</t>
    </rPh>
    <phoneticPr fontId="1"/>
  </si>
  <si>
    <t>5月</t>
    <rPh sb="1" eb="2">
      <t>ガツ</t>
    </rPh>
    <phoneticPr fontId="1"/>
  </si>
  <si>
    <t>6月</t>
    <rPh sb="1" eb="2">
      <t>ガツ</t>
    </rPh>
    <phoneticPr fontId="1"/>
  </si>
  <si>
    <t>7月</t>
    <rPh sb="1" eb="2">
      <t>ガツ</t>
    </rPh>
    <phoneticPr fontId="1"/>
  </si>
  <si>
    <t>8月</t>
    <rPh sb="1" eb="2">
      <t>ガツ</t>
    </rPh>
    <phoneticPr fontId="1"/>
  </si>
  <si>
    <t>9月</t>
    <rPh sb="1" eb="2">
      <t>ガツ</t>
    </rPh>
    <phoneticPr fontId="1"/>
  </si>
  <si>
    <t>10月</t>
    <rPh sb="2" eb="3">
      <t>ガツ</t>
    </rPh>
    <phoneticPr fontId="1"/>
  </si>
  <si>
    <t>11月</t>
    <rPh sb="2" eb="3">
      <t>ガツ</t>
    </rPh>
    <phoneticPr fontId="1"/>
  </si>
  <si>
    <t>12月</t>
    <rPh sb="2" eb="3">
      <t>ガツ</t>
    </rPh>
    <phoneticPr fontId="1"/>
  </si>
  <si>
    <t>Google AdSense</t>
    <phoneticPr fontId="1"/>
  </si>
  <si>
    <t>A8.net</t>
    <phoneticPr fontId="1"/>
  </si>
  <si>
    <t>もしも</t>
    <phoneticPr fontId="1"/>
  </si>
  <si>
    <t>Amazon</t>
    <phoneticPr fontId="1"/>
  </si>
  <si>
    <t>アソシエイトAC</t>
    <phoneticPr fontId="1"/>
  </si>
  <si>
    <t>サイト名リスト</t>
    <rPh sb="3" eb="4">
      <t>メイ</t>
    </rPh>
    <phoneticPr fontId="1"/>
  </si>
  <si>
    <t>バリューコマース</t>
    <phoneticPr fontId="1"/>
  </si>
  <si>
    <t>photolibrary</t>
    <phoneticPr fontId="1"/>
  </si>
  <si>
    <t>imagenavi</t>
    <phoneticPr fontId="1"/>
  </si>
  <si>
    <t>shutterstock</t>
    <phoneticPr fontId="1"/>
  </si>
  <si>
    <t>種別</t>
    <rPh sb="0" eb="2">
      <t>シュベツ</t>
    </rPh>
    <phoneticPr fontId="1"/>
  </si>
  <si>
    <t>ブログ</t>
    <phoneticPr fontId="1"/>
  </si>
  <si>
    <t>Booking.com</t>
    <phoneticPr fontId="1"/>
  </si>
  <si>
    <t>ブログ</t>
    <phoneticPr fontId="1"/>
  </si>
  <si>
    <t>ShareASale</t>
    <phoneticPr fontId="1"/>
  </si>
  <si>
    <t>アドビアフィリエイト</t>
    <phoneticPr fontId="1"/>
  </si>
  <si>
    <t>クリック数</t>
    <rPh sb="4" eb="5">
      <t>スウ</t>
    </rPh>
    <phoneticPr fontId="1"/>
  </si>
  <si>
    <t>報酬額</t>
    <rPh sb="0" eb="3">
      <t>ホウシュウガク</t>
    </rPh>
    <phoneticPr fontId="1"/>
  </si>
  <si>
    <t>PIXTA-単品</t>
    <rPh sb="6" eb="8">
      <t>タンピン</t>
    </rPh>
    <phoneticPr fontId="1"/>
  </si>
  <si>
    <t>PIXTA-定額</t>
    <rPh sb="6" eb="8">
      <t>テイガク</t>
    </rPh>
    <phoneticPr fontId="1"/>
  </si>
  <si>
    <t>クレジット</t>
    <phoneticPr fontId="1"/>
  </si>
  <si>
    <t>報酬額(＄)</t>
    <rPh sb="0" eb="3">
      <t>ホウシュウガク</t>
    </rPh>
    <phoneticPr fontId="1"/>
  </si>
  <si>
    <t>単品購入</t>
    <rPh sb="0" eb="4">
      <t>タンピンコウニュウ</t>
    </rPh>
    <phoneticPr fontId="1"/>
  </si>
  <si>
    <t>定額DL</t>
    <rPh sb="0" eb="2">
      <t>テイガク</t>
    </rPh>
    <phoneticPr fontId="1"/>
  </si>
  <si>
    <t>件数</t>
    <rPh sb="0" eb="2">
      <t>ケンスウ</t>
    </rPh>
    <phoneticPr fontId="1"/>
  </si>
  <si>
    <t>DL数</t>
    <rPh sb="2" eb="3">
      <t>スウ</t>
    </rPh>
    <phoneticPr fontId="1"/>
  </si>
  <si>
    <t>購入数換算</t>
    <rPh sb="0" eb="2">
      <t>コウニュウ</t>
    </rPh>
    <rPh sb="2" eb="3">
      <t>スウ</t>
    </rPh>
    <rPh sb="3" eb="5">
      <t>カンザン</t>
    </rPh>
    <phoneticPr fontId="1"/>
  </si>
  <si>
    <t>合計</t>
    <rPh sb="0" eb="2">
      <t>ゴウケイ</t>
    </rPh>
    <phoneticPr fontId="1"/>
  </si>
  <si>
    <t>酬額額</t>
    <rPh sb="0" eb="1">
      <t>シュウ</t>
    </rPh>
    <rPh sb="1" eb="2">
      <t>ガク</t>
    </rPh>
    <rPh sb="2" eb="3">
      <t>ガク</t>
    </rPh>
    <phoneticPr fontId="1"/>
  </si>
  <si>
    <t>クレジット</t>
    <phoneticPr fontId="1"/>
  </si>
  <si>
    <t>PIXTA</t>
    <phoneticPr fontId="1"/>
  </si>
  <si>
    <t>クレジット</t>
    <phoneticPr fontId="1"/>
  </si>
  <si>
    <t>123RF</t>
    <phoneticPr fontId="1"/>
  </si>
  <si>
    <t>報酬額($)</t>
    <rPh sb="0" eb="3">
      <t>ホウシュウガク</t>
    </rPh>
    <phoneticPr fontId="1"/>
  </si>
  <si>
    <t>円換算</t>
    <rPh sb="0" eb="3">
      <t>エンカンザン</t>
    </rPh>
    <phoneticPr fontId="1"/>
  </si>
  <si>
    <t>日付</t>
    <rPh sb="0" eb="2">
      <t>ヒヅケ</t>
    </rPh>
    <phoneticPr fontId="1"/>
  </si>
  <si>
    <t>サイト</t>
    <phoneticPr fontId="1"/>
  </si>
  <si>
    <t>写真AC</t>
    <rPh sb="0" eb="2">
      <t>シャシン</t>
    </rPh>
    <phoneticPr fontId="1"/>
  </si>
  <si>
    <t>ストック</t>
    <phoneticPr fontId="1"/>
  </si>
  <si>
    <t>photolibrary</t>
    <phoneticPr fontId="1"/>
  </si>
  <si>
    <t>件数</t>
    <rPh sb="0" eb="2">
      <t>ケンスウ</t>
    </rPh>
    <phoneticPr fontId="1"/>
  </si>
  <si>
    <t>報酬額</t>
    <rPh sb="0" eb="3">
      <t>ホウシュウガク</t>
    </rPh>
    <phoneticPr fontId="1"/>
  </si>
  <si>
    <t>報酬額</t>
    <rPh sb="0" eb="3">
      <t>ホウシュウガク</t>
    </rPh>
    <phoneticPr fontId="1"/>
  </si>
  <si>
    <t>承認成果数</t>
  </si>
  <si>
    <t>紹介料</t>
    <rPh sb="0" eb="3">
      <t>ショウカイリョウ</t>
    </rPh>
    <phoneticPr fontId="1"/>
  </si>
  <si>
    <t>アソシエイトAC</t>
    <phoneticPr fontId="1"/>
  </si>
  <si>
    <t>調整</t>
    <rPh sb="0" eb="2">
      <t>チョウセイ</t>
    </rPh>
    <phoneticPr fontId="1"/>
  </si>
  <si>
    <t>1月</t>
    <rPh sb="1" eb="2">
      <t>ガツ</t>
    </rPh>
    <phoneticPr fontId="1"/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</si>
  <si>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</si>
  <si>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</si>
  <si>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</si>
  <si>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</si>
  <si>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</si>
  <si>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</si>
  <si>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</si>
  <si>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</si>
  <si>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</si>
  <si>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</si>
  <si>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</si>
  <si>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iStock</t>
    <phoneticPr fontId="1"/>
  </si>
  <si>
    <t>iStock</t>
    <phoneticPr fontId="1"/>
  </si>
  <si>
    <t>Name</t>
  </si>
  <si>
    <t>Contact ID</t>
  </si>
  <si>
    <t>Contract ID</t>
  </si>
  <si>
    <t>Contract Name</t>
  </si>
  <si>
    <t>Royalty Month</t>
  </si>
  <si>
    <t>Invoice Number</t>
  </si>
  <si>
    <t>Sales Date</t>
  </si>
  <si>
    <t>Collection</t>
  </si>
  <si>
    <t>Content Type</t>
  </si>
  <si>
    <t>Exclusivity</t>
  </si>
  <si>
    <t>Sale Region</t>
  </si>
  <si>
    <t>Product Type</t>
  </si>
  <si>
    <t>Notes</t>
  </si>
  <si>
    <t>File Size</t>
  </si>
  <si>
    <t>Agent</t>
  </si>
  <si>
    <t>Customer Name</t>
  </si>
  <si>
    <t>Credit Line</t>
  </si>
  <si>
    <t>Asset Number</t>
  </si>
  <si>
    <t>Alternate Asset Number</t>
  </si>
  <si>
    <t>Asset Description</t>
  </si>
  <si>
    <t>Rights: Industry</t>
  </si>
  <si>
    <t>Rights Usage</t>
  </si>
  <si>
    <t>Rights: Use Territory/Duration</t>
  </si>
  <si>
    <t>Sales Territory</t>
  </si>
  <si>
    <t>Percent of Product</t>
  </si>
  <si>
    <t>Purchase from Site</t>
  </si>
  <si>
    <t>License Fee in USD</t>
  </si>
  <si>
    <t>Royalty Rate</t>
  </si>
  <si>
    <t>Gross Royalty in USD</t>
  </si>
  <si>
    <t>Royalty Pay Date</t>
  </si>
  <si>
    <t>Contributors Net payment (summary for full stmt)</t>
  </si>
  <si>
    <t>Currency</t>
  </si>
  <si>
    <t>StatementSummary_CarryForwardNegativeEarnings</t>
  </si>
  <si>
    <t>StatementSummary_CarryForwardNegativePrevious</t>
  </si>
  <si>
    <t>StatementSummary_ContributorsPercentage</t>
  </si>
  <si>
    <t>StatementSummary_ExchangeRate</t>
  </si>
  <si>
    <t>StatementSummary_NewAdvance</t>
  </si>
  <si>
    <t>StatementSummary_OpeningBalance</t>
  </si>
  <si>
    <t>StatementSummary_US_ContributorsShare</t>
  </si>
  <si>
    <t>StatementSummary_US_Deductions</t>
  </si>
  <si>
    <t>StatementSummary_US_Gross</t>
  </si>
  <si>
    <t>StatementSummary_US_MinimumNotMetCarriedForward</t>
  </si>
  <si>
    <t>StatementSummary_US_Net</t>
  </si>
  <si>
    <t>StatementSummary_US_NetPayment</t>
  </si>
  <si>
    <t>StatementSummary_US_NetPaymentInCurrency</t>
  </si>
  <si>
    <t>StatementSummary_US_PaymentCarriedForward</t>
  </si>
  <si>
    <t>StatementSummary_US_EstimatedTaxOnAmount</t>
  </si>
  <si>
    <t>StatementSummary_US_EstimatedTaxOnAmountInCurrency</t>
  </si>
  <si>
    <t>StatementSummary_NonUS_ContributorsShare</t>
  </si>
  <si>
    <t>StatementSummary_NonUS_Deductions</t>
  </si>
  <si>
    <t>StatementSummary_NonUS_Gross</t>
  </si>
  <si>
    <t>StatementSummary_NonUS_MinimumNotMetCarriedForward</t>
  </si>
  <si>
    <t>StatementSummary_NonUS_NetEarnings</t>
  </si>
  <si>
    <t>StatementSummary_NonUS_Net</t>
  </si>
  <si>
    <t>StatementSummary_NonUS_NetPaymentInCurrency</t>
  </si>
  <si>
    <t>StatementSummary_NonUS_PaymentCarriedForward</t>
  </si>
  <si>
    <t>StatementSummary_NonUS_EstimatedTaxOnAmount</t>
  </si>
  <si>
    <t>StatementSummary_NonUS_EstimatedTaxOnAmountInCurrency</t>
  </si>
  <si>
    <t>StatementSummary_Totals_ClosingBalance</t>
  </si>
  <si>
    <t>StatementSummary_Totals_Deductions</t>
  </si>
  <si>
    <t>StatementSummary_Totals_Gross</t>
  </si>
  <si>
    <t>StatementSummary_Totals_MinimumNotMetCarriedForward</t>
  </si>
  <si>
    <t>StatementSummary_Totals_NetEarnings</t>
  </si>
  <si>
    <t>StatementSummary_Totals_NetPayment</t>
  </si>
  <si>
    <t>StatementSummary_Totals_PaymentCarriedForward</t>
  </si>
  <si>
    <t>StatementSummary_Totals_EstimatedTaxOnAmount</t>
  </si>
  <si>
    <t>StatementSummary_Totals_EstimatedTaxOnAmountInCurrency</t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</si>
  <si>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</si>
  <si>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</si>
  <si>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</si>
  <si>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iStock</t>
    <phoneticPr fontId="1"/>
  </si>
  <si>
    <t>表1</t>
    <rPh sb="0" eb="1">
      <t>ヒョウ</t>
    </rPh>
    <phoneticPr fontId="1"/>
  </si>
  <si>
    <t>表2</t>
    <rPh sb="0" eb="1">
      <t>ヒョウ</t>
    </rPh>
    <phoneticPr fontId="1"/>
  </si>
  <si>
    <t>マイナス額(＄)</t>
    <rPh sb="4" eb="5">
      <t>ガク</t>
    </rPh>
    <phoneticPr fontId="1"/>
  </si>
  <si>
    <t>月別マイナス分集計</t>
    <rPh sb="0" eb="2">
      <t>ツキベツ</t>
    </rPh>
    <rPh sb="6" eb="7">
      <t>ブン</t>
    </rPh>
    <rPh sb="7" eb="9">
      <t>シュウケイ</t>
    </rPh>
    <phoneticPr fontId="1"/>
  </si>
  <si>
    <t>月別</t>
    <rPh sb="0" eb="2">
      <t>ツキベツ</t>
    </rPh>
    <phoneticPr fontId="1"/>
  </si>
  <si>
    <t>件数</t>
    <rPh sb="0" eb="2">
      <t>ケンスウ</t>
    </rPh>
    <phoneticPr fontId="1"/>
  </si>
  <si>
    <t>合計</t>
    <rPh sb="0" eb="2">
      <t>ゴウケイ</t>
    </rPh>
    <phoneticPr fontId="1"/>
  </si>
  <si>
    <t>金額</t>
    <rPh sb="0" eb="2">
      <t>キンガク</t>
    </rPh>
    <phoneticPr fontId="1"/>
  </si>
  <si>
    <t>単位</t>
    <rPh sb="0" eb="2">
      <t>タンイ</t>
    </rPh>
    <phoneticPr fontId="1"/>
  </si>
  <si>
    <t>JPY</t>
    <phoneticPr fontId="1"/>
  </si>
  <si>
    <t>USD</t>
    <phoneticPr fontId="1"/>
  </si>
  <si>
    <t>EUR</t>
    <phoneticPr fontId="1"/>
  </si>
  <si>
    <t>JPY/USD</t>
    <phoneticPr fontId="1"/>
  </si>
  <si>
    <t>JPY/EUR</t>
    <phoneticPr fontId="1"/>
  </si>
  <si>
    <t>ストック</t>
    <phoneticPr fontId="1"/>
  </si>
  <si>
    <t>ブログ</t>
    <phoneticPr fontId="1"/>
  </si>
  <si>
    <t>確定月</t>
    <rPh sb="0" eb="3">
      <t>カクテイツキ</t>
    </rPh>
    <phoneticPr fontId="1"/>
  </si>
  <si>
    <t>報酬</t>
    <rPh sb="0" eb="2">
      <t>ホウシュウ</t>
    </rPh>
    <phoneticPr fontId="1"/>
  </si>
  <si>
    <t>ストック</t>
    <phoneticPr fontId="1"/>
  </si>
  <si>
    <t>ブログ</t>
    <phoneticPr fontId="1"/>
  </si>
  <si>
    <t>件、</t>
    <rPh sb="0" eb="1">
      <t>ケン</t>
    </rPh>
    <phoneticPr fontId="1"/>
  </si>
  <si>
    <t>円！！</t>
    <rPh sb="0" eb="1">
      <t>エン</t>
    </rPh>
    <phoneticPr fontId="1"/>
  </si>
  <si>
    <t>※小数点以下の表示の都合により数字に誤差あり。</t>
    <rPh sb="1" eb="6">
      <t>ショウスウテンイカ</t>
    </rPh>
    <rPh sb="7" eb="9">
      <t>ヒョウジ</t>
    </rPh>
    <rPh sb="10" eb="12">
      <t>ツゴウ</t>
    </rPh>
    <rPh sb="15" eb="17">
      <t>スウジ</t>
    </rPh>
    <rPh sb="18" eb="20">
      <t>ゴサ</t>
    </rPh>
    <phoneticPr fontId="1"/>
  </si>
  <si>
    <t>月毎の実績</t>
    <rPh sb="0" eb="2">
      <t>ツキゴト</t>
    </rPh>
    <rPh sb="3" eb="5">
      <t>ジッセキ</t>
    </rPh>
    <phoneticPr fontId="1"/>
  </si>
  <si>
    <t>金額</t>
    <rPh sb="0" eb="2">
      <t>キンガク</t>
    </rPh>
    <phoneticPr fontId="1"/>
  </si>
  <si>
    <t>着金日</t>
    <rPh sb="0" eb="3">
      <t>チャッキンビ</t>
    </rPh>
    <phoneticPr fontId="1"/>
  </si>
  <si>
    <t>手数料</t>
    <rPh sb="0" eb="3">
      <t>テスウリョウ</t>
    </rPh>
    <phoneticPr fontId="1"/>
  </si>
  <si>
    <t>換金額</t>
    <rPh sb="0" eb="3">
      <t>カンキンガク</t>
    </rPh>
    <phoneticPr fontId="1"/>
  </si>
  <si>
    <t>発生日</t>
    <rPh sb="0" eb="3">
      <t>ハッセイビ</t>
    </rPh>
    <phoneticPr fontId="1"/>
  </si>
  <si>
    <t>科目</t>
    <rPh sb="0" eb="2">
      <t>カモク</t>
    </rPh>
    <phoneticPr fontId="1"/>
  </si>
  <si>
    <t>摘要</t>
    <rPh sb="0" eb="2">
      <t>テキヨウ</t>
    </rPh>
    <phoneticPr fontId="1"/>
  </si>
  <si>
    <t>摘要</t>
    <rPh sb="0" eb="2">
      <t>テキヨウ</t>
    </rPh>
    <phoneticPr fontId="1"/>
  </si>
  <si>
    <t>Adobe Creative Cloud 契約料</t>
    <rPh sb="21" eb="24">
      <t>ケイヤクリョウ</t>
    </rPh>
    <phoneticPr fontId="1"/>
  </si>
  <si>
    <t>通信費</t>
    <rPh sb="0" eb="3">
      <t>ツウシンヒ</t>
    </rPh>
    <phoneticPr fontId="1"/>
  </si>
  <si>
    <t>電話代</t>
    <rPh sb="0" eb="3">
      <t>デンワダイ</t>
    </rPh>
    <phoneticPr fontId="1"/>
  </si>
  <si>
    <t>消耗品費</t>
    <rPh sb="0" eb="4">
      <t>ショウモウヒンヒ</t>
    </rPh>
    <phoneticPr fontId="1"/>
  </si>
  <si>
    <t>画材代</t>
    <rPh sb="0" eb="3">
      <t>ガザイダイ</t>
    </rPh>
    <phoneticPr fontId="1"/>
  </si>
  <si>
    <t>文房具代</t>
    <rPh sb="0" eb="4">
      <t>ブンボウグダイ</t>
    </rPh>
    <phoneticPr fontId="1"/>
  </si>
  <si>
    <t>インストール型ソフト・ツール購入費</t>
    <rPh sb="6" eb="7">
      <t>ガタ</t>
    </rPh>
    <rPh sb="14" eb="17">
      <t>コウニュウヒ</t>
    </rPh>
    <phoneticPr fontId="1"/>
  </si>
  <si>
    <t>クラウド型ソフト・ツール契約料</t>
    <rPh sb="4" eb="5">
      <t>ガタ</t>
    </rPh>
    <rPh sb="12" eb="15">
      <t>ケイヤクリョウ</t>
    </rPh>
    <phoneticPr fontId="1"/>
  </si>
  <si>
    <t>外注工賃</t>
    <rPh sb="0" eb="4">
      <t>ガイチュウコウチン</t>
    </rPh>
    <phoneticPr fontId="1"/>
  </si>
  <si>
    <t>広告宣伝費</t>
    <rPh sb="0" eb="5">
      <t>コウコクセンデンヒ</t>
    </rPh>
    <phoneticPr fontId="1"/>
  </si>
  <si>
    <t>デザイン・イラスト・撮影・原稿料</t>
    <rPh sb="10" eb="12">
      <t>サツエイ</t>
    </rPh>
    <rPh sb="13" eb="15">
      <t>ゲンコウ</t>
    </rPh>
    <rPh sb="15" eb="16">
      <t>リョウ</t>
    </rPh>
    <phoneticPr fontId="1"/>
  </si>
  <si>
    <t>振込手数料</t>
    <rPh sb="0" eb="5">
      <t>フリコミテスウリョウ</t>
    </rPh>
    <phoneticPr fontId="1"/>
  </si>
  <si>
    <t>インク代・用紙代</t>
    <rPh sb="3" eb="4">
      <t>ダイ</t>
    </rPh>
    <rPh sb="5" eb="8">
      <t>ヨウシダイ</t>
    </rPh>
    <phoneticPr fontId="1"/>
  </si>
  <si>
    <t>サーバー代・ドメイン代</t>
    <rPh sb="4" eb="5">
      <t>ダイ</t>
    </rPh>
    <rPh sb="10" eb="11">
      <t>ダイ</t>
    </rPh>
    <phoneticPr fontId="1"/>
  </si>
  <si>
    <t>旅費交通費</t>
    <rPh sb="0" eb="5">
      <t>リョヒコウツウヒ</t>
    </rPh>
    <phoneticPr fontId="1"/>
  </si>
  <si>
    <t>宿泊・交通費</t>
    <rPh sb="0" eb="2">
      <t>シュクハク</t>
    </rPh>
    <rPh sb="3" eb="6">
      <t>コウツウヒ</t>
    </rPh>
    <phoneticPr fontId="1"/>
  </si>
  <si>
    <t>パソコン・タブレット・プリンター購入費</t>
    <rPh sb="16" eb="19">
      <t>コウニュウヒ</t>
    </rPh>
    <phoneticPr fontId="1"/>
  </si>
  <si>
    <t>自動入力</t>
    <rPh sb="0" eb="4">
      <t>ジドウニュウリョク</t>
    </rPh>
    <phoneticPr fontId="1"/>
  </si>
  <si>
    <t>諸会費</t>
    <rPh sb="0" eb="3">
      <t>ショカイヒ</t>
    </rPh>
    <phoneticPr fontId="1"/>
  </si>
  <si>
    <t>購入場所・取引先等</t>
    <rPh sb="0" eb="4">
      <t>コウニュウバショ</t>
    </rPh>
    <rPh sb="5" eb="8">
      <t>トリヒキサキ</t>
    </rPh>
    <rPh sb="8" eb="9">
      <t>トウ</t>
    </rPh>
    <phoneticPr fontId="1"/>
  </si>
  <si>
    <t>名刺代・印刷代</t>
    <rPh sb="0" eb="2">
      <t>メイシ</t>
    </rPh>
    <rPh sb="2" eb="3">
      <t>ダイ</t>
    </rPh>
    <rPh sb="4" eb="6">
      <t>インサツ</t>
    </rPh>
    <rPh sb="6" eb="7">
      <t>ダイ</t>
    </rPh>
    <phoneticPr fontId="1"/>
  </si>
  <si>
    <t>合計</t>
    <rPh sb="0" eb="2">
      <t>ゴウケイ</t>
    </rPh>
    <phoneticPr fontId="1"/>
  </si>
  <si>
    <t>月</t>
    <rPh sb="0" eb="1">
      <t>ツキ</t>
    </rPh>
    <phoneticPr fontId="1"/>
  </si>
  <si>
    <t>支払手数料</t>
    <rPh sb="0" eb="2">
      <t>シハライ</t>
    </rPh>
    <rPh sb="2" eb="5">
      <t>テスウリョウ</t>
    </rPh>
    <phoneticPr fontId="1"/>
  </si>
  <si>
    <t>2020年の経費は・・・</t>
    <rPh sb="4" eb="5">
      <t>ネン</t>
    </rPh>
    <rPh sb="6" eb="8">
      <t>ケイヒ</t>
    </rPh>
    <phoneticPr fontId="1"/>
  </si>
  <si>
    <t>円！！</t>
    <rPh sb="0" eb="1">
      <t>エン</t>
    </rPh>
    <phoneticPr fontId="1"/>
  </si>
  <si>
    <t>PIXTA</t>
    <phoneticPr fontId="1"/>
  </si>
  <si>
    <t>123RF</t>
    <phoneticPr fontId="1"/>
  </si>
  <si>
    <t>photolibrary</t>
    <phoneticPr fontId="1"/>
  </si>
  <si>
    <t>iStock</t>
    <phoneticPr fontId="1"/>
  </si>
  <si>
    <t>イラストAC</t>
    <phoneticPr fontId="1"/>
  </si>
  <si>
    <t>2019年の未収金</t>
    <rPh sb="4" eb="5">
      <t>ネン</t>
    </rPh>
    <rPh sb="6" eb="9">
      <t>ミシュウキン</t>
    </rPh>
    <phoneticPr fontId="1"/>
  </si>
  <si>
    <t>2020年の送金額</t>
    <rPh sb="4" eb="5">
      <t>ネン</t>
    </rPh>
    <rPh sb="6" eb="9">
      <t>ソウキンガク</t>
    </rPh>
    <phoneticPr fontId="1"/>
  </si>
  <si>
    <t>サイト名</t>
    <rPh sb="3" eb="4">
      <t>メイ</t>
    </rPh>
    <phoneticPr fontId="1"/>
  </si>
  <si>
    <t>2021年への繰越</t>
    <rPh sb="4" eb="5">
      <t>ネン</t>
    </rPh>
    <rPh sb="7" eb="9">
      <t>クリコシ</t>
    </rPh>
    <phoneticPr fontId="1"/>
  </si>
  <si>
    <t>種別</t>
    <rPh sb="0" eb="2">
      <t>シュベツ</t>
    </rPh>
    <phoneticPr fontId="1"/>
  </si>
  <si>
    <t>ストック</t>
    <phoneticPr fontId="1"/>
  </si>
  <si>
    <t>ストック</t>
    <phoneticPr fontId="1"/>
  </si>
  <si>
    <t>ストック月毎集計</t>
    <rPh sb="4" eb="6">
      <t>ツキゴト</t>
    </rPh>
    <rPh sb="6" eb="8">
      <t>シュウケイ</t>
    </rPh>
    <phoneticPr fontId="1"/>
  </si>
  <si>
    <t>ブログ月毎集計</t>
    <rPh sb="3" eb="5">
      <t>ツキゴト</t>
    </rPh>
    <rPh sb="5" eb="7">
      <t>シュウケイ</t>
    </rPh>
    <phoneticPr fontId="1"/>
  </si>
  <si>
    <t>番号</t>
    <rPh sb="0" eb="2">
      <t>バンゴウ</t>
    </rPh>
    <phoneticPr fontId="1"/>
  </si>
  <si>
    <t>番号</t>
    <rPh sb="0" eb="2">
      <t>バンゴウ</t>
    </rPh>
    <phoneticPr fontId="1"/>
  </si>
  <si>
    <t>四捨五入</t>
    <rPh sb="0" eb="4">
      <t>シシャゴニュウ</t>
    </rPh>
    <phoneticPr fontId="1"/>
  </si>
  <si>
    <t>金額(＄)</t>
    <rPh sb="0" eb="2">
      <t>キンガク</t>
    </rPh>
    <phoneticPr fontId="1"/>
  </si>
  <si>
    <t>サービス会費</t>
    <rPh sb="4" eb="6">
      <t>カイヒ</t>
    </rPh>
    <phoneticPr fontId="1"/>
  </si>
  <si>
    <t>図書研修費</t>
    <phoneticPr fontId="1"/>
  </si>
  <si>
    <t>参考書代</t>
    <rPh sb="0" eb="2">
      <t>サンコウ</t>
    </rPh>
    <rPh sb="3" eb="4">
      <t>ダイ</t>
    </rPh>
    <phoneticPr fontId="1"/>
  </si>
  <si>
    <t>情報商材代</t>
    <rPh sb="0" eb="4">
      <t>ジョウホウショウザイ</t>
    </rPh>
    <rPh sb="4" eb="5">
      <t>ダイ</t>
    </rPh>
    <phoneticPr fontId="1"/>
  </si>
  <si>
    <t>セミナー・研修参加費</t>
    <rPh sb="5" eb="7">
      <t>ケンシュウ</t>
    </rPh>
    <rPh sb="7" eb="10">
      <t>サンカヒ</t>
    </rPh>
    <phoneticPr fontId="1"/>
  </si>
  <si>
    <t>素材購入料・撮影料</t>
    <rPh sb="0" eb="2">
      <t>ソザイ</t>
    </rPh>
    <rPh sb="2" eb="4">
      <t>コウニュウ</t>
    </rPh>
    <rPh sb="4" eb="5">
      <t>リョウ</t>
    </rPh>
    <rPh sb="6" eb="9">
      <t>サツエイリョウ</t>
    </rPh>
    <phoneticPr fontId="1"/>
  </si>
  <si>
    <t>オンラインサロンサロン・コミュニティ会費</t>
    <rPh sb="18" eb="20">
      <t>カイヒ</t>
    </rPh>
    <phoneticPr fontId="1"/>
  </si>
  <si>
    <t>打ち合わせ・接待</t>
    <rPh sb="0" eb="1">
      <t>ウ</t>
    </rPh>
    <rPh sb="2" eb="3">
      <t>ア</t>
    </rPh>
    <rPh sb="6" eb="8">
      <t>セッタイ</t>
    </rPh>
    <phoneticPr fontId="1"/>
  </si>
  <si>
    <t>※10万円以下</t>
    <rPh sb="3" eb="7">
      <t>マンエンイカ</t>
    </rPh>
    <phoneticPr fontId="1"/>
  </si>
  <si>
    <t>合計</t>
    <rPh sb="0" eb="2">
      <t>ゴウケイ</t>
    </rPh>
    <phoneticPr fontId="1"/>
  </si>
  <si>
    <t>年毎・摘要別</t>
    <rPh sb="0" eb="2">
      <t>ネンゴト</t>
    </rPh>
    <rPh sb="3" eb="5">
      <t>テキヨウ</t>
    </rPh>
    <rPh sb="5" eb="6">
      <t>ベツ</t>
    </rPh>
    <phoneticPr fontId="1"/>
  </si>
  <si>
    <t>月毎・科目別</t>
    <rPh sb="0" eb="2">
      <t>ツキゴト</t>
    </rPh>
    <rPh sb="3" eb="6">
      <t>カモクベツ</t>
    </rPh>
    <phoneticPr fontId="1"/>
  </si>
  <si>
    <t>note等</t>
    <rPh sb="4" eb="5">
      <t>トウ</t>
    </rPh>
    <phoneticPr fontId="1"/>
  </si>
  <si>
    <t>ところで・・・セミナーや情報商材代、オンラインサロンや交際費が</t>
    <rPh sb="12" eb="16">
      <t>ジョウホウショウザイ</t>
    </rPh>
    <rPh sb="16" eb="17">
      <t>ダイ</t>
    </rPh>
    <rPh sb="27" eb="30">
      <t>コウサイヒ</t>
    </rPh>
    <phoneticPr fontId="1"/>
  </si>
  <si>
    <t>円なんだけど大丈夫？</t>
    <rPh sb="0" eb="1">
      <t>エン</t>
    </rPh>
    <rPh sb="6" eb="9">
      <t>ダイジョウブ</t>
    </rPh>
    <phoneticPr fontId="1"/>
  </si>
  <si>
    <t>自動入力</t>
    <rPh sb="0" eb="4">
      <t>ジドウニュウリョク</t>
    </rPh>
    <phoneticPr fontId="1"/>
  </si>
  <si>
    <t>自動</t>
    <rPh sb="0" eb="2">
      <t>ジドウ</t>
    </rPh>
    <phoneticPr fontId="1"/>
  </si>
  <si>
    <t>No.</t>
    <phoneticPr fontId="1"/>
  </si>
  <si>
    <t>報酬</t>
    <phoneticPr fontId="1"/>
  </si>
  <si>
    <t>番号</t>
    <rPh sb="0" eb="2">
      <t>バンゴウ</t>
    </rPh>
    <phoneticPr fontId="1"/>
  </si>
  <si>
    <t>自動入力</t>
    <rPh sb="0" eb="4">
      <t>ジドウニュウリョク</t>
    </rPh>
    <phoneticPr fontId="1"/>
  </si>
  <si>
    <t>自動</t>
    <rPh sb="0" eb="2">
      <t>ジドウ</t>
    </rPh>
    <phoneticPr fontId="1"/>
  </si>
  <si>
    <t>確定日</t>
    <rPh sb="0" eb="3">
      <t>カクテイビ</t>
    </rPh>
    <phoneticPr fontId="1"/>
  </si>
  <si>
    <t>交際費</t>
    <rPh sb="0" eb="3">
      <t>コウサイヒ</t>
    </rPh>
    <phoneticPr fontId="1"/>
  </si>
  <si>
    <t>レート</t>
    <phoneticPr fontId="1"/>
  </si>
  <si>
    <t>通貨</t>
    <rPh sb="0" eb="2">
      <t>ツウカ</t>
    </rPh>
    <phoneticPr fontId="1"/>
  </si>
  <si>
    <t>2020年、ストックの換金額は…</t>
    <rPh sb="4" eb="5">
      <t>ネン</t>
    </rPh>
    <rPh sb="11" eb="14">
      <t>カンキンガク</t>
    </rPh>
    <phoneticPr fontId="1"/>
  </si>
  <si>
    <t>円！！</t>
    <rPh sb="0" eb="1">
      <t>エン</t>
    </rPh>
    <phoneticPr fontId="1"/>
  </si>
  <si>
    <t>2020年、ブログの換金額は…</t>
    <rPh sb="4" eb="5">
      <t>ネン</t>
    </rPh>
    <rPh sb="10" eb="13">
      <t>カンキンガク</t>
    </rPh>
    <phoneticPr fontId="1"/>
  </si>
  <si>
    <t>2020年、トータル換金額は…</t>
    <rPh sb="4" eb="5">
      <t>ネン</t>
    </rPh>
    <rPh sb="10" eb="13">
      <t>カンキンガク</t>
    </rPh>
    <phoneticPr fontId="1"/>
  </si>
  <si>
    <t>申請日</t>
    <rPh sb="0" eb="2">
      <t>シンセイ</t>
    </rPh>
    <rPh sb="2" eb="3">
      <t>ヒ</t>
    </rPh>
    <phoneticPr fontId="1"/>
  </si>
  <si>
    <t>推定報酬額（JPY）</t>
    <rPh sb="0" eb="2">
      <t>スイテイ</t>
    </rPh>
    <rPh sb="2" eb="5">
      <t>ホウシュウガク</t>
    </rPh>
    <phoneticPr fontId="1"/>
  </si>
  <si>
    <t>サイト名</t>
    <rPh sb="3" eb="4">
      <t>メイ</t>
    </rPh>
    <phoneticPr fontId="1"/>
  </si>
  <si>
    <t>imagenavi</t>
    <phoneticPr fontId="1"/>
  </si>
  <si>
    <t>Adobe Stock</t>
    <phoneticPr fontId="1"/>
  </si>
  <si>
    <t>アドビアフィリエイト</t>
    <phoneticPr fontId="1"/>
  </si>
  <si>
    <t>もしも</t>
    <phoneticPr fontId="1"/>
  </si>
  <si>
    <t>ストックその他</t>
    <rPh sb="6" eb="7">
      <t>タ</t>
    </rPh>
    <phoneticPr fontId="1"/>
  </si>
  <si>
    <t>2020年の実績</t>
    <rPh sb="4" eb="5">
      <t>ネン</t>
    </rPh>
    <rPh sb="6" eb="8">
      <t>ジッセキ</t>
    </rPh>
    <phoneticPr fontId="1"/>
  </si>
  <si>
    <t>ストックの実績は・・・</t>
    <rPh sb="5" eb="7">
      <t>ジッセキ</t>
    </rPh>
    <phoneticPr fontId="1"/>
  </si>
  <si>
    <t>ブログの実績は・・・</t>
    <rPh sb="4" eb="6">
      <t>ジッセキ</t>
    </rPh>
    <phoneticPr fontId="1"/>
  </si>
  <si>
    <t>報酬は・・・</t>
    <phoneticPr fontId="1"/>
  </si>
  <si>
    <t>経費は・・・</t>
    <rPh sb="0" eb="2">
      <t>ケイヒ</t>
    </rPh>
    <phoneticPr fontId="1"/>
  </si>
  <si>
    <t>所得は・・・</t>
    <rPh sb="0" eb="2">
      <t>ショトク</t>
    </rPh>
    <phoneticPr fontId="1"/>
  </si>
  <si>
    <t>2021年の目標</t>
    <rPh sb="4" eb="5">
      <t>ネン</t>
    </rPh>
    <rPh sb="6" eb="8">
      <t>モクヒョウ</t>
    </rPh>
    <phoneticPr fontId="1"/>
  </si>
  <si>
    <t>ストックの目標は・・・</t>
    <rPh sb="5" eb="7">
      <t>モクヒョウ</t>
    </rPh>
    <phoneticPr fontId="1"/>
  </si>
  <si>
    <t>ブログの目標は・・・</t>
    <rPh sb="4" eb="6">
      <t>モクヒョウ</t>
    </rPh>
    <phoneticPr fontId="1"/>
  </si>
  <si>
    <t>報酬の目標は・・・</t>
    <rPh sb="0" eb="2">
      <t>ホウシュウ</t>
    </rPh>
    <rPh sb="3" eb="5">
      <t>モクヒョウ</t>
    </rPh>
    <phoneticPr fontId="1"/>
  </si>
  <si>
    <t>ブログその他</t>
    <rPh sb="5" eb="6">
      <t>タ</t>
    </rPh>
    <phoneticPr fontId="1"/>
  </si>
  <si>
    <t>今年の報酬目標は</t>
    <rPh sb="0" eb="2">
      <t>コトシ</t>
    </rPh>
    <rPh sb="3" eb="5">
      <t>ホウシュウ</t>
    </rPh>
    <rPh sb="5" eb="7">
      <t>モクヒョウ</t>
    </rPh>
    <phoneticPr fontId="1"/>
  </si>
  <si>
    <t>円だったので、</t>
    <rPh sb="0" eb="1">
      <t>エン</t>
    </rPh>
    <phoneticPr fontId="1"/>
  </si>
  <si>
    <t>TABLET</t>
  </si>
  <si>
    <t>DESKTOP</t>
  </si>
  <si>
    <t>PHONE</t>
  </si>
  <si>
    <t>デバイスの種類</t>
  </si>
  <si>
    <t>紹介料</t>
  </si>
  <si>
    <t>紹介料率</t>
  </si>
  <si>
    <t>売上</t>
  </si>
  <si>
    <t>返品済み商品</t>
  </si>
  <si>
    <t>発送済み商品</t>
  </si>
  <si>
    <t>価格</t>
  </si>
  <si>
    <t>発送日</t>
  </si>
  <si>
    <t>トラッキングID</t>
  </si>
  <si>
    <t>出品者</t>
  </si>
  <si>
    <t>ASIN</t>
  </si>
  <si>
    <t>商品名</t>
  </si>
  <si>
    <t>ストア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</si>
</sst>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176" formatCode="0.00_ "/>
    <numFmt numFmtId="177" formatCode="m/d"/>
    <numFmt numFmtId="178" formatCode="m/d;@"/>
    <numFmt numFmtId="179" formatCode="0_ "/>
    <numFmt numFmtId="180" formatCode="0_);[Red]\(0\)"/>
    <numFmt numFmtId="181" formatCode="d"/>
    <numFmt numFmtId="182" formatCode="#,##0_);[Red]\(#,##0\)"/>
    <numFmt numFmtId="183" formatCode="#,##0_ "/>
    <numFmt numFmtId="184" formatCode="yyyymmdd"/>
    <numFmt numFmtId="185" formatCode="&quot;¥&quot;#,##0_);[Red]\(&quot;¥&quot;#,##0\)"/>
    <numFmt numFmtId="186" formatCode="0.0_ "/>
    <numFmt numFmtId="187" formatCode="yyyy/m/d;@"/>
  </numFmts>
  <fonts count="2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HGPｺﾞｼｯｸM"/>
      <family val="3"/>
      <charset val="128"/>
    </font>
    <font>
      <sz val="11"/>
      <name val="HGPｺﾞｼｯｸM"/>
      <family val="3"/>
      <charset val="128"/>
    </font>
    <font>
      <b/>
      <sz val="9"/>
      <color indexed="81"/>
      <name val="ＭＳ Ｐゴシック"/>
      <family val="3"/>
      <charset val="128"/>
    </font>
    <font>
      <sz val="10"/>
      <color theme="1"/>
      <name val="HGPｺﾞｼｯｸM"/>
      <family val="3"/>
      <charset val="128"/>
    </font>
    <font>
      <sz val="11"/>
      <color theme="1"/>
      <name val="HGSｺﾞｼｯｸM"/>
      <family val="3"/>
      <charset val="128"/>
    </font>
    <font>
      <sz val="9"/>
      <color indexed="81"/>
      <name val="ＭＳ Ｐゴシック"/>
      <family val="3"/>
      <charset val="128"/>
    </font>
    <font>
      <sz val="11"/>
      <color indexed="8"/>
      <name val="ＭＳ Ｐゴシック"/>
      <family val="2"/>
      <scheme val="minor"/>
    </font>
    <font>
      <b/>
      <sz val="11"/>
      <color theme="1"/>
      <name val="HGPｺﾞｼｯｸM"/>
      <family val="3"/>
      <charset val="128"/>
    </font>
    <font>
      <b/>
      <sz val="16"/>
      <name val="HGPｺﾞｼｯｸM"/>
      <family val="3"/>
      <charset val="128"/>
    </font>
    <font>
      <b/>
      <sz val="16"/>
      <color theme="1"/>
      <name val="HGPｺﾞｼｯｸM"/>
      <family val="3"/>
      <charset val="128"/>
    </font>
    <font>
      <sz val="12"/>
      <color theme="1"/>
      <name val="HGPｺﾞｼｯｸM"/>
      <family val="3"/>
      <charset val="128"/>
    </font>
    <font>
      <sz val="24"/>
      <color theme="1"/>
      <name val="HGPｺﾞｼｯｸM"/>
      <family val="3"/>
      <charset val="128"/>
    </font>
    <font>
      <sz val="12"/>
      <name val="HGPｺﾞｼｯｸM"/>
      <family val="3"/>
      <charset val="128"/>
    </font>
    <font>
      <b/>
      <sz val="12"/>
      <name val="HGPｺﾞｼｯｸM"/>
      <family val="3"/>
      <charset val="128"/>
    </font>
    <font>
      <b/>
      <sz val="12"/>
      <color theme="1"/>
      <name val="HGPｺﾞｼｯｸM"/>
      <family val="3"/>
      <charset val="128"/>
    </font>
    <font>
      <b/>
      <sz val="11"/>
      <color rgb="FFFF0000"/>
      <name val="HGPｺﾞｼｯｸM"/>
      <family val="3"/>
      <charset val="128"/>
    </font>
    <font>
      <b/>
      <sz val="20"/>
      <name val="メイリオ"/>
      <family val="3"/>
      <charset val="128"/>
    </font>
    <font>
      <b/>
      <sz val="20"/>
      <color theme="1"/>
      <name val="メイリオ"/>
      <family val="3"/>
      <charset val="128"/>
    </font>
    <font>
      <b/>
      <sz val="26"/>
      <color theme="1"/>
      <name val="メイリオ"/>
      <family val="3"/>
      <charset val="128"/>
    </font>
    <font>
      <b/>
      <sz val="26"/>
      <name val="メイリオ"/>
      <family val="3"/>
      <charset val="128"/>
    </font>
    <font>
      <b/>
      <sz val="60"/>
      <name val="メイリオ"/>
      <family val="3"/>
      <charset val="128"/>
    </font>
    <font>
      <b/>
      <sz val="28"/>
      <color rgb="FFFF0000"/>
      <name val="メイリオ"/>
      <family val="3"/>
      <charset val="128"/>
    </font>
  </fonts>
  <fills count="1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EFEF"/>
        <bgColor indexed="64"/>
      </patternFill>
    </fill>
    <fill>
      <patternFill patternType="solid">
        <fgColor rgb="FFFFE8D1"/>
        <bgColor indexed="64"/>
      </patternFill>
    </fill>
    <fill>
      <patternFill patternType="solid">
        <fgColor rgb="FFF4FBD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BB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4.9989318521683403E-2"/>
        <bgColor indexed="64"/>
      </patternFill>
    </fill>
  </fills>
  <borders count="7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8" fillId="0" borderId="0">
      <alignment vertical="center"/>
    </xf>
  </cellStyleXfs>
  <cellXfs count="547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13" xfId="0" applyFont="1" applyBorder="1">
      <alignment vertical="center"/>
    </xf>
    <xf numFmtId="0" fontId="2" fillId="0" borderId="14" xfId="0" applyFont="1" applyBorder="1">
      <alignment vertical="center"/>
    </xf>
    <xf numFmtId="0" fontId="2" fillId="0" borderId="19" xfId="0" applyFont="1" applyBorder="1">
      <alignment vertical="center"/>
    </xf>
    <xf numFmtId="0" fontId="2" fillId="0" borderId="20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21" xfId="0" applyFont="1" applyBorder="1">
      <alignment vertical="center"/>
    </xf>
    <xf numFmtId="0" fontId="2" fillId="0" borderId="22" xfId="0" applyFont="1" applyBorder="1">
      <alignment vertical="center"/>
    </xf>
    <xf numFmtId="0" fontId="2" fillId="0" borderId="23" xfId="0" applyFont="1" applyBorder="1">
      <alignment vertical="center"/>
    </xf>
    <xf numFmtId="0" fontId="2" fillId="0" borderId="25" xfId="0" applyFont="1" applyBorder="1">
      <alignment vertical="center"/>
    </xf>
    <xf numFmtId="0" fontId="2" fillId="4" borderId="17" xfId="0" applyFont="1" applyFill="1" applyBorder="1">
      <alignment vertical="center"/>
    </xf>
    <xf numFmtId="0" fontId="2" fillId="4" borderId="14" xfId="0" applyFont="1" applyFill="1" applyBorder="1">
      <alignment vertical="center"/>
    </xf>
    <xf numFmtId="0" fontId="2" fillId="2" borderId="13" xfId="0" applyFont="1" applyFill="1" applyBorder="1">
      <alignment vertical="center"/>
    </xf>
    <xf numFmtId="0" fontId="2" fillId="2" borderId="14" xfId="0" applyFont="1" applyFill="1" applyBorder="1">
      <alignment vertical="center"/>
    </xf>
    <xf numFmtId="0" fontId="2" fillId="7" borderId="13" xfId="0" applyFont="1" applyFill="1" applyBorder="1">
      <alignment vertical="center"/>
    </xf>
    <xf numFmtId="0" fontId="2" fillId="7" borderId="14" xfId="0" applyFont="1" applyFill="1" applyBorder="1">
      <alignment vertical="center"/>
    </xf>
    <xf numFmtId="0" fontId="2" fillId="6" borderId="13" xfId="0" applyFont="1" applyFill="1" applyBorder="1">
      <alignment vertical="center"/>
    </xf>
    <xf numFmtId="0" fontId="2" fillId="6" borderId="14" xfId="0" applyFont="1" applyFill="1" applyBorder="1">
      <alignment vertical="center"/>
    </xf>
    <xf numFmtId="0" fontId="2" fillId="9" borderId="14" xfId="0" applyFont="1" applyFill="1" applyBorder="1">
      <alignment vertical="center"/>
    </xf>
    <xf numFmtId="0" fontId="2" fillId="3" borderId="13" xfId="0" applyFont="1" applyFill="1" applyBorder="1">
      <alignment vertical="center"/>
    </xf>
    <xf numFmtId="0" fontId="2" fillId="9" borderId="13" xfId="0" applyFont="1" applyFill="1" applyBorder="1">
      <alignment vertical="center"/>
    </xf>
    <xf numFmtId="0" fontId="2" fillId="8" borderId="13" xfId="0" applyFont="1" applyFill="1" applyBorder="1">
      <alignment vertical="center"/>
    </xf>
    <xf numFmtId="0" fontId="2" fillId="8" borderId="14" xfId="0" applyFont="1" applyFill="1" applyBorder="1">
      <alignment vertical="center"/>
    </xf>
    <xf numFmtId="0" fontId="2" fillId="0" borderId="26" xfId="0" applyFont="1" applyBorder="1">
      <alignment vertical="center"/>
    </xf>
    <xf numFmtId="0" fontId="2" fillId="0" borderId="27" xfId="0" applyFont="1" applyBorder="1">
      <alignment vertical="center"/>
    </xf>
    <xf numFmtId="0" fontId="2" fillId="10" borderId="13" xfId="0" applyFont="1" applyFill="1" applyBorder="1">
      <alignment vertical="center"/>
    </xf>
    <xf numFmtId="0" fontId="2" fillId="10" borderId="14" xfId="0" applyFont="1" applyFill="1" applyBorder="1">
      <alignment vertical="center"/>
    </xf>
    <xf numFmtId="176" fontId="2" fillId="0" borderId="13" xfId="0" applyNumberFormat="1" applyFont="1" applyBorder="1">
      <alignment vertical="center"/>
    </xf>
    <xf numFmtId="176" fontId="2" fillId="0" borderId="16" xfId="0" applyNumberFormat="1" applyFont="1" applyBorder="1">
      <alignment vertical="center"/>
    </xf>
    <xf numFmtId="176" fontId="2" fillId="0" borderId="15" xfId="0" applyNumberFormat="1" applyFont="1" applyBorder="1">
      <alignment vertical="center"/>
    </xf>
    <xf numFmtId="0" fontId="2" fillId="0" borderId="28" xfId="0" applyFont="1" applyBorder="1">
      <alignment vertical="center"/>
    </xf>
    <xf numFmtId="179" fontId="2" fillId="0" borderId="3" xfId="0" applyNumberFormat="1" applyFont="1" applyBorder="1">
      <alignment vertical="center"/>
    </xf>
    <xf numFmtId="0" fontId="6" fillId="0" borderId="0" xfId="0" applyFont="1">
      <alignment vertical="center"/>
    </xf>
    <xf numFmtId="0" fontId="6" fillId="0" borderId="4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178" fontId="6" fillId="0" borderId="36" xfId="0" applyNumberFormat="1" applyFont="1" applyBorder="1">
      <alignment vertical="center"/>
    </xf>
    <xf numFmtId="0" fontId="6" fillId="0" borderId="0" xfId="0" applyFont="1" applyBorder="1">
      <alignment vertical="center"/>
    </xf>
    <xf numFmtId="0" fontId="6" fillId="0" borderId="35" xfId="0" applyFont="1" applyBorder="1">
      <alignment vertical="center"/>
    </xf>
    <xf numFmtId="0" fontId="6" fillId="0" borderId="34" xfId="0" applyFont="1" applyBorder="1">
      <alignment vertical="center"/>
    </xf>
    <xf numFmtId="0" fontId="6" fillId="0" borderId="27" xfId="0" applyFont="1" applyBorder="1">
      <alignment vertical="center"/>
    </xf>
    <xf numFmtId="0" fontId="6" fillId="0" borderId="44" xfId="0" applyFont="1" applyBorder="1">
      <alignment vertical="center"/>
    </xf>
    <xf numFmtId="0" fontId="6" fillId="0" borderId="43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46" xfId="0" applyFont="1" applyBorder="1">
      <alignment vertical="center"/>
    </xf>
    <xf numFmtId="0" fontId="6" fillId="0" borderId="13" xfId="0" applyFont="1" applyBorder="1">
      <alignment vertical="center"/>
    </xf>
    <xf numFmtId="0" fontId="6" fillId="0" borderId="41" xfId="0" applyFont="1" applyBorder="1">
      <alignment vertical="center"/>
    </xf>
    <xf numFmtId="0" fontId="6" fillId="0" borderId="14" xfId="0" applyFont="1" applyBorder="1">
      <alignment vertical="center"/>
    </xf>
    <xf numFmtId="0" fontId="6" fillId="0" borderId="3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32" xfId="0" applyFont="1" applyBorder="1">
      <alignment vertical="center"/>
    </xf>
    <xf numFmtId="0" fontId="6" fillId="0" borderId="49" xfId="0" applyFont="1" applyBorder="1">
      <alignment vertical="center"/>
    </xf>
    <xf numFmtId="178" fontId="6" fillId="0" borderId="50" xfId="0" applyNumberFormat="1" applyFont="1" applyBorder="1" applyAlignment="1">
      <alignment horizontal="center" vertical="center"/>
    </xf>
    <xf numFmtId="0" fontId="6" fillId="0" borderId="48" xfId="0" applyFont="1" applyBorder="1">
      <alignment vertical="center"/>
    </xf>
    <xf numFmtId="0" fontId="6" fillId="0" borderId="12" xfId="0" applyFont="1" applyBorder="1">
      <alignment vertical="center"/>
    </xf>
    <xf numFmtId="0" fontId="6" fillId="0" borderId="15" xfId="0" applyFont="1" applyBorder="1">
      <alignment vertical="center"/>
    </xf>
    <xf numFmtId="0" fontId="6" fillId="0" borderId="51" xfId="0" applyFont="1" applyBorder="1">
      <alignment vertical="center"/>
    </xf>
    <xf numFmtId="0" fontId="6" fillId="0" borderId="15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181" fontId="5" fillId="0" borderId="21" xfId="0" applyNumberFormat="1" applyFont="1" applyBorder="1">
      <alignment vertical="center"/>
    </xf>
    <xf numFmtId="0" fontId="2" fillId="0" borderId="0" xfId="0" applyFont="1" applyFill="1" applyBorder="1" applyAlignment="1">
      <alignment vertical="center"/>
    </xf>
    <xf numFmtId="179" fontId="2" fillId="0" borderId="53" xfId="0" applyNumberFormat="1" applyFont="1" applyBorder="1">
      <alignment vertical="center"/>
    </xf>
    <xf numFmtId="0" fontId="2" fillId="0" borderId="37" xfId="0" applyFont="1" applyBorder="1">
      <alignment vertical="center"/>
    </xf>
    <xf numFmtId="0" fontId="2" fillId="0" borderId="55" xfId="0" applyFont="1" applyBorder="1">
      <alignment vertical="center"/>
    </xf>
    <xf numFmtId="0" fontId="2" fillId="0" borderId="57" xfId="0" applyFont="1" applyBorder="1">
      <alignment vertical="center"/>
    </xf>
    <xf numFmtId="0" fontId="2" fillId="0" borderId="58" xfId="0" applyFont="1" applyBorder="1">
      <alignment vertical="center"/>
    </xf>
    <xf numFmtId="179" fontId="2" fillId="0" borderId="54" xfId="0" applyNumberFormat="1" applyFont="1" applyBorder="1">
      <alignment vertical="center"/>
    </xf>
    <xf numFmtId="179" fontId="2" fillId="0" borderId="55" xfId="0" applyNumberFormat="1" applyFont="1" applyBorder="1">
      <alignment vertical="center"/>
    </xf>
    <xf numFmtId="179" fontId="2" fillId="0" borderId="56" xfId="0" applyNumberFormat="1" applyFont="1" applyBorder="1">
      <alignment vertical="center"/>
    </xf>
    <xf numFmtId="0" fontId="2" fillId="0" borderId="23" xfId="0" applyFont="1" applyBorder="1" applyProtection="1">
      <alignment vertical="center"/>
      <protection locked="0"/>
    </xf>
    <xf numFmtId="0" fontId="3" fillId="0" borderId="17" xfId="0" applyFont="1" applyFill="1" applyBorder="1" applyProtection="1">
      <alignment vertical="center"/>
      <protection locked="0"/>
    </xf>
    <xf numFmtId="0" fontId="3" fillId="0" borderId="14" xfId="0" applyFont="1" applyFill="1" applyBorder="1" applyProtection="1">
      <alignment vertical="center"/>
      <protection locked="0"/>
    </xf>
    <xf numFmtId="0" fontId="3" fillId="0" borderId="13" xfId="0" applyFont="1" applyFill="1" applyBorder="1" applyProtection="1">
      <alignment vertical="center"/>
      <protection locked="0"/>
    </xf>
    <xf numFmtId="180" fontId="3" fillId="0" borderId="14" xfId="0" applyNumberFormat="1" applyFont="1" applyFill="1" applyBorder="1" applyProtection="1">
      <alignment vertical="center"/>
      <protection locked="0"/>
    </xf>
    <xf numFmtId="176" fontId="2" fillId="0" borderId="13" xfId="0" applyNumberFormat="1" applyFont="1" applyBorder="1" applyProtection="1">
      <alignment vertical="center"/>
      <protection locked="0"/>
    </xf>
    <xf numFmtId="176" fontId="2" fillId="0" borderId="16" xfId="0" applyNumberFormat="1" applyFont="1" applyBorder="1" applyProtection="1">
      <alignment vertical="center"/>
      <protection locked="0"/>
    </xf>
    <xf numFmtId="0" fontId="2" fillId="0" borderId="5" xfId="0" applyFont="1" applyBorder="1" applyProtection="1">
      <alignment vertical="center"/>
      <protection locked="0"/>
    </xf>
    <xf numFmtId="0" fontId="2" fillId="0" borderId="6" xfId="0" applyFont="1" applyBorder="1" applyProtection="1">
      <alignment vertical="center"/>
      <protection locked="0"/>
    </xf>
    <xf numFmtId="0" fontId="3" fillId="0" borderId="48" xfId="0" applyFont="1" applyFill="1" applyBorder="1" applyProtection="1">
      <alignment vertical="center"/>
      <protection locked="0"/>
    </xf>
    <xf numFmtId="0" fontId="2" fillId="0" borderId="22" xfId="0" applyFont="1" applyBorder="1" applyProtection="1">
      <alignment vertical="center"/>
      <protection locked="0"/>
    </xf>
    <xf numFmtId="0" fontId="2" fillId="0" borderId="10" xfId="0" applyFont="1" applyBorder="1" applyProtection="1">
      <alignment vertical="center"/>
      <protection locked="0"/>
    </xf>
    <xf numFmtId="0" fontId="2" fillId="0" borderId="9" xfId="0" applyFont="1" applyBorder="1" applyProtection="1">
      <alignment vertical="center"/>
      <protection locked="0"/>
    </xf>
    <xf numFmtId="0" fontId="2" fillId="0" borderId="25" xfId="0" applyFont="1" applyBorder="1" applyProtection="1">
      <alignment vertical="center"/>
    </xf>
    <xf numFmtId="0" fontId="2" fillId="0" borderId="12" xfId="0" applyFont="1" applyBorder="1" applyProtection="1">
      <alignment vertical="center"/>
    </xf>
    <xf numFmtId="0" fontId="2" fillId="0" borderId="11" xfId="0" applyFont="1" applyBorder="1" applyProtection="1">
      <alignment vertical="center"/>
    </xf>
    <xf numFmtId="180" fontId="2" fillId="0" borderId="12" xfId="0" applyNumberFormat="1" applyFont="1" applyBorder="1" applyProtection="1">
      <alignment vertical="center"/>
    </xf>
    <xf numFmtId="181" fontId="5" fillId="0" borderId="21" xfId="0" applyNumberFormat="1" applyFont="1" applyBorder="1" applyProtection="1">
      <alignment vertical="center"/>
    </xf>
    <xf numFmtId="0" fontId="2" fillId="0" borderId="3" xfId="0" applyFont="1" applyBorder="1" applyProtection="1">
      <alignment vertical="center"/>
    </xf>
    <xf numFmtId="179" fontId="2" fillId="0" borderId="53" xfId="0" applyNumberFormat="1" applyFont="1" applyBorder="1" applyProtection="1">
      <alignment vertical="center"/>
    </xf>
    <xf numFmtId="0" fontId="2" fillId="0" borderId="37" xfId="0" applyFont="1" applyBorder="1" applyProtection="1">
      <alignment vertical="center"/>
    </xf>
    <xf numFmtId="0" fontId="2" fillId="0" borderId="54" xfId="0" applyFont="1" applyBorder="1" applyProtection="1">
      <alignment vertical="center"/>
    </xf>
    <xf numFmtId="0" fontId="2" fillId="0" borderId="53" xfId="0" applyFont="1" applyBorder="1" applyProtection="1">
      <alignment vertical="center"/>
    </xf>
    <xf numFmtId="180" fontId="2" fillId="0" borderId="54" xfId="0" applyNumberFormat="1" applyFont="1" applyBorder="1" applyProtection="1">
      <alignment vertical="center"/>
    </xf>
    <xf numFmtId="0" fontId="2" fillId="0" borderId="23" xfId="0" applyFont="1" applyBorder="1" applyProtection="1">
      <alignment vertical="center"/>
    </xf>
    <xf numFmtId="0" fontId="2" fillId="0" borderId="22" xfId="0" applyFont="1" applyBorder="1" applyProtection="1">
      <alignment vertical="center"/>
    </xf>
    <xf numFmtId="0" fontId="2" fillId="0" borderId="55" xfId="0" applyFont="1" applyBorder="1" applyProtection="1">
      <alignment vertical="center"/>
    </xf>
    <xf numFmtId="180" fontId="2" fillId="0" borderId="55" xfId="0" applyNumberFormat="1" applyFont="1" applyBorder="1" applyProtection="1">
      <alignment vertical="center"/>
    </xf>
    <xf numFmtId="0" fontId="2" fillId="0" borderId="5" xfId="0" applyFont="1" applyBorder="1" applyProtection="1">
      <alignment vertical="center"/>
    </xf>
    <xf numFmtId="0" fontId="2" fillId="0" borderId="6" xfId="0" applyFont="1" applyBorder="1" applyProtection="1">
      <alignment vertical="center"/>
    </xf>
    <xf numFmtId="0" fontId="2" fillId="0" borderId="56" xfId="0" applyFont="1" applyBorder="1" applyProtection="1">
      <alignment vertical="center"/>
    </xf>
    <xf numFmtId="180" fontId="2" fillId="0" borderId="56" xfId="0" applyNumberFormat="1" applyFont="1" applyBorder="1" applyProtection="1">
      <alignment vertical="center"/>
    </xf>
    <xf numFmtId="0" fontId="2" fillId="0" borderId="4" xfId="0" applyFont="1" applyBorder="1" applyProtection="1">
      <alignment vertical="center"/>
    </xf>
    <xf numFmtId="0" fontId="2" fillId="3" borderId="17" xfId="0" applyFont="1" applyFill="1" applyBorder="1" applyProtection="1">
      <alignment vertical="center"/>
    </xf>
    <xf numFmtId="0" fontId="2" fillId="3" borderId="14" xfId="0" applyFont="1" applyFill="1" applyBorder="1" applyProtection="1">
      <alignment vertical="center"/>
    </xf>
    <xf numFmtId="0" fontId="2" fillId="2" borderId="13" xfId="0" applyFont="1" applyFill="1" applyBorder="1" applyProtection="1">
      <alignment vertical="center"/>
    </xf>
    <xf numFmtId="0" fontId="2" fillId="2" borderId="14" xfId="0" applyFont="1" applyFill="1" applyBorder="1" applyProtection="1">
      <alignment vertical="center"/>
    </xf>
    <xf numFmtId="0" fontId="2" fillId="5" borderId="13" xfId="0" applyFont="1" applyFill="1" applyBorder="1" applyProtection="1">
      <alignment vertical="center"/>
    </xf>
    <xf numFmtId="0" fontId="2" fillId="5" borderId="14" xfId="0" applyFont="1" applyFill="1" applyBorder="1" applyProtection="1">
      <alignment vertical="center"/>
    </xf>
    <xf numFmtId="0" fontId="2" fillId="4" borderId="13" xfId="0" applyFont="1" applyFill="1" applyBorder="1" applyProtection="1">
      <alignment vertical="center"/>
    </xf>
    <xf numFmtId="180" fontId="2" fillId="4" borderId="14" xfId="0" applyNumberFormat="1" applyFont="1" applyFill="1" applyBorder="1" applyProtection="1">
      <alignment vertical="center"/>
    </xf>
    <xf numFmtId="0" fontId="2" fillId="7" borderId="13" xfId="0" applyFont="1" applyFill="1" applyBorder="1" applyProtection="1">
      <alignment vertical="center"/>
    </xf>
    <xf numFmtId="0" fontId="2" fillId="7" borderId="14" xfId="0" applyFont="1" applyFill="1" applyBorder="1" applyProtection="1">
      <alignment vertical="center"/>
    </xf>
    <xf numFmtId="176" fontId="2" fillId="0" borderId="13" xfId="0" applyNumberFormat="1" applyFont="1" applyBorder="1" applyProtection="1">
      <alignment vertical="center"/>
    </xf>
    <xf numFmtId="176" fontId="2" fillId="0" borderId="16" xfId="0" applyNumberFormat="1" applyFont="1" applyBorder="1" applyProtection="1">
      <alignment vertical="center"/>
    </xf>
    <xf numFmtId="180" fontId="2" fillId="0" borderId="16" xfId="0" applyNumberFormat="1" applyFont="1" applyBorder="1" applyProtection="1">
      <alignment vertical="center"/>
    </xf>
    <xf numFmtId="0" fontId="2" fillId="0" borderId="19" xfId="0" applyFont="1" applyBorder="1" applyProtection="1">
      <alignment vertical="center"/>
    </xf>
    <xf numFmtId="0" fontId="2" fillId="0" borderId="1" xfId="0" applyFont="1" applyBorder="1" applyProtection="1">
      <alignment vertical="center"/>
    </xf>
    <xf numFmtId="0" fontId="2" fillId="0" borderId="57" xfId="0" applyFont="1" applyBorder="1" applyProtection="1">
      <alignment vertical="center"/>
    </xf>
    <xf numFmtId="180" fontId="2" fillId="0" borderId="6" xfId="0" applyNumberFormat="1" applyFont="1" applyBorder="1" applyProtection="1">
      <alignment vertical="center"/>
    </xf>
    <xf numFmtId="0" fontId="2" fillId="0" borderId="20" xfId="0" applyFont="1" applyBorder="1" applyProtection="1">
      <alignment vertical="center"/>
    </xf>
    <xf numFmtId="0" fontId="2" fillId="0" borderId="2" xfId="0" applyFont="1" applyBorder="1" applyProtection="1">
      <alignment vertical="center"/>
    </xf>
    <xf numFmtId="0" fontId="2" fillId="0" borderId="58" xfId="0" applyFont="1" applyBorder="1" applyProtection="1">
      <alignment vertical="center"/>
    </xf>
    <xf numFmtId="0" fontId="2" fillId="0" borderId="7" xfId="0" applyFont="1" applyBorder="1" applyProtection="1">
      <alignment vertical="center"/>
    </xf>
    <xf numFmtId="0" fontId="2" fillId="0" borderId="8" xfId="0" applyFont="1" applyBorder="1" applyProtection="1">
      <alignment vertical="center"/>
    </xf>
    <xf numFmtId="180" fontId="2" fillId="0" borderId="8" xfId="0" applyNumberFormat="1" applyFont="1" applyBorder="1" applyProtection="1">
      <alignment vertical="center"/>
    </xf>
    <xf numFmtId="0" fontId="2" fillId="3" borderId="29" xfId="0" applyFont="1" applyFill="1" applyBorder="1" applyProtection="1">
      <alignment vertical="center"/>
    </xf>
    <xf numFmtId="0" fontId="2" fillId="3" borderId="27" xfId="0" applyFont="1" applyFill="1" applyBorder="1" applyProtection="1">
      <alignment vertical="center"/>
    </xf>
    <xf numFmtId="0" fontId="2" fillId="2" borderId="26" xfId="0" applyFont="1" applyFill="1" applyBorder="1" applyProtection="1">
      <alignment vertical="center"/>
    </xf>
    <xf numFmtId="0" fontId="2" fillId="2" borderId="27" xfId="0" applyFont="1" applyFill="1" applyBorder="1" applyProtection="1">
      <alignment vertical="center"/>
    </xf>
    <xf numFmtId="0" fontId="2" fillId="5" borderId="26" xfId="0" applyFont="1" applyFill="1" applyBorder="1" applyProtection="1">
      <alignment vertical="center"/>
    </xf>
    <xf numFmtId="0" fontId="2" fillId="5" borderId="27" xfId="0" applyFont="1" applyFill="1" applyBorder="1" applyProtection="1">
      <alignment vertical="center"/>
    </xf>
    <xf numFmtId="0" fontId="2" fillId="4" borderId="26" xfId="0" applyFont="1" applyFill="1" applyBorder="1" applyProtection="1">
      <alignment vertical="center"/>
    </xf>
    <xf numFmtId="180" fontId="2" fillId="4" borderId="27" xfId="0" applyNumberFormat="1" applyFont="1" applyFill="1" applyBorder="1" applyProtection="1">
      <alignment vertical="center"/>
    </xf>
    <xf numFmtId="0" fontId="2" fillId="7" borderId="26" xfId="0" applyFont="1" applyFill="1" applyBorder="1" applyProtection="1">
      <alignment vertical="center"/>
    </xf>
    <xf numFmtId="0" fontId="2" fillId="7" borderId="27" xfId="0" applyFont="1" applyFill="1" applyBorder="1" applyProtection="1">
      <alignment vertical="center"/>
    </xf>
    <xf numFmtId="0" fontId="2" fillId="0" borderId="28" xfId="0" applyFont="1" applyBorder="1" applyProtection="1">
      <alignment vertical="center"/>
    </xf>
    <xf numFmtId="0" fontId="2" fillId="0" borderId="0" xfId="0" applyFont="1" applyProtection="1">
      <alignment vertical="center"/>
    </xf>
    <xf numFmtId="180" fontId="2" fillId="0" borderId="0" xfId="0" applyNumberFormat="1" applyFont="1" applyProtection="1">
      <alignment vertical="center"/>
    </xf>
    <xf numFmtId="0" fontId="2" fillId="0" borderId="13" xfId="0" applyFont="1" applyBorder="1" applyProtection="1">
      <alignment vertical="center"/>
    </xf>
    <xf numFmtId="0" fontId="2" fillId="0" borderId="14" xfId="0" applyFont="1" applyBorder="1" applyProtection="1">
      <alignment vertical="center"/>
    </xf>
    <xf numFmtId="0" fontId="2" fillId="0" borderId="26" xfId="0" applyFont="1" applyBorder="1" applyProtection="1">
      <alignment vertical="center"/>
    </xf>
    <xf numFmtId="0" fontId="2" fillId="10" borderId="13" xfId="0" applyFont="1" applyFill="1" applyBorder="1" applyProtection="1">
      <alignment vertical="center"/>
    </xf>
    <xf numFmtId="0" fontId="2" fillId="10" borderId="14" xfId="0" applyFont="1" applyFill="1" applyBorder="1" applyProtection="1">
      <alignment vertical="center"/>
    </xf>
    <xf numFmtId="0" fontId="2" fillId="10" borderId="17" xfId="0" applyFont="1" applyFill="1" applyBorder="1" applyProtection="1">
      <alignment vertical="center"/>
    </xf>
    <xf numFmtId="178" fontId="0" fillId="0" borderId="0" xfId="0" applyNumberFormat="1" applyProtection="1">
      <alignment vertical="center"/>
      <protection locked="0"/>
    </xf>
    <xf numFmtId="0" fontId="0" fillId="0" borderId="0" xfId="0" applyProtection="1">
      <alignment vertical="center"/>
      <protection locked="0"/>
    </xf>
    <xf numFmtId="177" fontId="0" fillId="0" borderId="0" xfId="0" applyNumberFormat="1" applyProtection="1">
      <alignment vertical="center"/>
      <protection locked="0"/>
    </xf>
    <xf numFmtId="0" fontId="0" fillId="0" borderId="0" xfId="0" applyProtection="1">
      <alignment vertical="center"/>
    </xf>
    <xf numFmtId="0" fontId="2" fillId="0" borderId="9" xfId="0" applyFont="1" applyBorder="1" applyProtection="1">
      <alignment vertical="center"/>
    </xf>
    <xf numFmtId="0" fontId="2" fillId="0" borderId="10" xfId="0" applyFont="1" applyBorder="1" applyProtection="1">
      <alignment vertical="center"/>
    </xf>
    <xf numFmtId="0" fontId="3" fillId="0" borderId="13" xfId="0" applyFont="1" applyFill="1" applyBorder="1" applyProtection="1">
      <alignment vertical="center"/>
    </xf>
    <xf numFmtId="0" fontId="3" fillId="0" borderId="14" xfId="0" applyFont="1" applyFill="1" applyBorder="1" applyProtection="1">
      <alignment vertical="center"/>
    </xf>
    <xf numFmtId="0" fontId="2" fillId="6" borderId="13" xfId="0" applyFont="1" applyFill="1" applyBorder="1" applyProtection="1">
      <alignment vertical="center"/>
    </xf>
    <xf numFmtId="0" fontId="2" fillId="6" borderId="14" xfId="0" applyFont="1" applyFill="1" applyBorder="1" applyProtection="1">
      <alignment vertical="center"/>
    </xf>
    <xf numFmtId="176" fontId="2" fillId="0" borderId="15" xfId="0" applyNumberFormat="1" applyFont="1" applyBorder="1" applyProtection="1">
      <alignment vertical="center"/>
    </xf>
    <xf numFmtId="0" fontId="2" fillId="6" borderId="26" xfId="0" applyFont="1" applyFill="1" applyBorder="1" applyProtection="1">
      <alignment vertical="center"/>
    </xf>
    <xf numFmtId="0" fontId="2" fillId="6" borderId="27" xfId="0" applyFont="1" applyFill="1" applyBorder="1" applyProtection="1">
      <alignment vertical="center"/>
    </xf>
    <xf numFmtId="0" fontId="0" fillId="0" borderId="0" xfId="0" applyNumberFormat="1">
      <alignment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0" fillId="0" borderId="0" xfId="0" applyNumberFormat="1" applyProtection="1">
      <alignment vertical="center"/>
      <protection locked="0"/>
    </xf>
    <xf numFmtId="184" fontId="0" fillId="0" borderId="0" xfId="0" applyNumberFormat="1" applyProtection="1">
      <alignment vertical="center"/>
      <protection locked="0"/>
    </xf>
    <xf numFmtId="0" fontId="0" fillId="11" borderId="0" xfId="0" applyFill="1" applyProtection="1">
      <alignment vertical="center"/>
    </xf>
    <xf numFmtId="0" fontId="2" fillId="11" borderId="0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vertical="center"/>
      <protection locked="0"/>
    </xf>
    <xf numFmtId="0" fontId="9" fillId="0" borderId="15" xfId="0" applyFont="1" applyBorder="1" applyAlignment="1" applyProtection="1">
      <alignment vertical="center"/>
      <protection locked="0"/>
    </xf>
    <xf numFmtId="0" fontId="9" fillId="0" borderId="16" xfId="0" applyFont="1" applyBorder="1" applyAlignment="1" applyProtection="1">
      <alignment vertical="center"/>
      <protection locked="0"/>
    </xf>
    <xf numFmtId="180" fontId="2" fillId="0" borderId="53" xfId="0" applyNumberFormat="1" applyFont="1" applyBorder="1" applyProtection="1">
      <alignment vertical="center"/>
    </xf>
    <xf numFmtId="180" fontId="2" fillId="0" borderId="58" xfId="0" applyNumberFormat="1" applyFont="1" applyBorder="1" applyProtection="1">
      <alignment vertical="center"/>
    </xf>
    <xf numFmtId="0" fontId="2" fillId="0" borderId="17" xfId="0" applyFont="1" applyBorder="1">
      <alignment vertical="center"/>
    </xf>
    <xf numFmtId="0" fontId="2" fillId="0" borderId="41" xfId="0" applyFont="1" applyBorder="1">
      <alignment vertical="center"/>
    </xf>
    <xf numFmtId="0" fontId="2" fillId="0" borderId="48" xfId="0" applyFont="1" applyBorder="1">
      <alignment vertical="center"/>
    </xf>
    <xf numFmtId="0" fontId="2" fillId="0" borderId="61" xfId="0" applyFont="1" applyBorder="1">
      <alignment vertical="center"/>
    </xf>
    <xf numFmtId="0" fontId="2" fillId="0" borderId="62" xfId="0" applyFont="1" applyBorder="1" applyProtection="1">
      <alignment vertical="center"/>
    </xf>
    <xf numFmtId="0" fontId="2" fillId="0" borderId="0" xfId="0" applyFont="1" applyBorder="1">
      <alignment vertical="center"/>
    </xf>
    <xf numFmtId="0" fontId="2" fillId="0" borderId="35" xfId="0" applyFont="1" applyBorder="1">
      <alignment vertical="center"/>
    </xf>
    <xf numFmtId="0" fontId="2" fillId="0" borderId="63" xfId="0" applyFont="1" applyBorder="1">
      <alignment vertical="center"/>
    </xf>
    <xf numFmtId="0" fontId="2" fillId="0" borderId="64" xfId="0" applyFont="1" applyBorder="1">
      <alignment vertical="center"/>
    </xf>
    <xf numFmtId="0" fontId="2" fillId="0" borderId="48" xfId="0" applyFont="1" applyBorder="1" applyProtection="1">
      <alignment vertical="center"/>
    </xf>
    <xf numFmtId="0" fontId="2" fillId="0" borderId="17" xfId="0" applyFont="1" applyBorder="1" applyProtection="1">
      <alignment vertical="center"/>
    </xf>
    <xf numFmtId="180" fontId="2" fillId="0" borderId="14" xfId="0" applyNumberFormat="1" applyFont="1" applyBorder="1" applyProtection="1">
      <alignment vertical="center"/>
    </xf>
    <xf numFmtId="0" fontId="2" fillId="0" borderId="18" xfId="0" applyFont="1" applyBorder="1">
      <alignment vertical="center"/>
    </xf>
    <xf numFmtId="0" fontId="2" fillId="0" borderId="39" xfId="0" applyFont="1" applyBorder="1">
      <alignment vertical="center"/>
    </xf>
    <xf numFmtId="185" fontId="2" fillId="0" borderId="0" xfId="0" applyNumberFormat="1" applyFont="1">
      <alignment vertical="center"/>
    </xf>
    <xf numFmtId="0" fontId="2" fillId="0" borderId="0" xfId="0" applyFont="1" applyFill="1" applyBorder="1">
      <alignment vertical="center"/>
    </xf>
    <xf numFmtId="0" fontId="2" fillId="0" borderId="53" xfId="0" applyFont="1" applyBorder="1">
      <alignment vertical="center"/>
    </xf>
    <xf numFmtId="0" fontId="2" fillId="0" borderId="43" xfId="0" applyFont="1" applyBorder="1">
      <alignment vertical="center"/>
    </xf>
    <xf numFmtId="180" fontId="2" fillId="0" borderId="27" xfId="0" applyNumberFormat="1" applyFont="1" applyBorder="1" applyProtection="1">
      <alignment vertical="center"/>
    </xf>
    <xf numFmtId="179" fontId="2" fillId="0" borderId="22" xfId="0" applyNumberFormat="1" applyFont="1" applyBorder="1" applyProtection="1">
      <alignment vertical="center"/>
    </xf>
    <xf numFmtId="0" fontId="2" fillId="5" borderId="35" xfId="0" applyFont="1" applyFill="1" applyBorder="1" applyAlignment="1">
      <alignment vertical="center"/>
    </xf>
    <xf numFmtId="0" fontId="3" fillId="3" borderId="0" xfId="0" applyFont="1" applyFill="1" applyBorder="1" applyAlignment="1">
      <alignment vertical="center"/>
    </xf>
    <xf numFmtId="0" fontId="3" fillId="3" borderId="35" xfId="0" applyFont="1" applyFill="1" applyBorder="1" applyAlignment="1">
      <alignment vertical="center"/>
    </xf>
    <xf numFmtId="0" fontId="3" fillId="3" borderId="52" xfId="0" applyFont="1" applyFill="1" applyBorder="1" applyAlignment="1">
      <alignment vertical="center"/>
    </xf>
    <xf numFmtId="0" fontId="3" fillId="3" borderId="56" xfId="0" applyFont="1" applyFill="1" applyBorder="1" applyAlignment="1">
      <alignment vertical="center"/>
    </xf>
    <xf numFmtId="0" fontId="2" fillId="4" borderId="0" xfId="0" applyFont="1" applyFill="1" applyBorder="1" applyAlignment="1">
      <alignment vertical="center"/>
    </xf>
    <xf numFmtId="0" fontId="2" fillId="4" borderId="35" xfId="0" applyFont="1" applyFill="1" applyBorder="1" applyAlignment="1">
      <alignment vertical="center"/>
    </xf>
    <xf numFmtId="0" fontId="2" fillId="4" borderId="52" xfId="0" applyFont="1" applyFill="1" applyBorder="1" applyAlignment="1">
      <alignment vertical="center"/>
    </xf>
    <xf numFmtId="0" fontId="2" fillId="4" borderId="56" xfId="0" applyFont="1" applyFill="1" applyBorder="1" applyAlignment="1">
      <alignment vertical="center"/>
    </xf>
    <xf numFmtId="0" fontId="2" fillId="5" borderId="35" xfId="0" applyFont="1" applyFill="1" applyBorder="1">
      <alignment vertical="center"/>
    </xf>
    <xf numFmtId="0" fontId="2" fillId="5" borderId="56" xfId="0" applyFont="1" applyFill="1" applyBorder="1">
      <alignment vertical="center"/>
    </xf>
    <xf numFmtId="178" fontId="2" fillId="0" borderId="0" xfId="0" applyNumberFormat="1" applyFont="1" applyProtection="1">
      <alignment vertical="center"/>
      <protection locked="0"/>
    </xf>
    <xf numFmtId="0" fontId="2" fillId="0" borderId="0" xfId="0" applyFont="1" applyProtection="1">
      <alignment vertical="center"/>
      <protection locked="0"/>
    </xf>
    <xf numFmtId="0" fontId="2" fillId="3" borderId="41" xfId="0" applyFont="1" applyFill="1" applyBorder="1">
      <alignment vertical="center"/>
    </xf>
    <xf numFmtId="0" fontId="2" fillId="3" borderId="14" xfId="0" applyFont="1" applyFill="1" applyBorder="1">
      <alignment vertical="center"/>
    </xf>
    <xf numFmtId="0" fontId="2" fillId="3" borderId="48" xfId="0" applyFont="1" applyFill="1" applyBorder="1">
      <alignment vertical="center"/>
    </xf>
    <xf numFmtId="0" fontId="2" fillId="3" borderId="17" xfId="0" applyFont="1" applyFill="1" applyBorder="1">
      <alignment vertical="center"/>
    </xf>
    <xf numFmtId="0" fontId="2" fillId="0" borderId="60" xfId="0" applyNumberFormat="1" applyFont="1" applyBorder="1" applyProtection="1">
      <alignment vertical="center"/>
      <protection locked="0"/>
    </xf>
    <xf numFmtId="0" fontId="2" fillId="0" borderId="60" xfId="0" applyFont="1" applyBorder="1" applyProtection="1">
      <alignment vertical="center"/>
      <protection locked="0"/>
    </xf>
    <xf numFmtId="0" fontId="2" fillId="3" borderId="60" xfId="0" applyFont="1" applyFill="1" applyBorder="1">
      <alignment vertical="center"/>
    </xf>
    <xf numFmtId="0" fontId="2" fillId="0" borderId="0" xfId="0" applyFont="1" applyBorder="1" applyProtection="1">
      <alignment vertical="center"/>
      <protection locked="0"/>
    </xf>
    <xf numFmtId="0" fontId="2" fillId="0" borderId="65" xfId="0" applyFont="1" applyBorder="1" applyProtection="1">
      <alignment vertical="center"/>
      <protection locked="0"/>
    </xf>
    <xf numFmtId="178" fontId="2" fillId="0" borderId="65" xfId="0" applyNumberFormat="1" applyFont="1" applyBorder="1" applyProtection="1">
      <alignment vertical="center"/>
      <protection locked="0"/>
    </xf>
    <xf numFmtId="0" fontId="2" fillId="0" borderId="65" xfId="0" applyNumberFormat="1" applyFont="1" applyBorder="1" applyProtection="1">
      <alignment vertical="center"/>
      <protection locked="0"/>
    </xf>
    <xf numFmtId="178" fontId="2" fillId="0" borderId="60" xfId="0" applyNumberFormat="1" applyFont="1" applyBorder="1" applyProtection="1">
      <alignment vertical="center"/>
      <protection locked="0"/>
    </xf>
    <xf numFmtId="0" fontId="2" fillId="0" borderId="0" xfId="0" applyNumberFormat="1" applyFont="1" applyProtection="1">
      <alignment vertical="center"/>
      <protection locked="0"/>
    </xf>
    <xf numFmtId="3" fontId="2" fillId="0" borderId="65" xfId="0" applyNumberFormat="1" applyFont="1" applyBorder="1" applyProtection="1">
      <alignment vertical="center"/>
      <protection locked="0"/>
    </xf>
    <xf numFmtId="3" fontId="2" fillId="0" borderId="60" xfId="0" applyNumberFormat="1" applyFont="1" applyBorder="1" applyProtection="1">
      <alignment vertical="center"/>
      <protection locked="0"/>
    </xf>
    <xf numFmtId="3" fontId="2" fillId="0" borderId="0" xfId="0" applyNumberFormat="1" applyFont="1" applyProtection="1">
      <alignment vertical="center"/>
      <protection locked="0"/>
    </xf>
    <xf numFmtId="0" fontId="2" fillId="11" borderId="65" xfId="0" applyFont="1" applyFill="1" applyBorder="1">
      <alignment vertical="center"/>
    </xf>
    <xf numFmtId="0" fontId="2" fillId="11" borderId="60" xfId="0" applyFont="1" applyFill="1" applyBorder="1">
      <alignment vertical="center"/>
    </xf>
    <xf numFmtId="185" fontId="2" fillId="11" borderId="60" xfId="0" applyNumberFormat="1" applyFont="1" applyFill="1" applyBorder="1">
      <alignment vertical="center"/>
    </xf>
    <xf numFmtId="0" fontId="2" fillId="11" borderId="60" xfId="0" applyFont="1" applyFill="1" applyBorder="1" applyAlignment="1">
      <alignment horizontal="center" vertical="center"/>
    </xf>
    <xf numFmtId="0" fontId="2" fillId="12" borderId="69" xfId="0" applyFont="1" applyFill="1" applyBorder="1">
      <alignment vertical="center"/>
    </xf>
    <xf numFmtId="0" fontId="2" fillId="12" borderId="45" xfId="0" applyFont="1" applyFill="1" applyBorder="1">
      <alignment vertical="center"/>
    </xf>
    <xf numFmtId="0" fontId="2" fillId="5" borderId="32" xfId="0" applyFont="1" applyFill="1" applyBorder="1" applyAlignment="1">
      <alignment vertical="center"/>
    </xf>
    <xf numFmtId="0" fontId="2" fillId="5" borderId="33" xfId="0" applyFont="1" applyFill="1" applyBorder="1" applyAlignment="1">
      <alignment vertical="center"/>
    </xf>
    <xf numFmtId="0" fontId="2" fillId="5" borderId="59" xfId="0" applyFont="1" applyFill="1" applyBorder="1" applyAlignment="1">
      <alignment vertical="center"/>
    </xf>
    <xf numFmtId="0" fontId="2" fillId="4" borderId="33" xfId="0" applyFont="1" applyFill="1" applyBorder="1" applyAlignment="1">
      <alignment vertical="center"/>
    </xf>
    <xf numFmtId="0" fontId="2" fillId="4" borderId="59" xfId="0" applyFont="1" applyFill="1" applyBorder="1" applyAlignment="1">
      <alignment vertical="center"/>
    </xf>
    <xf numFmtId="0" fontId="2" fillId="3" borderId="33" xfId="0" applyFont="1" applyFill="1" applyBorder="1" applyAlignment="1">
      <alignment vertical="center"/>
    </xf>
    <xf numFmtId="0" fontId="2" fillId="3" borderId="59" xfId="0" applyFont="1" applyFill="1" applyBorder="1" applyAlignment="1">
      <alignment vertical="center"/>
    </xf>
    <xf numFmtId="185" fontId="2" fillId="11" borderId="65" xfId="0" applyNumberFormat="1" applyFont="1" applyFill="1" applyBorder="1">
      <alignment vertical="center"/>
    </xf>
    <xf numFmtId="0" fontId="3" fillId="5" borderId="35" xfId="0" applyFont="1" applyFill="1" applyBorder="1" applyAlignment="1">
      <alignment vertical="center"/>
    </xf>
    <xf numFmtId="0" fontId="3" fillId="5" borderId="56" xfId="0" applyFont="1" applyFill="1" applyBorder="1" applyAlignment="1">
      <alignment vertical="center"/>
    </xf>
    <xf numFmtId="0" fontId="2" fillId="5" borderId="56" xfId="0" applyFont="1" applyFill="1" applyBorder="1" applyAlignment="1">
      <alignment vertical="center"/>
    </xf>
    <xf numFmtId="183" fontId="10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>
      <alignment vertical="center"/>
    </xf>
    <xf numFmtId="183" fontId="11" fillId="0" borderId="0" xfId="0" applyNumberFormat="1" applyFont="1" applyFill="1" applyBorder="1" applyAlignment="1">
      <alignment horizontal="center" vertical="center"/>
    </xf>
    <xf numFmtId="183" fontId="10" fillId="13" borderId="33" xfId="0" applyNumberFormat="1" applyFont="1" applyFill="1" applyBorder="1" applyAlignment="1">
      <alignment horizontal="center" vertical="center"/>
    </xf>
    <xf numFmtId="0" fontId="3" fillId="13" borderId="33" xfId="0" applyFont="1" applyFill="1" applyBorder="1" applyAlignment="1">
      <alignment vertical="center"/>
    </xf>
    <xf numFmtId="0" fontId="2" fillId="13" borderId="33" xfId="0" applyFont="1" applyFill="1" applyBorder="1">
      <alignment vertical="center"/>
    </xf>
    <xf numFmtId="183" fontId="11" fillId="13" borderId="33" xfId="0" applyNumberFormat="1" applyFont="1" applyFill="1" applyBorder="1" applyAlignment="1">
      <alignment horizontal="center" vertical="center"/>
    </xf>
    <xf numFmtId="0" fontId="2" fillId="13" borderId="59" xfId="0" applyFont="1" applyFill="1" applyBorder="1" applyAlignment="1">
      <alignment vertical="center"/>
    </xf>
    <xf numFmtId="0" fontId="2" fillId="13" borderId="35" xfId="0" applyFont="1" applyFill="1" applyBorder="1" applyAlignment="1">
      <alignment vertical="center"/>
    </xf>
    <xf numFmtId="0" fontId="2" fillId="13" borderId="35" xfId="0" applyFont="1" applyFill="1" applyBorder="1">
      <alignment vertical="center"/>
    </xf>
    <xf numFmtId="0" fontId="2" fillId="13" borderId="56" xfId="0" applyFont="1" applyFill="1" applyBorder="1" applyAlignment="1">
      <alignment vertical="center"/>
    </xf>
    <xf numFmtId="0" fontId="12" fillId="3" borderId="32" xfId="0" applyFont="1" applyFill="1" applyBorder="1" applyAlignment="1">
      <alignment vertical="center"/>
    </xf>
    <xf numFmtId="0" fontId="12" fillId="5" borderId="32" xfId="0" applyFont="1" applyFill="1" applyBorder="1" applyAlignment="1">
      <alignment vertical="center"/>
    </xf>
    <xf numFmtId="183" fontId="10" fillId="12" borderId="33" xfId="0" applyNumberFormat="1" applyFont="1" applyFill="1" applyBorder="1" applyAlignment="1">
      <alignment horizontal="center" vertical="center"/>
    </xf>
    <xf numFmtId="0" fontId="3" fillId="12" borderId="33" xfId="0" applyFont="1" applyFill="1" applyBorder="1" applyAlignment="1">
      <alignment vertical="center"/>
    </xf>
    <xf numFmtId="0" fontId="2" fillId="12" borderId="33" xfId="0" applyFont="1" applyFill="1" applyBorder="1">
      <alignment vertical="center"/>
    </xf>
    <xf numFmtId="183" fontId="11" fillId="12" borderId="33" xfId="0" applyNumberFormat="1" applyFont="1" applyFill="1" applyBorder="1" applyAlignment="1">
      <alignment horizontal="center" vertical="center"/>
    </xf>
    <xf numFmtId="0" fontId="2" fillId="12" borderId="59" xfId="0" applyFont="1" applyFill="1" applyBorder="1" applyAlignment="1">
      <alignment vertical="center"/>
    </xf>
    <xf numFmtId="183" fontId="14" fillId="12" borderId="32" xfId="0" applyNumberFormat="1" applyFont="1" applyFill="1" applyBorder="1" applyAlignment="1">
      <alignment vertical="center"/>
    </xf>
    <xf numFmtId="183" fontId="14" fillId="12" borderId="33" xfId="0" applyNumberFormat="1" applyFont="1" applyFill="1" applyBorder="1" applyAlignment="1">
      <alignment vertical="center"/>
    </xf>
    <xf numFmtId="0" fontId="11" fillId="13" borderId="32" xfId="0" applyFont="1" applyFill="1" applyBorder="1" applyAlignment="1">
      <alignment vertical="center"/>
    </xf>
    <xf numFmtId="0" fontId="16" fillId="13" borderId="35" xfId="0" applyFont="1" applyFill="1" applyBorder="1">
      <alignment vertical="center"/>
    </xf>
    <xf numFmtId="0" fontId="2" fillId="11" borderId="60" xfId="0" applyFont="1" applyFill="1" applyBorder="1" applyAlignment="1" applyProtection="1">
      <alignment horizontal="center" vertical="center"/>
    </xf>
    <xf numFmtId="0" fontId="0" fillId="0" borderId="0" xfId="0" applyFill="1" applyProtection="1">
      <alignment vertical="center"/>
      <protection locked="0"/>
    </xf>
    <xf numFmtId="0" fontId="0" fillId="0" borderId="0" xfId="0" applyFill="1">
      <alignment vertical="center"/>
    </xf>
    <xf numFmtId="0" fontId="0" fillId="0" borderId="0" xfId="0" applyFill="1" applyProtection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NumberFormat="1" applyFont="1" applyFill="1">
      <alignment vertical="center"/>
    </xf>
    <xf numFmtId="179" fontId="2" fillId="0" borderId="0" xfId="0" applyNumberFormat="1" applyFont="1" applyFill="1" applyAlignment="1">
      <alignment horizontal="right" vertical="center"/>
    </xf>
    <xf numFmtId="0" fontId="2" fillId="0" borderId="0" xfId="0" applyFont="1" applyFill="1" applyBorder="1" applyAlignment="1" applyProtection="1">
      <alignment vertical="center"/>
    </xf>
    <xf numFmtId="0" fontId="2" fillId="0" borderId="4" xfId="0" applyFont="1" applyFill="1" applyBorder="1">
      <alignment vertical="center"/>
    </xf>
    <xf numFmtId="0" fontId="2" fillId="0" borderId="68" xfId="0" applyFont="1" applyBorder="1" applyProtection="1">
      <alignment vertical="center"/>
      <protection locked="0"/>
    </xf>
    <xf numFmtId="0" fontId="2" fillId="0" borderId="65" xfId="0" applyFont="1" applyBorder="1" applyProtection="1">
      <alignment vertical="center"/>
    </xf>
    <xf numFmtId="0" fontId="2" fillId="11" borderId="65" xfId="0" applyFont="1" applyFill="1" applyBorder="1" applyAlignment="1">
      <alignment horizontal="center" vertical="center"/>
    </xf>
    <xf numFmtId="0" fontId="2" fillId="0" borderId="0" xfId="0" applyNumberFormat="1" applyFont="1" applyFill="1" applyBorder="1">
      <alignment vertical="center"/>
    </xf>
    <xf numFmtId="0" fontId="2" fillId="0" borderId="34" xfId="0" applyNumberFormat="1" applyFont="1" applyFill="1" applyBorder="1">
      <alignment vertical="center"/>
    </xf>
    <xf numFmtId="0" fontId="2" fillId="0" borderId="49" xfId="0" applyNumberFormat="1" applyFont="1" applyFill="1" applyBorder="1">
      <alignment vertical="center"/>
    </xf>
    <xf numFmtId="0" fontId="2" fillId="0" borderId="52" xfId="0" applyNumberFormat="1" applyFont="1" applyFill="1" applyBorder="1">
      <alignment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36" xfId="0" applyNumberFormat="1" applyFont="1" applyFill="1" applyBorder="1">
      <alignment vertical="center"/>
    </xf>
    <xf numFmtId="0" fontId="2" fillId="0" borderId="31" xfId="0" applyNumberFormat="1" applyFont="1" applyFill="1" applyBorder="1">
      <alignment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36" xfId="0" applyFont="1" applyFill="1" applyBorder="1">
      <alignment vertical="center"/>
    </xf>
    <xf numFmtId="0" fontId="6" fillId="0" borderId="31" xfId="0" applyFont="1" applyFill="1" applyBorder="1">
      <alignment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6" fillId="0" borderId="0" xfId="0" applyNumberFormat="1" applyFont="1" applyFill="1" applyBorder="1">
      <alignment vertical="center"/>
    </xf>
    <xf numFmtId="14" fontId="2" fillId="0" borderId="0" xfId="0" applyNumberFormat="1" applyFont="1" applyFill="1" applyBorder="1">
      <alignment vertical="center"/>
    </xf>
    <xf numFmtId="0" fontId="6" fillId="0" borderId="16" xfId="0" applyFont="1" applyBorder="1">
      <alignment vertical="center"/>
    </xf>
    <xf numFmtId="0" fontId="2" fillId="0" borderId="64" xfId="0" applyFont="1" applyFill="1" applyBorder="1">
      <alignment vertical="center"/>
    </xf>
    <xf numFmtId="0" fontId="2" fillId="0" borderId="60" xfId="0" applyFont="1" applyBorder="1">
      <alignment vertical="center"/>
    </xf>
    <xf numFmtId="0" fontId="2" fillId="0" borderId="15" xfId="0" applyFont="1" applyFill="1" applyBorder="1">
      <alignment vertical="center"/>
    </xf>
    <xf numFmtId="0" fontId="2" fillId="0" borderId="16" xfId="0" applyFont="1" applyFill="1" applyBorder="1">
      <alignment vertical="center"/>
    </xf>
    <xf numFmtId="0" fontId="2" fillId="0" borderId="35" xfId="0" applyFont="1" applyFill="1" applyBorder="1">
      <alignment vertical="center"/>
    </xf>
    <xf numFmtId="0" fontId="2" fillId="0" borderId="67" xfId="0" applyFont="1" applyFill="1" applyBorder="1">
      <alignment vertical="center"/>
    </xf>
    <xf numFmtId="0" fontId="2" fillId="0" borderId="66" xfId="0" applyFont="1" applyFill="1" applyBorder="1">
      <alignment vertical="center"/>
    </xf>
    <xf numFmtId="0" fontId="2" fillId="0" borderId="53" xfId="0" applyFont="1" applyFill="1" applyBorder="1">
      <alignment vertical="center"/>
    </xf>
    <xf numFmtId="0" fontId="2" fillId="0" borderId="55" xfId="0" applyFont="1" applyFill="1" applyBorder="1">
      <alignment vertical="center"/>
    </xf>
    <xf numFmtId="0" fontId="2" fillId="0" borderId="67" xfId="0" applyFont="1" applyBorder="1">
      <alignment vertical="center"/>
    </xf>
    <xf numFmtId="0" fontId="2" fillId="0" borderId="60" xfId="0" applyFont="1" applyFill="1" applyBorder="1">
      <alignment vertical="center"/>
    </xf>
    <xf numFmtId="0" fontId="2" fillId="0" borderId="63" xfId="0" applyFont="1" applyFill="1" applyBorder="1">
      <alignment vertical="center"/>
    </xf>
    <xf numFmtId="0" fontId="2" fillId="0" borderId="43" xfId="0" applyFont="1" applyFill="1" applyBorder="1">
      <alignment vertical="center"/>
    </xf>
    <xf numFmtId="0" fontId="2" fillId="0" borderId="65" xfId="0" applyFont="1" applyFill="1" applyBorder="1">
      <alignment vertical="center"/>
    </xf>
    <xf numFmtId="0" fontId="2" fillId="0" borderId="46" xfId="0" applyFont="1" applyFill="1" applyBorder="1">
      <alignment vertical="center"/>
    </xf>
    <xf numFmtId="0" fontId="2" fillId="0" borderId="66" xfId="0" applyFont="1" applyBorder="1">
      <alignment vertical="center"/>
    </xf>
    <xf numFmtId="0" fontId="2" fillId="0" borderId="40" xfId="0" applyFont="1" applyFill="1" applyBorder="1">
      <alignment vertical="center"/>
    </xf>
    <xf numFmtId="0" fontId="2" fillId="0" borderId="28" xfId="0" applyFont="1" applyFill="1" applyBorder="1">
      <alignment vertical="center"/>
    </xf>
    <xf numFmtId="0" fontId="2" fillId="0" borderId="0" xfId="0" applyFont="1" applyAlignment="1">
      <alignment horizontal="right" vertical="center"/>
    </xf>
    <xf numFmtId="187" fontId="2" fillId="0" borderId="60" xfId="0" applyNumberFormat="1" applyFont="1" applyBorder="1" applyProtection="1">
      <alignment vertical="center"/>
      <protection locked="0"/>
    </xf>
    <xf numFmtId="0" fontId="2" fillId="11" borderId="65" xfId="0" applyFont="1" applyFill="1" applyBorder="1" applyProtection="1">
      <alignment vertical="center"/>
    </xf>
    <xf numFmtId="0" fontId="2" fillId="0" borderId="72" xfId="0" applyFont="1" applyBorder="1">
      <alignment vertical="center"/>
    </xf>
    <xf numFmtId="0" fontId="2" fillId="0" borderId="73" xfId="0" applyFont="1" applyBorder="1">
      <alignment vertical="center"/>
    </xf>
    <xf numFmtId="0" fontId="2" fillId="0" borderId="16" xfId="0" applyFont="1" applyBorder="1">
      <alignment vertical="center"/>
    </xf>
    <xf numFmtId="0" fontId="2" fillId="0" borderId="36" xfId="0" applyFont="1" applyBorder="1">
      <alignment vertical="center"/>
    </xf>
    <xf numFmtId="0" fontId="2" fillId="0" borderId="30" xfId="0" applyFont="1" applyBorder="1">
      <alignment vertical="center"/>
    </xf>
    <xf numFmtId="0" fontId="2" fillId="11" borderId="65" xfId="0" applyNumberFormat="1" applyFont="1" applyFill="1" applyBorder="1" applyProtection="1">
      <alignment vertical="center"/>
    </xf>
    <xf numFmtId="186" fontId="2" fillId="0" borderId="0" xfId="0" applyNumberFormat="1" applyFont="1">
      <alignment vertical="center"/>
    </xf>
    <xf numFmtId="0" fontId="2" fillId="3" borderId="32" xfId="0" applyFont="1" applyFill="1" applyBorder="1">
      <alignment vertical="center"/>
    </xf>
    <xf numFmtId="0" fontId="2" fillId="3" borderId="33" xfId="0" applyFont="1" applyFill="1" applyBorder="1">
      <alignment vertical="center"/>
    </xf>
    <xf numFmtId="0" fontId="2" fillId="3" borderId="59" xfId="0" applyFont="1" applyFill="1" applyBorder="1">
      <alignment vertical="center"/>
    </xf>
    <xf numFmtId="0" fontId="2" fillId="3" borderId="35" xfId="0" applyFont="1" applyFill="1" applyBorder="1">
      <alignment vertical="center"/>
    </xf>
    <xf numFmtId="0" fontId="2" fillId="3" borderId="35" xfId="0" applyFont="1" applyFill="1" applyBorder="1" applyAlignment="1">
      <alignment horizontal="center" vertical="center"/>
    </xf>
    <xf numFmtId="0" fontId="2" fillId="3" borderId="56" xfId="0" applyFont="1" applyFill="1" applyBorder="1">
      <alignment vertical="center"/>
    </xf>
    <xf numFmtId="0" fontId="2" fillId="4" borderId="32" xfId="0" applyFont="1" applyFill="1" applyBorder="1">
      <alignment vertical="center"/>
    </xf>
    <xf numFmtId="0" fontId="2" fillId="4" borderId="33" xfId="0" applyFont="1" applyFill="1" applyBorder="1">
      <alignment vertical="center"/>
    </xf>
    <xf numFmtId="0" fontId="2" fillId="4" borderId="59" xfId="0" applyFont="1" applyFill="1" applyBorder="1">
      <alignment vertical="center"/>
    </xf>
    <xf numFmtId="0" fontId="2" fillId="4" borderId="35" xfId="0" applyFont="1" applyFill="1" applyBorder="1">
      <alignment vertical="center"/>
    </xf>
    <xf numFmtId="0" fontId="2" fillId="4" borderId="35" xfId="0" applyFont="1" applyFill="1" applyBorder="1" applyAlignment="1">
      <alignment horizontal="center" vertical="center"/>
    </xf>
    <xf numFmtId="0" fontId="2" fillId="4" borderId="56" xfId="0" applyFont="1" applyFill="1" applyBorder="1">
      <alignment vertical="center"/>
    </xf>
    <xf numFmtId="0" fontId="2" fillId="14" borderId="32" xfId="0" applyFont="1" applyFill="1" applyBorder="1">
      <alignment vertical="center"/>
    </xf>
    <xf numFmtId="0" fontId="2" fillId="14" borderId="33" xfId="0" applyFont="1" applyFill="1" applyBorder="1">
      <alignment vertical="center"/>
    </xf>
    <xf numFmtId="0" fontId="2" fillId="14" borderId="59" xfId="0" applyFont="1" applyFill="1" applyBorder="1">
      <alignment vertical="center"/>
    </xf>
    <xf numFmtId="0" fontId="2" fillId="14" borderId="35" xfId="0" applyFont="1" applyFill="1" applyBorder="1">
      <alignment vertical="center"/>
    </xf>
    <xf numFmtId="0" fontId="2" fillId="14" borderId="35" xfId="0" applyFont="1" applyFill="1" applyBorder="1" applyAlignment="1">
      <alignment horizontal="center" vertical="center"/>
    </xf>
    <xf numFmtId="0" fontId="2" fillId="14" borderId="56" xfId="0" applyFont="1" applyFill="1" applyBorder="1">
      <alignment vertical="center"/>
    </xf>
    <xf numFmtId="178" fontId="2" fillId="0" borderId="0" xfId="0" applyNumberFormat="1" applyFont="1" applyFill="1" applyProtection="1">
      <alignment vertical="center"/>
    </xf>
    <xf numFmtId="0" fontId="2" fillId="0" borderId="0" xfId="0" applyFont="1" applyFill="1" applyProtection="1">
      <alignment vertical="center"/>
    </xf>
    <xf numFmtId="179" fontId="2" fillId="0" borderId="0" xfId="0" applyNumberFormat="1" applyFont="1" applyProtection="1">
      <alignment vertical="center"/>
    </xf>
    <xf numFmtId="182" fontId="0" fillId="0" borderId="0" xfId="0" applyNumberFormat="1" applyProtection="1">
      <alignment vertical="center"/>
      <protection locked="0"/>
    </xf>
    <xf numFmtId="0" fontId="8" fillId="0" borderId="0" xfId="1" applyProtection="1">
      <alignment vertical="center"/>
      <protection locked="0"/>
    </xf>
    <xf numFmtId="3" fontId="0" fillId="0" borderId="0" xfId="0" applyNumberFormat="1" applyProtection="1">
      <alignment vertical="center"/>
      <protection locked="0"/>
    </xf>
    <xf numFmtId="183" fontId="0" fillId="0" borderId="0" xfId="0" applyNumberFormat="1" applyProtection="1">
      <alignment vertical="center"/>
      <protection locked="0"/>
    </xf>
    <xf numFmtId="178" fontId="0" fillId="0" borderId="0" xfId="0" applyNumberFormat="1" applyFill="1" applyProtection="1">
      <alignment vertical="center"/>
      <protection locked="0"/>
    </xf>
    <xf numFmtId="183" fontId="0" fillId="0" borderId="0" xfId="0" applyNumberFormat="1" applyFill="1" applyProtection="1">
      <alignment vertical="center"/>
      <protection locked="0"/>
    </xf>
    <xf numFmtId="182" fontId="0" fillId="0" borderId="0" xfId="0" applyNumberFormat="1" applyFill="1" applyProtection="1">
      <alignment vertical="center"/>
      <protection locked="0"/>
    </xf>
    <xf numFmtId="0" fontId="12" fillId="4" borderId="33" xfId="0" applyFont="1" applyFill="1" applyBorder="1" applyAlignment="1">
      <alignment vertical="center"/>
    </xf>
    <xf numFmtId="0" fontId="12" fillId="5" borderId="33" xfId="0" applyFont="1" applyFill="1" applyBorder="1" applyAlignment="1">
      <alignment vertical="center"/>
    </xf>
    <xf numFmtId="3" fontId="21" fillId="0" borderId="0" xfId="0" applyNumberFormat="1" applyFont="1" applyFill="1" applyBorder="1" applyAlignment="1">
      <alignment horizontal="center" vertical="center"/>
    </xf>
    <xf numFmtId="3" fontId="20" fillId="0" borderId="0" xfId="0" applyNumberFormat="1" applyFont="1" applyFill="1" applyBorder="1" applyAlignment="1">
      <alignment horizontal="center" vertical="center"/>
    </xf>
    <xf numFmtId="14" fontId="0" fillId="0" borderId="0" xfId="0" applyNumberFormat="1">
      <alignment vertical="center"/>
    </xf>
    <xf numFmtId="0" fontId="8" fillId="0" borderId="0" xfId="1">
      <alignment vertical="center"/>
    </xf>
    <xf numFmtId="0" fontId="6" fillId="15" borderId="0" xfId="0" applyFont="1" applyFill="1">
      <alignment vertical="center"/>
    </xf>
    <xf numFmtId="3" fontId="18" fillId="3" borderId="0" xfId="0" applyNumberFormat="1" applyFont="1" applyFill="1" applyBorder="1" applyAlignment="1">
      <alignment horizontal="center" vertical="center"/>
    </xf>
    <xf numFmtId="3" fontId="18" fillId="3" borderId="52" xfId="0" applyNumberFormat="1" applyFont="1" applyFill="1" applyBorder="1" applyAlignment="1">
      <alignment horizontal="center" vertical="center"/>
    </xf>
    <xf numFmtId="3" fontId="21" fillId="5" borderId="34" xfId="0" applyNumberFormat="1" applyFont="1" applyFill="1" applyBorder="1" applyAlignment="1">
      <alignment horizontal="center" vertical="center"/>
    </xf>
    <xf numFmtId="3" fontId="21" fillId="5" borderId="0" xfId="0" applyNumberFormat="1" applyFont="1" applyFill="1" applyBorder="1" applyAlignment="1">
      <alignment horizontal="center" vertical="center"/>
    </xf>
    <xf numFmtId="3" fontId="21" fillId="5" borderId="49" xfId="0" applyNumberFormat="1" applyFont="1" applyFill="1" applyBorder="1" applyAlignment="1">
      <alignment horizontal="center" vertical="center"/>
    </xf>
    <xf numFmtId="3" fontId="21" fillId="5" borderId="52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8" fillId="3" borderId="0" xfId="0" applyFont="1" applyFill="1" applyBorder="1" applyAlignment="1" applyProtection="1">
      <alignment horizontal="center" vertical="center"/>
      <protection locked="0"/>
    </xf>
    <xf numFmtId="0" fontId="18" fillId="3" borderId="52" xfId="0" applyFont="1" applyFill="1" applyBorder="1" applyAlignment="1" applyProtection="1">
      <alignment horizontal="center" vertical="center"/>
      <protection locked="0"/>
    </xf>
    <xf numFmtId="3" fontId="22" fillId="13" borderId="34" xfId="0" applyNumberFormat="1" applyFont="1" applyFill="1" applyBorder="1" applyAlignment="1">
      <alignment horizontal="center" vertical="center"/>
    </xf>
    <xf numFmtId="3" fontId="22" fillId="13" borderId="0" xfId="0" applyNumberFormat="1" applyFont="1" applyFill="1" applyBorder="1" applyAlignment="1">
      <alignment horizontal="center" vertical="center"/>
    </xf>
    <xf numFmtId="3" fontId="22" fillId="13" borderId="49" xfId="0" applyNumberFormat="1" applyFont="1" applyFill="1" applyBorder="1" applyAlignment="1">
      <alignment horizontal="center" vertical="center"/>
    </xf>
    <xf numFmtId="3" fontId="22" fillId="13" borderId="52" xfId="0" applyNumberFormat="1" applyFont="1" applyFill="1" applyBorder="1" applyAlignment="1">
      <alignment horizontal="center" vertical="center"/>
    </xf>
    <xf numFmtId="0" fontId="2" fillId="11" borderId="13" xfId="0" applyFont="1" applyFill="1" applyBorder="1" applyAlignment="1" applyProtection="1">
      <alignment horizontal="center" vertical="center"/>
    </xf>
    <xf numFmtId="0" fontId="2" fillId="11" borderId="14" xfId="0" applyFont="1" applyFill="1" applyBorder="1" applyAlignment="1" applyProtection="1">
      <alignment horizontal="center" vertical="center"/>
    </xf>
    <xf numFmtId="0" fontId="2" fillId="11" borderId="17" xfId="0" applyFont="1" applyFill="1" applyBorder="1" applyAlignment="1" applyProtection="1">
      <alignment horizontal="center" vertical="center"/>
    </xf>
    <xf numFmtId="0" fontId="2" fillId="11" borderId="48" xfId="0" applyFont="1" applyFill="1" applyBorder="1" applyAlignment="1" applyProtection="1">
      <alignment horizontal="center" vertical="center"/>
    </xf>
    <xf numFmtId="3" fontId="18" fillId="3" borderId="34" xfId="0" applyNumberFormat="1" applyFont="1" applyFill="1" applyBorder="1" applyAlignment="1" applyProtection="1">
      <alignment horizontal="center" vertical="center"/>
      <protection locked="0"/>
    </xf>
    <xf numFmtId="3" fontId="18" fillId="3" borderId="0" xfId="0" applyNumberFormat="1" applyFont="1" applyFill="1" applyBorder="1" applyAlignment="1" applyProtection="1">
      <alignment horizontal="center" vertical="center"/>
      <protection locked="0"/>
    </xf>
    <xf numFmtId="3" fontId="18" fillId="3" borderId="49" xfId="0" applyNumberFormat="1" applyFont="1" applyFill="1" applyBorder="1" applyAlignment="1" applyProtection="1">
      <alignment horizontal="center" vertical="center"/>
      <protection locked="0"/>
    </xf>
    <xf numFmtId="3" fontId="18" fillId="3" borderId="52" xfId="0" applyNumberFormat="1" applyFont="1" applyFill="1" applyBorder="1" applyAlignment="1" applyProtection="1">
      <alignment horizontal="center" vertical="center"/>
      <protection locked="0"/>
    </xf>
    <xf numFmtId="3" fontId="19" fillId="4" borderId="0" xfId="0" applyNumberFormat="1" applyFont="1" applyFill="1" applyBorder="1" applyAlignment="1" applyProtection="1">
      <alignment horizontal="center" vertical="center"/>
      <protection locked="0"/>
    </xf>
    <xf numFmtId="3" fontId="19" fillId="4" borderId="52" xfId="0" applyNumberFormat="1" applyFont="1" applyFill="1" applyBorder="1" applyAlignment="1" applyProtection="1">
      <alignment horizontal="center" vertical="center"/>
      <protection locked="0"/>
    </xf>
    <xf numFmtId="0" fontId="2" fillId="4" borderId="13" xfId="0" applyFont="1" applyFill="1" applyBorder="1" applyAlignment="1">
      <alignment horizontal="center" vertical="center"/>
    </xf>
    <xf numFmtId="0" fontId="2" fillId="4" borderId="48" xfId="0" applyFont="1" applyFill="1" applyBorder="1" applyAlignment="1">
      <alignment horizontal="center" vertical="center"/>
    </xf>
    <xf numFmtId="0" fontId="5" fillId="0" borderId="30" xfId="0" applyFont="1" applyBorder="1" applyAlignment="1" applyProtection="1">
      <alignment horizontal="center" vertical="center"/>
    </xf>
    <xf numFmtId="0" fontId="5" fillId="0" borderId="31" xfId="0" applyFont="1" applyBorder="1" applyAlignment="1" applyProtection="1">
      <alignment horizontal="center" vertical="center"/>
    </xf>
    <xf numFmtId="0" fontId="3" fillId="11" borderId="13" xfId="0" applyFont="1" applyFill="1" applyBorder="1" applyAlignment="1" applyProtection="1">
      <alignment horizontal="center" vertical="center"/>
    </xf>
    <xf numFmtId="0" fontId="3" fillId="11" borderId="14" xfId="0" applyFont="1" applyFill="1" applyBorder="1" applyAlignment="1" applyProtection="1">
      <alignment horizontal="center" vertical="center"/>
    </xf>
    <xf numFmtId="0" fontId="2" fillId="0" borderId="13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0" fontId="3" fillId="11" borderId="28" xfId="0" applyFont="1" applyFill="1" applyBorder="1" applyAlignment="1" applyProtection="1">
      <alignment horizontal="center" vertical="center"/>
    </xf>
    <xf numFmtId="0" fontId="3" fillId="11" borderId="16" xfId="0" applyFont="1" applyFill="1" applyBorder="1" applyAlignment="1" applyProtection="1">
      <alignment horizontal="center" vertical="center"/>
    </xf>
    <xf numFmtId="0" fontId="2" fillId="11" borderId="28" xfId="0" applyFont="1" applyFill="1" applyBorder="1" applyAlignment="1" applyProtection="1">
      <alignment horizontal="center" vertical="center"/>
      <protection locked="0"/>
    </xf>
    <xf numFmtId="0" fontId="2" fillId="11" borderId="16" xfId="0" applyFont="1" applyFill="1" applyBorder="1" applyAlignment="1" applyProtection="1">
      <alignment horizontal="center" vertical="center"/>
      <protection locked="0"/>
    </xf>
    <xf numFmtId="0" fontId="2" fillId="11" borderId="13" xfId="0" applyFont="1" applyFill="1" applyBorder="1" applyAlignment="1">
      <alignment horizontal="center" vertical="center"/>
    </xf>
    <xf numFmtId="0" fontId="2" fillId="11" borderId="14" xfId="0" applyFont="1" applyFill="1" applyBorder="1" applyAlignment="1">
      <alignment horizontal="center" vertical="center"/>
    </xf>
    <xf numFmtId="0" fontId="3" fillId="11" borderId="13" xfId="0" applyFont="1" applyFill="1" applyBorder="1" applyAlignment="1">
      <alignment horizontal="center" vertical="center"/>
    </xf>
    <xf numFmtId="0" fontId="3" fillId="11" borderId="14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5" borderId="28" xfId="0" applyFont="1" applyFill="1" applyBorder="1" applyAlignment="1">
      <alignment horizontal="center" vertical="center"/>
    </xf>
    <xf numFmtId="0" fontId="2" fillId="5" borderId="15" xfId="0" applyFont="1" applyFill="1" applyBorder="1" applyAlignment="1">
      <alignment horizontal="center" vertical="center"/>
    </xf>
    <xf numFmtId="0" fontId="2" fillId="5" borderId="16" xfId="0" applyFont="1" applyFill="1" applyBorder="1" applyAlignment="1">
      <alignment horizontal="center" vertical="center"/>
    </xf>
    <xf numFmtId="3" fontId="18" fillId="3" borderId="34" xfId="0" applyNumberFormat="1" applyFont="1" applyFill="1" applyBorder="1" applyAlignment="1">
      <alignment horizontal="center" vertical="center"/>
    </xf>
    <xf numFmtId="3" fontId="18" fillId="3" borderId="49" xfId="0" applyNumberFormat="1" applyFont="1" applyFill="1" applyBorder="1" applyAlignment="1">
      <alignment horizontal="center" vertical="center"/>
    </xf>
    <xf numFmtId="3" fontId="19" fillId="4" borderId="0" xfId="0" applyNumberFormat="1" applyFont="1" applyFill="1" applyBorder="1" applyAlignment="1">
      <alignment horizontal="center" vertical="center"/>
    </xf>
    <xf numFmtId="3" fontId="19" fillId="4" borderId="52" xfId="0" applyNumberFormat="1" applyFont="1" applyFill="1" applyBorder="1" applyAlignment="1">
      <alignment horizontal="center" vertical="center"/>
    </xf>
    <xf numFmtId="3" fontId="20" fillId="5" borderId="0" xfId="0" applyNumberFormat="1" applyFont="1" applyFill="1" applyBorder="1" applyAlignment="1">
      <alignment horizontal="center" vertical="center"/>
    </xf>
    <xf numFmtId="3" fontId="20" fillId="5" borderId="52" xfId="0" applyNumberFormat="1" applyFont="1" applyFill="1" applyBorder="1" applyAlignment="1">
      <alignment horizontal="center" vertical="center"/>
    </xf>
    <xf numFmtId="3" fontId="15" fillId="8" borderId="70" xfId="0" applyNumberFormat="1" applyFont="1" applyFill="1" applyBorder="1" applyAlignment="1" applyProtection="1">
      <alignment horizontal="center" vertical="center"/>
      <protection locked="0"/>
    </xf>
    <xf numFmtId="0" fontId="23" fillId="12" borderId="34" xfId="0" applyFont="1" applyFill="1" applyBorder="1" applyAlignment="1">
      <alignment horizontal="center" vertical="center"/>
    </xf>
    <xf numFmtId="0" fontId="23" fillId="12" borderId="0" xfId="0" applyFont="1" applyFill="1" applyBorder="1" applyAlignment="1">
      <alignment horizontal="center" vertical="center"/>
    </xf>
    <xf numFmtId="0" fontId="23" fillId="12" borderId="35" xfId="0" applyFont="1" applyFill="1" applyBorder="1" applyAlignment="1">
      <alignment horizontal="center" vertical="center"/>
    </xf>
    <xf numFmtId="0" fontId="23" fillId="12" borderId="49" xfId="0" applyFont="1" applyFill="1" applyBorder="1" applyAlignment="1">
      <alignment horizontal="center" vertical="center"/>
    </xf>
    <xf numFmtId="0" fontId="23" fillId="12" borderId="52" xfId="0" applyFont="1" applyFill="1" applyBorder="1" applyAlignment="1">
      <alignment horizontal="center" vertical="center"/>
    </xf>
    <xf numFmtId="0" fontId="23" fillId="12" borderId="56" xfId="0" applyFont="1" applyFill="1" applyBorder="1" applyAlignment="1">
      <alignment horizontal="center" vertical="center"/>
    </xf>
    <xf numFmtId="0" fontId="2" fillId="3" borderId="28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/>
    </xf>
    <xf numFmtId="0" fontId="2" fillId="4" borderId="28" xfId="0" applyFont="1" applyFill="1" applyBorder="1" applyAlignment="1">
      <alignment horizontal="center" vertical="center"/>
    </xf>
    <xf numFmtId="0" fontId="2" fillId="4" borderId="15" xfId="0" applyFont="1" applyFill="1" applyBorder="1" applyAlignment="1">
      <alignment horizontal="center" vertical="center"/>
    </xf>
    <xf numFmtId="0" fontId="2" fillId="4" borderId="16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2" fillId="11" borderId="13" xfId="0" applyFont="1" applyFill="1" applyBorder="1" applyAlignment="1" applyProtection="1">
      <alignment horizontal="center" vertical="center"/>
      <protection locked="0"/>
    </xf>
    <xf numFmtId="0" fontId="2" fillId="11" borderId="14" xfId="0" applyFont="1" applyFill="1" applyBorder="1" applyAlignment="1" applyProtection="1">
      <alignment horizontal="center" vertical="center"/>
      <protection locked="0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6" borderId="28" xfId="0" applyFont="1" applyFill="1" applyBorder="1" applyAlignment="1">
      <alignment horizontal="center" vertical="center"/>
    </xf>
    <xf numFmtId="0" fontId="2" fillId="6" borderId="16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  <xf numFmtId="0" fontId="2" fillId="2" borderId="59" xfId="0" applyFont="1" applyFill="1" applyBorder="1" applyAlignment="1">
      <alignment horizontal="center" vertical="center"/>
    </xf>
    <xf numFmtId="0" fontId="2" fillId="5" borderId="32" xfId="0" applyFont="1" applyFill="1" applyBorder="1" applyAlignment="1">
      <alignment horizontal="center" vertical="center"/>
    </xf>
    <xf numFmtId="0" fontId="2" fillId="5" borderId="59" xfId="0" applyFont="1" applyFill="1" applyBorder="1" applyAlignment="1">
      <alignment horizontal="center" vertical="center"/>
    </xf>
    <xf numFmtId="0" fontId="2" fillId="4" borderId="32" xfId="0" applyFont="1" applyFill="1" applyBorder="1" applyAlignment="1">
      <alignment horizontal="center" vertical="center"/>
    </xf>
    <xf numFmtId="0" fontId="2" fillId="4" borderId="59" xfId="0" applyFont="1" applyFill="1" applyBorder="1" applyAlignment="1">
      <alignment horizontal="center" vertical="center"/>
    </xf>
    <xf numFmtId="0" fontId="2" fillId="6" borderId="38" xfId="0" applyFont="1" applyFill="1" applyBorder="1" applyAlignment="1">
      <alignment horizontal="center" vertical="center"/>
    </xf>
    <xf numFmtId="0" fontId="2" fillId="6" borderId="40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6" borderId="39" xfId="0" applyFont="1" applyFill="1" applyBorder="1" applyAlignment="1">
      <alignment horizontal="center" vertical="center"/>
    </xf>
    <xf numFmtId="0" fontId="2" fillId="6" borderId="8" xfId="0" applyFont="1" applyFill="1" applyBorder="1" applyAlignment="1">
      <alignment horizontal="center" vertical="center"/>
    </xf>
    <xf numFmtId="0" fontId="9" fillId="0" borderId="28" xfId="0" applyFont="1" applyBorder="1" applyAlignment="1" applyProtection="1">
      <alignment horizontal="center" vertical="center"/>
    </xf>
    <xf numFmtId="0" fontId="9" fillId="0" borderId="15" xfId="0" applyFont="1" applyBorder="1" applyAlignment="1" applyProtection="1">
      <alignment horizontal="center" vertical="center"/>
    </xf>
    <xf numFmtId="0" fontId="9" fillId="0" borderId="16" xfId="0" applyFont="1" applyBorder="1" applyAlignment="1" applyProtection="1">
      <alignment horizontal="center" vertical="center"/>
    </xf>
    <xf numFmtId="0" fontId="2" fillId="6" borderId="37" xfId="0" applyFont="1" applyFill="1" applyBorder="1" applyAlignment="1" applyProtection="1">
      <alignment horizontal="center" vertical="center"/>
    </xf>
    <xf numFmtId="0" fontId="2" fillId="6" borderId="7" xfId="0" applyFont="1" applyFill="1" applyBorder="1" applyAlignment="1" applyProtection="1">
      <alignment horizontal="center" vertical="center"/>
    </xf>
    <xf numFmtId="0" fontId="2" fillId="6" borderId="37" xfId="0" applyFont="1" applyFill="1" applyBorder="1" applyAlignment="1">
      <alignment horizontal="center" vertical="center"/>
    </xf>
    <xf numFmtId="0" fontId="2" fillId="6" borderId="7" xfId="0" applyFont="1" applyFill="1" applyBorder="1" applyAlignment="1">
      <alignment horizontal="center" vertical="center"/>
    </xf>
    <xf numFmtId="0" fontId="6" fillId="6" borderId="32" xfId="0" applyFont="1" applyFill="1" applyBorder="1" applyAlignment="1">
      <alignment horizontal="center" vertical="center"/>
    </xf>
    <xf numFmtId="0" fontId="6" fillId="6" borderId="33" xfId="0" applyFont="1" applyFill="1" applyBorder="1" applyAlignment="1">
      <alignment horizontal="center" vertical="center"/>
    </xf>
    <xf numFmtId="0" fontId="6" fillId="6" borderId="59" xfId="0" applyFont="1" applyFill="1" applyBorder="1" applyAlignment="1">
      <alignment horizontal="center" vertical="center"/>
    </xf>
    <xf numFmtId="0" fontId="6" fillId="6" borderId="49" xfId="0" applyFont="1" applyFill="1" applyBorder="1" applyAlignment="1">
      <alignment horizontal="center" vertical="center"/>
    </xf>
    <xf numFmtId="0" fontId="6" fillId="6" borderId="52" xfId="0" applyFont="1" applyFill="1" applyBorder="1" applyAlignment="1">
      <alignment horizontal="center" vertical="center"/>
    </xf>
    <xf numFmtId="0" fontId="6" fillId="6" borderId="56" xfId="0" applyFont="1" applyFill="1" applyBorder="1" applyAlignment="1">
      <alignment horizontal="center" vertical="center"/>
    </xf>
    <xf numFmtId="0" fontId="6" fillId="5" borderId="32" xfId="0" applyFont="1" applyFill="1" applyBorder="1" applyAlignment="1">
      <alignment horizontal="center" vertical="center"/>
    </xf>
    <xf numFmtId="0" fontId="6" fillId="5" borderId="33" xfId="0" applyFont="1" applyFill="1" applyBorder="1" applyAlignment="1">
      <alignment horizontal="center" vertical="center"/>
    </xf>
    <xf numFmtId="0" fontId="6" fillId="5" borderId="49" xfId="0" applyFont="1" applyFill="1" applyBorder="1" applyAlignment="1">
      <alignment horizontal="center" vertical="center"/>
    </xf>
    <xf numFmtId="0" fontId="6" fillId="5" borderId="52" xfId="0" applyFont="1" applyFill="1" applyBorder="1" applyAlignment="1">
      <alignment horizontal="center" vertical="center"/>
    </xf>
    <xf numFmtId="0" fontId="6" fillId="4" borderId="37" xfId="0" applyFont="1" applyFill="1" applyBorder="1" applyAlignment="1">
      <alignment horizontal="center" vertical="center"/>
    </xf>
    <xf numFmtId="0" fontId="6" fillId="4" borderId="38" xfId="0" applyFont="1" applyFill="1" applyBorder="1" applyAlignment="1">
      <alignment horizontal="center" vertical="center"/>
    </xf>
    <xf numFmtId="0" fontId="6" fillId="4" borderId="39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/>
    </xf>
    <xf numFmtId="0" fontId="6" fillId="4" borderId="40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2" borderId="47" xfId="0" applyFont="1" applyFill="1" applyBorder="1" applyAlignment="1">
      <alignment horizontal="center" vertical="center"/>
    </xf>
    <xf numFmtId="0" fontId="6" fillId="2" borderId="39" xfId="0" applyFont="1" applyFill="1" applyBorder="1" applyAlignment="1">
      <alignment horizontal="center" vertical="center"/>
    </xf>
    <xf numFmtId="0" fontId="6" fillId="2" borderId="37" xfId="0" applyFont="1" applyFill="1" applyBorder="1" applyAlignment="1">
      <alignment horizontal="center" vertical="center"/>
    </xf>
    <xf numFmtId="0" fontId="6" fillId="2" borderId="38" xfId="0" applyFont="1" applyFill="1" applyBorder="1" applyAlignment="1">
      <alignment horizontal="center" vertical="center"/>
    </xf>
    <xf numFmtId="0" fontId="6" fillId="2" borderId="29" xfId="0" applyFont="1" applyFill="1" applyBorder="1" applyAlignment="1">
      <alignment horizontal="center" vertical="center"/>
    </xf>
    <xf numFmtId="0" fontId="6" fillId="2" borderId="42" xfId="0" applyFont="1" applyFill="1" applyBorder="1" applyAlignment="1">
      <alignment horizontal="center" vertical="center"/>
    </xf>
    <xf numFmtId="0" fontId="6" fillId="2" borderId="27" xfId="0" applyFont="1" applyFill="1" applyBorder="1" applyAlignment="1">
      <alignment horizontal="center" vertical="center"/>
    </xf>
    <xf numFmtId="0" fontId="2" fillId="4" borderId="13" xfId="0" applyFont="1" applyFill="1" applyBorder="1" applyAlignment="1" applyProtection="1">
      <alignment horizontal="center" vertical="center"/>
    </xf>
    <xf numFmtId="0" fontId="2" fillId="4" borderId="14" xfId="0" applyFont="1" applyFill="1" applyBorder="1" applyAlignment="1" applyProtection="1">
      <alignment horizontal="center" vertical="center"/>
    </xf>
    <xf numFmtId="0" fontId="2" fillId="6" borderId="13" xfId="0" applyFont="1" applyFill="1" applyBorder="1" applyAlignment="1" applyProtection="1">
      <alignment horizontal="center" vertical="center"/>
    </xf>
    <xf numFmtId="0" fontId="2" fillId="6" borderId="14" xfId="0" applyFont="1" applyFill="1" applyBorder="1" applyAlignment="1" applyProtection="1">
      <alignment horizontal="center" vertical="center"/>
    </xf>
    <xf numFmtId="0" fontId="2" fillId="0" borderId="30" xfId="0" applyFont="1" applyBorder="1" applyAlignment="1" applyProtection="1">
      <alignment horizontal="center" vertical="center"/>
    </xf>
    <xf numFmtId="0" fontId="2" fillId="0" borderId="31" xfId="0" applyFont="1" applyBorder="1" applyAlignment="1" applyProtection="1">
      <alignment horizontal="center" vertical="center"/>
    </xf>
    <xf numFmtId="0" fontId="2" fillId="3" borderId="13" xfId="0" applyFont="1" applyFill="1" applyBorder="1" applyAlignment="1" applyProtection="1">
      <alignment horizontal="center" vertical="center"/>
    </xf>
    <xf numFmtId="0" fontId="2" fillId="3" borderId="14" xfId="0" applyFont="1" applyFill="1" applyBorder="1" applyAlignment="1" applyProtection="1">
      <alignment horizontal="center" vertical="center"/>
    </xf>
    <xf numFmtId="0" fontId="2" fillId="2" borderId="13" xfId="0" applyFont="1" applyFill="1" applyBorder="1" applyAlignment="1" applyProtection="1">
      <alignment horizontal="center" vertical="center"/>
    </xf>
    <xf numFmtId="0" fontId="2" fillId="2" borderId="14" xfId="0" applyFont="1" applyFill="1" applyBorder="1" applyAlignment="1" applyProtection="1">
      <alignment horizontal="center" vertical="center"/>
    </xf>
    <xf numFmtId="0" fontId="2" fillId="5" borderId="13" xfId="0" applyFont="1" applyFill="1" applyBorder="1" applyAlignment="1" applyProtection="1">
      <alignment horizontal="center" vertical="center"/>
    </xf>
    <xf numFmtId="0" fontId="2" fillId="5" borderId="14" xfId="0" applyFont="1" applyFill="1" applyBorder="1" applyAlignment="1" applyProtection="1">
      <alignment horizontal="center" vertical="center"/>
    </xf>
    <xf numFmtId="0" fontId="3" fillId="7" borderId="13" xfId="0" applyFont="1" applyFill="1" applyBorder="1" applyAlignment="1" applyProtection="1">
      <alignment horizontal="center" vertical="center"/>
    </xf>
    <xf numFmtId="0" fontId="3" fillId="7" borderId="14" xfId="0" applyFont="1" applyFill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0" fontId="2" fillId="0" borderId="24" xfId="0" applyFont="1" applyBorder="1" applyAlignment="1" applyProtection="1">
      <alignment horizontal="center" vertical="center"/>
    </xf>
    <xf numFmtId="0" fontId="2" fillId="9" borderId="32" xfId="0" applyFont="1" applyFill="1" applyBorder="1" applyAlignment="1" applyProtection="1">
      <alignment horizontal="center" vertical="center"/>
    </xf>
    <xf numFmtId="0" fontId="2" fillId="9" borderId="59" xfId="0" applyFont="1" applyFill="1" applyBorder="1" applyAlignment="1" applyProtection="1">
      <alignment horizontal="center" vertical="center"/>
    </xf>
    <xf numFmtId="0" fontId="2" fillId="4" borderId="32" xfId="0" applyFont="1" applyFill="1" applyBorder="1" applyAlignment="1" applyProtection="1">
      <alignment horizontal="center" vertical="center"/>
    </xf>
    <xf numFmtId="0" fontId="2" fillId="4" borderId="33" xfId="0" applyFont="1" applyFill="1" applyBorder="1" applyAlignment="1" applyProtection="1">
      <alignment horizontal="center" vertical="center"/>
    </xf>
    <xf numFmtId="0" fontId="2" fillId="4" borderId="59" xfId="0" applyFont="1" applyFill="1" applyBorder="1" applyAlignment="1" applyProtection="1">
      <alignment horizontal="center" vertical="center"/>
    </xf>
    <xf numFmtId="0" fontId="2" fillId="7" borderId="32" xfId="0" applyFont="1" applyFill="1" applyBorder="1" applyAlignment="1" applyProtection="1">
      <alignment horizontal="center" vertical="center"/>
    </xf>
    <xf numFmtId="0" fontId="2" fillId="7" borderId="33" xfId="0" applyFont="1" applyFill="1" applyBorder="1" applyAlignment="1" applyProtection="1">
      <alignment horizontal="center" vertical="center"/>
    </xf>
    <xf numFmtId="0" fontId="2" fillId="7" borderId="59" xfId="0" applyFont="1" applyFill="1" applyBorder="1" applyAlignment="1" applyProtection="1">
      <alignment horizontal="center" vertical="center"/>
    </xf>
    <xf numFmtId="0" fontId="2" fillId="2" borderId="32" xfId="0" applyFont="1" applyFill="1" applyBorder="1" applyAlignment="1" applyProtection="1">
      <alignment horizontal="center" vertical="center"/>
    </xf>
    <xf numFmtId="0" fontId="2" fillId="2" borderId="33" xfId="0" applyFont="1" applyFill="1" applyBorder="1" applyAlignment="1" applyProtection="1">
      <alignment horizontal="center" vertical="center"/>
    </xf>
    <xf numFmtId="0" fontId="2" fillId="2" borderId="59" xfId="0" applyFont="1" applyFill="1" applyBorder="1" applyAlignment="1" applyProtection="1">
      <alignment horizontal="center" vertical="center"/>
    </xf>
    <xf numFmtId="0" fontId="6" fillId="8" borderId="32" xfId="0" applyFont="1" applyFill="1" applyBorder="1" applyAlignment="1">
      <alignment horizontal="center" vertical="center"/>
    </xf>
    <xf numFmtId="0" fontId="6" fillId="8" borderId="33" xfId="0" applyFont="1" applyFill="1" applyBorder="1" applyAlignment="1">
      <alignment horizontal="center" vertical="center"/>
    </xf>
    <xf numFmtId="0" fontId="6" fillId="9" borderId="37" xfId="0" applyFont="1" applyFill="1" applyBorder="1" applyAlignment="1">
      <alignment horizontal="center" vertical="center"/>
    </xf>
    <xf numFmtId="0" fontId="6" fillId="9" borderId="39" xfId="0" applyFont="1" applyFill="1" applyBorder="1" applyAlignment="1">
      <alignment horizontal="center" vertical="center"/>
    </xf>
    <xf numFmtId="0" fontId="2" fillId="6" borderId="13" xfId="0" applyFont="1" applyFill="1" applyBorder="1" applyAlignment="1" applyProtection="1">
      <alignment horizontal="center" vertical="center"/>
      <protection locked="0"/>
    </xf>
    <xf numFmtId="0" fontId="2" fillId="6" borderId="14" xfId="0" applyFont="1" applyFill="1" applyBorder="1" applyAlignment="1" applyProtection="1">
      <alignment horizontal="center" vertical="center"/>
      <protection locked="0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/>
    </xf>
    <xf numFmtId="0" fontId="2" fillId="7" borderId="13" xfId="0" applyFont="1" applyFill="1" applyBorder="1" applyAlignment="1">
      <alignment horizontal="center" vertical="center"/>
    </xf>
    <xf numFmtId="0" fontId="2" fillId="7" borderId="14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3" fillId="8" borderId="13" xfId="0" applyFont="1" applyFill="1" applyBorder="1" applyAlignment="1">
      <alignment horizontal="center" vertical="center"/>
    </xf>
    <xf numFmtId="0" fontId="3" fillId="8" borderId="14" xfId="0" applyFont="1" applyFill="1" applyBorder="1" applyAlignment="1">
      <alignment horizontal="center" vertical="center"/>
    </xf>
    <xf numFmtId="0" fontId="2" fillId="9" borderId="13" xfId="0" applyFont="1" applyFill="1" applyBorder="1" applyAlignment="1">
      <alignment horizontal="center" vertical="center"/>
    </xf>
    <xf numFmtId="0" fontId="2" fillId="9" borderId="14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71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3" fontId="13" fillId="5" borderId="34" xfId="0" applyNumberFormat="1" applyFont="1" applyFill="1" applyBorder="1" applyAlignment="1">
      <alignment horizontal="center" vertical="center"/>
    </xf>
    <xf numFmtId="3" fontId="13" fillId="5" borderId="0" xfId="0" applyNumberFormat="1" applyFont="1" applyFill="1" applyBorder="1" applyAlignment="1">
      <alignment horizontal="center" vertical="center"/>
    </xf>
    <xf numFmtId="3" fontId="13" fillId="5" borderId="49" xfId="0" applyNumberFormat="1" applyFont="1" applyFill="1" applyBorder="1" applyAlignment="1">
      <alignment horizontal="center" vertical="center"/>
    </xf>
    <xf numFmtId="3" fontId="13" fillId="5" borderId="52" xfId="0" applyNumberFormat="1" applyFont="1" applyFill="1" applyBorder="1" applyAlignment="1">
      <alignment horizontal="center" vertical="center"/>
    </xf>
    <xf numFmtId="3" fontId="17" fillId="0" borderId="28" xfId="0" applyNumberFormat="1" applyFont="1" applyBorder="1" applyAlignment="1">
      <alignment horizontal="center" vertical="center"/>
    </xf>
    <xf numFmtId="3" fontId="17" fillId="0" borderId="15" xfId="0" applyNumberFormat="1" applyFont="1" applyBorder="1" applyAlignment="1">
      <alignment horizontal="center" vertical="center"/>
    </xf>
    <xf numFmtId="3" fontId="17" fillId="0" borderId="16" xfId="0" applyNumberFormat="1" applyFont="1" applyBorder="1" applyAlignment="1">
      <alignment horizontal="center" vertical="center"/>
    </xf>
    <xf numFmtId="3" fontId="20" fillId="3" borderId="34" xfId="0" applyNumberFormat="1" applyFont="1" applyFill="1" applyBorder="1" applyAlignment="1">
      <alignment horizontal="center" vertical="center"/>
    </xf>
    <xf numFmtId="3" fontId="20" fillId="3" borderId="0" xfId="0" applyNumberFormat="1" applyFont="1" applyFill="1" applyBorder="1" applyAlignment="1">
      <alignment horizontal="center" vertical="center"/>
    </xf>
    <xf numFmtId="3" fontId="20" fillId="3" borderId="49" xfId="0" applyNumberFormat="1" applyFont="1" applyFill="1" applyBorder="1" applyAlignment="1">
      <alignment horizontal="center" vertical="center"/>
    </xf>
    <xf numFmtId="3" fontId="20" fillId="3" borderId="52" xfId="0" applyNumberFormat="1" applyFont="1" applyFill="1" applyBorder="1" applyAlignment="1">
      <alignment horizontal="center" vertical="center"/>
    </xf>
    <xf numFmtId="3" fontId="20" fillId="4" borderId="34" xfId="0" applyNumberFormat="1" applyFont="1" applyFill="1" applyBorder="1" applyAlignment="1">
      <alignment horizontal="center" vertical="center"/>
    </xf>
    <xf numFmtId="3" fontId="20" fillId="4" borderId="0" xfId="0" applyNumberFormat="1" applyFont="1" applyFill="1" applyBorder="1" applyAlignment="1">
      <alignment horizontal="center" vertical="center"/>
    </xf>
    <xf numFmtId="3" fontId="20" fillId="4" borderId="49" xfId="0" applyNumberFormat="1" applyFont="1" applyFill="1" applyBorder="1" applyAlignment="1">
      <alignment horizontal="center" vertical="center"/>
    </xf>
    <xf numFmtId="3" fontId="20" fillId="4" borderId="52" xfId="0" applyNumberFormat="1" applyFont="1" applyFill="1" applyBorder="1" applyAlignment="1">
      <alignment horizontal="center" vertical="center"/>
    </xf>
    <xf numFmtId="3" fontId="20" fillId="14" borderId="34" xfId="0" applyNumberFormat="1" applyFont="1" applyFill="1" applyBorder="1" applyAlignment="1">
      <alignment horizontal="center" vertical="center"/>
    </xf>
    <xf numFmtId="3" fontId="20" fillId="14" borderId="0" xfId="0" applyNumberFormat="1" applyFont="1" applyFill="1" applyBorder="1" applyAlignment="1">
      <alignment horizontal="center" vertical="center"/>
    </xf>
    <xf numFmtId="3" fontId="20" fillId="14" borderId="49" xfId="0" applyNumberFormat="1" applyFont="1" applyFill="1" applyBorder="1" applyAlignment="1">
      <alignment horizontal="center" vertical="center"/>
    </xf>
    <xf numFmtId="3" fontId="20" fillId="14" borderId="52" xfId="0" applyNumberFormat="1" applyFont="1" applyFill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FFFF99"/>
      <color rgb="FFFFCCCC"/>
      <color rgb="FFFFEFEF"/>
      <color rgb="FFFFE8D1"/>
      <color rgb="FFFFFBB3"/>
      <color rgb="FFFFFFCC"/>
      <color rgb="FFFFCC66"/>
      <color rgb="FF66CCFF"/>
      <color rgb="FFFF7C80"/>
      <color rgb="FFF4FBD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altLang="ja-JP" b="0"/>
              <a:t>2020</a:t>
            </a:r>
            <a:r>
              <a:rPr lang="ja-JP" altLang="en-US" b="0"/>
              <a:t>年報酬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集計!$B$98</c:f>
              <c:strCache>
                <c:ptCount val="1"/>
                <c:pt idx="0">
                  <c:v>ストック</c:v>
                </c:pt>
              </c:strCache>
            </c:strRef>
          </c:tx>
          <c:marker>
            <c:symbol val="none"/>
          </c:marker>
          <c:cat>
            <c:strRef>
              <c:f>集計!$A$100:$A$111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集計!$C$100:$C$111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集計!$D$98</c:f>
              <c:strCache>
                <c:ptCount val="1"/>
                <c:pt idx="0">
                  <c:v>ブログ</c:v>
                </c:pt>
              </c:strCache>
            </c:strRef>
          </c:tx>
          <c:marker>
            <c:symbol val="none"/>
          </c:marker>
          <c:cat>
            <c:strRef>
              <c:f>集計!$A$100:$A$111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集計!$E$100:$E$111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5"/>
          <c:order val="2"/>
          <c:tx>
            <c:strRef>
              <c:f>集計!$F$98</c:f>
              <c:strCache>
                <c:ptCount val="1"/>
                <c:pt idx="0">
                  <c:v>合計</c:v>
                </c:pt>
              </c:strCache>
            </c:strRef>
          </c:tx>
          <c:marker>
            <c:symbol val="none"/>
          </c:marker>
          <c:cat>
            <c:strRef>
              <c:f>集計!$A$100:$A$111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集計!$G$100:$G$111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639488"/>
        <c:axId val="122641024"/>
      </c:lineChart>
      <c:catAx>
        <c:axId val="122639488"/>
        <c:scaling>
          <c:orientation val="minMax"/>
        </c:scaling>
        <c:delete val="0"/>
        <c:axPos val="b"/>
        <c:majorTickMark val="none"/>
        <c:minorTickMark val="none"/>
        <c:tickLblPos val="nextTo"/>
        <c:crossAx val="122641024"/>
        <c:crosses val="autoZero"/>
        <c:auto val="1"/>
        <c:lblAlgn val="ctr"/>
        <c:lblOffset val="100"/>
        <c:noMultiLvlLbl val="0"/>
      </c:catAx>
      <c:valAx>
        <c:axId val="122641024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122639488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>
      <c:oddHeader>&amp;C&amp;"-,太字"2020年　集計</c:oddHeader>
    </c:headerFooter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altLang="ja-JP" sz="1800" b="0" i="0" baseline="0">
                <a:effectLst/>
              </a:rPr>
              <a:t>2020</a:t>
            </a:r>
            <a:r>
              <a:rPr lang="ja-JP" altLang="ja-JP" sz="1800" b="0" i="0" baseline="0">
                <a:effectLst/>
              </a:rPr>
              <a:t>年</a:t>
            </a:r>
            <a:r>
              <a:rPr lang="ja-JP" altLang="en-US" sz="1800" b="0" i="0" baseline="0">
                <a:effectLst/>
              </a:rPr>
              <a:t>ブログ</a:t>
            </a:r>
            <a:r>
              <a:rPr lang="ja-JP" altLang="ja-JP" sz="1800" b="0" i="0" baseline="0">
                <a:effectLst/>
              </a:rPr>
              <a:t>報酬</a:t>
            </a:r>
            <a:endParaRPr lang="ja-JP" altLang="ja-JP" sz="1600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5"/>
          <c:order val="0"/>
          <c:tx>
            <c:strRef>
              <c:f>集計!$B$65</c:f>
              <c:strCache>
                <c:ptCount val="1"/>
                <c:pt idx="0">
                  <c:v>Google AdSense</c:v>
                </c:pt>
              </c:strCache>
            </c:strRef>
          </c:tx>
          <c:marker>
            <c:symbol val="none"/>
          </c:marker>
          <c:cat>
            <c:strRef>
              <c:f>集計!$A$67:$A$78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集計!$C$67:$C$78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5"/>
          <c:order val="1"/>
          <c:tx>
            <c:strRef>
              <c:f>集計!$D$65</c:f>
              <c:strCache>
                <c:ptCount val="1"/>
                <c:pt idx="0">
                  <c:v>A8.net</c:v>
                </c:pt>
              </c:strCache>
            </c:strRef>
          </c:tx>
          <c:marker>
            <c:symbol val="none"/>
          </c:marker>
          <c:cat>
            <c:strRef>
              <c:f>集計!$A$67:$A$78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集計!$E$67:$E$78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7"/>
          <c:order val="2"/>
          <c:tx>
            <c:strRef>
              <c:f>集計!$F$65</c:f>
              <c:strCache>
                <c:ptCount val="1"/>
                <c:pt idx="0">
                  <c:v>もしも</c:v>
                </c:pt>
              </c:strCache>
            </c:strRef>
          </c:tx>
          <c:marker>
            <c:symbol val="none"/>
          </c:marker>
          <c:cat>
            <c:strRef>
              <c:f>集計!$A$67:$A$78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集計!$G$67:$G$78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4"/>
          <c:order val="3"/>
          <c:tx>
            <c:strRef>
              <c:f>集計!$H$65</c:f>
              <c:strCache>
                <c:ptCount val="1"/>
                <c:pt idx="0">
                  <c:v>Amazon</c:v>
                </c:pt>
              </c:strCache>
            </c:strRef>
          </c:tx>
          <c:marker>
            <c:symbol val="none"/>
          </c:marker>
          <c:cat>
            <c:strRef>
              <c:f>集計!$A$67:$A$78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集計!$I$67:$I$78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4"/>
          <c:tx>
            <c:strRef>
              <c:f>集計!$J$65</c:f>
              <c:strCache>
                <c:ptCount val="1"/>
                <c:pt idx="0">
                  <c:v>アソシエイトAC</c:v>
                </c:pt>
              </c:strCache>
            </c:strRef>
          </c:tx>
          <c:marker>
            <c:symbol val="none"/>
          </c:marker>
          <c:cat>
            <c:strRef>
              <c:f>集計!$A$67:$A$78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集計!$K$67:$K$78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集計!$L$65</c:f>
              <c:strCache>
                <c:ptCount val="1"/>
                <c:pt idx="0">
                  <c:v>サイト名</c:v>
                </c:pt>
              </c:strCache>
            </c:strRef>
          </c:tx>
          <c:marker>
            <c:symbol val="none"/>
          </c:marker>
          <c:cat>
            <c:strRef>
              <c:f>集計!$A$67:$A$78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集計!$M$67:$M$78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9"/>
          <c:order val="6"/>
          <c:tx>
            <c:strRef>
              <c:f>集計!$N$65</c:f>
              <c:strCache>
                <c:ptCount val="1"/>
                <c:pt idx="0">
                  <c:v>ブログその他</c:v>
                </c:pt>
              </c:strCache>
            </c:strRef>
          </c:tx>
          <c:marker>
            <c:symbol val="none"/>
          </c:marker>
          <c:cat>
            <c:strRef>
              <c:f>集計!$A$67:$A$78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集計!$O$67:$O$78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3"/>
          <c:order val="7"/>
          <c:tx>
            <c:strRef>
              <c:f>集計!$P$65</c:f>
              <c:strCache>
                <c:ptCount val="1"/>
                <c:pt idx="0">
                  <c:v>合計</c:v>
                </c:pt>
              </c:strCache>
            </c:strRef>
          </c:tx>
          <c:marker>
            <c:symbol val="none"/>
          </c:marker>
          <c:cat>
            <c:strRef>
              <c:f>集計!$A$67:$A$78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集計!$Q$67:$Q$78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3560320"/>
        <c:axId val="123561856"/>
      </c:lineChart>
      <c:catAx>
        <c:axId val="123560320"/>
        <c:scaling>
          <c:orientation val="minMax"/>
        </c:scaling>
        <c:delete val="0"/>
        <c:axPos val="b"/>
        <c:majorTickMark val="none"/>
        <c:minorTickMark val="none"/>
        <c:tickLblPos val="nextTo"/>
        <c:crossAx val="123561856"/>
        <c:crosses val="autoZero"/>
        <c:auto val="1"/>
        <c:lblAlgn val="ctr"/>
        <c:lblOffset val="100"/>
        <c:noMultiLvlLbl val="0"/>
      </c:catAx>
      <c:valAx>
        <c:axId val="123561856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2356032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altLang="ja-JP" sz="1800" b="0" i="0" baseline="0">
                <a:effectLst/>
              </a:rPr>
              <a:t>2020</a:t>
            </a:r>
            <a:r>
              <a:rPr lang="ja-JP" altLang="ja-JP" sz="1800" b="0" i="0" baseline="0">
                <a:effectLst/>
              </a:rPr>
              <a:t>年</a:t>
            </a:r>
            <a:r>
              <a:rPr lang="ja-JP" altLang="en-US" sz="1800" b="0" i="0" baseline="0">
                <a:effectLst/>
              </a:rPr>
              <a:t>ストック</a:t>
            </a:r>
            <a:r>
              <a:rPr lang="ja-JP" altLang="ja-JP" sz="1800" b="0" i="0" baseline="0">
                <a:effectLst/>
              </a:rPr>
              <a:t>報酬</a:t>
            </a:r>
            <a:endParaRPr lang="ja-JP" altLang="ja-JP" sz="1600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5"/>
          <c:order val="0"/>
          <c:tx>
            <c:strRef>
              <c:f>集計!$B$32</c:f>
              <c:strCache>
                <c:ptCount val="1"/>
                <c:pt idx="0">
                  <c:v>Adobe Stock</c:v>
                </c:pt>
              </c:strCache>
            </c:strRef>
          </c:tx>
          <c:marker>
            <c:symbol val="none"/>
          </c:marker>
          <c:cat>
            <c:strRef>
              <c:f>集計!$A$34:$A$45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集計!$C$34:$C$45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4"/>
          <c:order val="1"/>
          <c:tx>
            <c:strRef>
              <c:f>集計!$D$32</c:f>
              <c:strCache>
                <c:ptCount val="1"/>
                <c:pt idx="0">
                  <c:v>PIXTA</c:v>
                </c:pt>
              </c:strCache>
            </c:strRef>
          </c:tx>
          <c:marker>
            <c:symbol val="none"/>
          </c:marker>
          <c:cat>
            <c:strRef>
              <c:f>集計!$A$34:$A$45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集計!$E$34:$E$45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6"/>
          <c:order val="2"/>
          <c:tx>
            <c:strRef>
              <c:f>集計!$F$32</c:f>
              <c:strCache>
                <c:ptCount val="1"/>
                <c:pt idx="0">
                  <c:v>123RF</c:v>
                </c:pt>
              </c:strCache>
            </c:strRef>
          </c:tx>
          <c:marker>
            <c:symbol val="none"/>
          </c:marker>
          <c:cat>
            <c:strRef>
              <c:f>集計!$A$34:$A$45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集計!$G$34:$G$45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3"/>
          <c:order val="3"/>
          <c:tx>
            <c:strRef>
              <c:f>集計!$H$32</c:f>
              <c:strCache>
                <c:ptCount val="1"/>
                <c:pt idx="0">
                  <c:v>photolibrary</c:v>
                </c:pt>
              </c:strCache>
            </c:strRef>
          </c:tx>
          <c:marker>
            <c:symbol val="none"/>
          </c:marker>
          <c:cat>
            <c:strRef>
              <c:f>集計!$A$34:$A$45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集計!$I$34:$I$45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4"/>
          <c:tx>
            <c:strRef>
              <c:f>集計!$J$32</c:f>
              <c:strCache>
                <c:ptCount val="1"/>
                <c:pt idx="0">
                  <c:v>iStock</c:v>
                </c:pt>
              </c:strCache>
            </c:strRef>
          </c:tx>
          <c:marker>
            <c:symbol val="none"/>
          </c:marker>
          <c:cat>
            <c:strRef>
              <c:f>集計!$A$34:$A$45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集計!$K$34:$K$45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5"/>
          <c:tx>
            <c:strRef>
              <c:f>集計!$L$32</c:f>
              <c:strCache>
                <c:ptCount val="1"/>
                <c:pt idx="0">
                  <c:v>イラストAC</c:v>
                </c:pt>
              </c:strCache>
            </c:strRef>
          </c:tx>
          <c:marker>
            <c:symbol val="none"/>
          </c:marker>
          <c:cat>
            <c:strRef>
              <c:f>集計!$A$34:$A$45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集計!$M$34:$M$45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0"/>
          <c:order val="6"/>
          <c:tx>
            <c:strRef>
              <c:f>集計!$N$32</c:f>
              <c:strCache>
                <c:ptCount val="1"/>
                <c:pt idx="0">
                  <c:v>ストックその他</c:v>
                </c:pt>
              </c:strCache>
            </c:strRef>
          </c:tx>
          <c:marker>
            <c:symbol val="none"/>
          </c:marker>
          <c:cat>
            <c:strRef>
              <c:f>集計!$A$34:$A$45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集計!$O$34:$O$45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2"/>
          <c:order val="7"/>
          <c:tx>
            <c:strRef>
              <c:f>集計!$P$32</c:f>
              <c:strCache>
                <c:ptCount val="1"/>
                <c:pt idx="0">
                  <c:v>合計</c:v>
                </c:pt>
              </c:strCache>
            </c:strRef>
          </c:tx>
          <c:marker>
            <c:symbol val="none"/>
          </c:marker>
          <c:cat>
            <c:strRef>
              <c:f>集計!$A$34:$A$45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集計!$Q$34:$Q$45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3600256"/>
        <c:axId val="123282560"/>
      </c:lineChart>
      <c:catAx>
        <c:axId val="123600256"/>
        <c:scaling>
          <c:orientation val="minMax"/>
        </c:scaling>
        <c:delete val="0"/>
        <c:axPos val="b"/>
        <c:majorTickMark val="none"/>
        <c:minorTickMark val="none"/>
        <c:tickLblPos val="nextTo"/>
        <c:crossAx val="123282560"/>
        <c:crosses val="autoZero"/>
        <c:auto val="1"/>
        <c:lblAlgn val="ctr"/>
        <c:lblOffset val="100"/>
        <c:noMultiLvlLbl val="0"/>
      </c:catAx>
      <c:valAx>
        <c:axId val="123282560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2360025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altLang="ja-JP" sz="1800" b="0" i="0" baseline="0">
                <a:effectLst/>
              </a:rPr>
              <a:t>2020</a:t>
            </a:r>
            <a:r>
              <a:rPr lang="ja-JP" altLang="ja-JP" sz="1800" b="0" i="0" baseline="0">
                <a:effectLst/>
              </a:rPr>
              <a:t>年</a:t>
            </a:r>
            <a:r>
              <a:rPr lang="ja-JP" altLang="en-US" sz="1800" b="0" i="0" baseline="0">
                <a:effectLst/>
              </a:rPr>
              <a:t>ストック件数</a:t>
            </a:r>
            <a:endParaRPr lang="ja-JP" altLang="ja-JP" sz="1600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5"/>
          <c:order val="0"/>
          <c:tx>
            <c:strRef>
              <c:f>集計!$B$32</c:f>
              <c:strCache>
                <c:ptCount val="1"/>
                <c:pt idx="0">
                  <c:v>Adobe Stock</c:v>
                </c:pt>
              </c:strCache>
            </c:strRef>
          </c:tx>
          <c:marker>
            <c:symbol val="none"/>
          </c:marker>
          <c:cat>
            <c:strRef>
              <c:f>集計!$A$34:$A$45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集計!$B$34:$B$45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6"/>
          <c:order val="1"/>
          <c:tx>
            <c:strRef>
              <c:f>集計!$D$32</c:f>
              <c:strCache>
                <c:ptCount val="1"/>
                <c:pt idx="0">
                  <c:v>PIXTA</c:v>
                </c:pt>
              </c:strCache>
            </c:strRef>
          </c:tx>
          <c:marker>
            <c:symbol val="none"/>
          </c:marker>
          <c:cat>
            <c:strRef>
              <c:f>集計!$A$34:$A$45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集計!$D$34:$D$45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集計!$F$32</c:f>
              <c:strCache>
                <c:ptCount val="1"/>
                <c:pt idx="0">
                  <c:v>123RF</c:v>
                </c:pt>
              </c:strCache>
            </c:strRef>
          </c:tx>
          <c:marker>
            <c:symbol val="none"/>
          </c:marker>
          <c:cat>
            <c:strRef>
              <c:f>集計!$A$34:$A$45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集計!$F$34:$F$45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0"/>
          <c:order val="3"/>
          <c:tx>
            <c:strRef>
              <c:f>集計!$H$32</c:f>
              <c:strCache>
                <c:ptCount val="1"/>
                <c:pt idx="0">
                  <c:v>photolibrary</c:v>
                </c:pt>
              </c:strCache>
            </c:strRef>
          </c:tx>
          <c:marker>
            <c:symbol val="none"/>
          </c:marker>
          <c:cat>
            <c:strRef>
              <c:f>集計!$A$34:$A$45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集計!$H$34:$H$45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集計!$J$32</c:f>
              <c:strCache>
                <c:ptCount val="1"/>
                <c:pt idx="0">
                  <c:v>iStock</c:v>
                </c:pt>
              </c:strCache>
            </c:strRef>
          </c:tx>
          <c:marker>
            <c:symbol val="none"/>
          </c:marker>
          <c:cat>
            <c:strRef>
              <c:f>集計!$A$34:$A$45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集計!$J$34:$J$45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5"/>
          <c:tx>
            <c:strRef>
              <c:f>集計!$L$32</c:f>
              <c:strCache>
                <c:ptCount val="1"/>
                <c:pt idx="0">
                  <c:v>イラストAC</c:v>
                </c:pt>
              </c:strCache>
            </c:strRef>
          </c:tx>
          <c:marker>
            <c:symbol val="none"/>
          </c:marker>
          <c:cat>
            <c:strRef>
              <c:f>集計!$A$34:$A$45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集計!$L$34:$L$45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7"/>
          <c:order val="6"/>
          <c:tx>
            <c:strRef>
              <c:f>集計!$N$32</c:f>
              <c:strCache>
                <c:ptCount val="1"/>
                <c:pt idx="0">
                  <c:v>ストックその他</c:v>
                </c:pt>
              </c:strCache>
            </c:strRef>
          </c:tx>
          <c:marker>
            <c:symbol val="none"/>
          </c:marker>
          <c:cat>
            <c:strRef>
              <c:f>集計!$A$34:$A$45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集計!$N$34:$N$45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9"/>
          <c:order val="7"/>
          <c:tx>
            <c:strRef>
              <c:f>集計!$P$32</c:f>
              <c:strCache>
                <c:ptCount val="1"/>
                <c:pt idx="0">
                  <c:v>合計</c:v>
                </c:pt>
              </c:strCache>
            </c:strRef>
          </c:tx>
          <c:marker>
            <c:symbol val="none"/>
          </c:marker>
          <c:cat>
            <c:strRef>
              <c:f>集計!$A$34:$A$45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集計!$P$34:$P$45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3335040"/>
        <c:axId val="123336576"/>
      </c:lineChart>
      <c:catAx>
        <c:axId val="123335040"/>
        <c:scaling>
          <c:orientation val="minMax"/>
        </c:scaling>
        <c:delete val="0"/>
        <c:axPos val="b"/>
        <c:majorTickMark val="none"/>
        <c:minorTickMark val="none"/>
        <c:tickLblPos val="nextTo"/>
        <c:crossAx val="123336576"/>
        <c:crosses val="autoZero"/>
        <c:auto val="1"/>
        <c:lblAlgn val="ctr"/>
        <c:lblOffset val="100"/>
        <c:noMultiLvlLbl val="0"/>
      </c:catAx>
      <c:valAx>
        <c:axId val="123336576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2333504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altLang="ja-JP" sz="1800" b="0" i="0" baseline="0">
                <a:effectLst/>
              </a:rPr>
              <a:t>2020</a:t>
            </a:r>
            <a:r>
              <a:rPr lang="ja-JP" altLang="ja-JP" sz="1800" b="0" i="0" baseline="0">
                <a:effectLst/>
              </a:rPr>
              <a:t>年</a:t>
            </a:r>
            <a:r>
              <a:rPr lang="ja-JP" altLang="en-US" sz="1800" b="0" i="0" baseline="0">
                <a:effectLst/>
              </a:rPr>
              <a:t>ブログ</a:t>
            </a:r>
            <a:r>
              <a:rPr lang="ja-JP" altLang="ja-JP" sz="1800" b="0" i="0" baseline="0">
                <a:effectLst/>
              </a:rPr>
              <a:t>報酬</a:t>
            </a:r>
            <a:endParaRPr lang="ja-JP" altLang="ja-JP" sz="1600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5"/>
          <c:order val="0"/>
          <c:tx>
            <c:strRef>
              <c:f>集計!$B$65</c:f>
              <c:strCache>
                <c:ptCount val="1"/>
                <c:pt idx="0">
                  <c:v>Google AdSense</c:v>
                </c:pt>
              </c:strCache>
            </c:strRef>
          </c:tx>
          <c:marker>
            <c:symbol val="none"/>
          </c:marker>
          <c:cat>
            <c:strRef>
              <c:f>集計!$A$67:$A$78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集計!$B$67:$B$78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7"/>
          <c:order val="1"/>
          <c:tx>
            <c:strRef>
              <c:f>集計!$D$65</c:f>
              <c:strCache>
                <c:ptCount val="1"/>
                <c:pt idx="0">
                  <c:v>A8.net</c:v>
                </c:pt>
              </c:strCache>
            </c:strRef>
          </c:tx>
          <c:marker>
            <c:symbol val="none"/>
          </c:marker>
          <c:cat>
            <c:strRef>
              <c:f>集計!$A$67:$A$78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集計!$D$67:$D$78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集計!$F$65</c:f>
              <c:strCache>
                <c:ptCount val="1"/>
                <c:pt idx="0">
                  <c:v>もしも</c:v>
                </c:pt>
              </c:strCache>
            </c:strRef>
          </c:tx>
          <c:marker>
            <c:symbol val="none"/>
          </c:marker>
          <c:cat>
            <c:strRef>
              <c:f>集計!$A$67:$A$78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集計!$F$67:$F$78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9"/>
          <c:order val="3"/>
          <c:tx>
            <c:strRef>
              <c:f>集計!$H$65</c:f>
              <c:strCache>
                <c:ptCount val="1"/>
                <c:pt idx="0">
                  <c:v>Amazon</c:v>
                </c:pt>
              </c:strCache>
            </c:strRef>
          </c:tx>
          <c:marker>
            <c:symbol val="none"/>
          </c:marker>
          <c:cat>
            <c:strRef>
              <c:f>集計!$A$67:$A$78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集計!$H$67:$H$78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集計!$J$65</c:f>
              <c:strCache>
                <c:ptCount val="1"/>
                <c:pt idx="0">
                  <c:v>アソシエイトAC</c:v>
                </c:pt>
              </c:strCache>
            </c:strRef>
          </c:tx>
          <c:marker>
            <c:symbol val="none"/>
          </c:marker>
          <c:cat>
            <c:strRef>
              <c:f>集計!$A$67:$A$78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集計!$J$67:$J$78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5"/>
          <c:tx>
            <c:strRef>
              <c:f>集計!$L$65</c:f>
              <c:strCache>
                <c:ptCount val="1"/>
                <c:pt idx="0">
                  <c:v>サイト名</c:v>
                </c:pt>
              </c:strCache>
            </c:strRef>
          </c:tx>
          <c:marker>
            <c:symbol val="none"/>
          </c:marker>
          <c:cat>
            <c:strRef>
              <c:f>集計!$A$67:$A$78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集計!$L$67:$L$78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8"/>
          <c:order val="6"/>
          <c:tx>
            <c:strRef>
              <c:f>集計!$N$65</c:f>
              <c:strCache>
                <c:ptCount val="1"/>
                <c:pt idx="0">
                  <c:v>ブログその他</c:v>
                </c:pt>
              </c:strCache>
            </c:strRef>
          </c:tx>
          <c:marker>
            <c:symbol val="none"/>
          </c:marker>
          <c:cat>
            <c:strRef>
              <c:f>集計!$A$67:$A$78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集計!$N$67:$N$78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1"/>
          <c:order val="7"/>
          <c:tx>
            <c:strRef>
              <c:f>集計!$P$65</c:f>
              <c:strCache>
                <c:ptCount val="1"/>
                <c:pt idx="0">
                  <c:v>合計</c:v>
                </c:pt>
              </c:strCache>
            </c:strRef>
          </c:tx>
          <c:marker>
            <c:symbol val="none"/>
          </c:marker>
          <c:cat>
            <c:strRef>
              <c:f>集計!$A$67:$A$78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集計!$P$67:$P$78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3470208"/>
        <c:axId val="123471744"/>
      </c:lineChart>
      <c:catAx>
        <c:axId val="123470208"/>
        <c:scaling>
          <c:orientation val="minMax"/>
        </c:scaling>
        <c:delete val="0"/>
        <c:axPos val="b"/>
        <c:majorTickMark val="none"/>
        <c:minorTickMark val="none"/>
        <c:tickLblPos val="nextTo"/>
        <c:crossAx val="123471744"/>
        <c:crosses val="autoZero"/>
        <c:auto val="1"/>
        <c:lblAlgn val="ctr"/>
        <c:lblOffset val="100"/>
        <c:noMultiLvlLbl val="0"/>
      </c:catAx>
      <c:valAx>
        <c:axId val="123471744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2347020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96</xdr:row>
      <xdr:rowOff>38101</xdr:rowOff>
    </xdr:from>
    <xdr:to>
      <xdr:col>16</xdr:col>
      <xdr:colOff>523875</xdr:colOff>
      <xdr:row>112</xdr:row>
      <xdr:rowOff>28576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79</xdr:row>
      <xdr:rowOff>180975</xdr:rowOff>
    </xdr:from>
    <xdr:to>
      <xdr:col>16</xdr:col>
      <xdr:colOff>495300</xdr:colOff>
      <xdr:row>95</xdr:row>
      <xdr:rowOff>95249</xdr:rowOff>
    </xdr:to>
    <xdr:graphicFrame macro="">
      <xdr:nvGraphicFramePr>
        <xdr:cNvPr id="6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533400</xdr:colOff>
      <xdr:row>46</xdr:row>
      <xdr:rowOff>142875</xdr:rowOff>
    </xdr:from>
    <xdr:to>
      <xdr:col>16</xdr:col>
      <xdr:colOff>514350</xdr:colOff>
      <xdr:row>62</xdr:row>
      <xdr:rowOff>57149</xdr:rowOff>
    </xdr:to>
    <xdr:graphicFrame macro="">
      <xdr:nvGraphicFramePr>
        <xdr:cNvPr id="7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47</xdr:row>
      <xdr:rowOff>0</xdr:rowOff>
    </xdr:from>
    <xdr:to>
      <xdr:col>7</xdr:col>
      <xdr:colOff>533400</xdr:colOff>
      <xdr:row>62</xdr:row>
      <xdr:rowOff>114299</xdr:rowOff>
    </xdr:to>
    <xdr:graphicFrame macro="">
      <xdr:nvGraphicFramePr>
        <xdr:cNvPr id="10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80</xdr:row>
      <xdr:rowOff>0</xdr:rowOff>
    </xdr:from>
    <xdr:to>
      <xdr:col>7</xdr:col>
      <xdr:colOff>495300</xdr:colOff>
      <xdr:row>95</xdr:row>
      <xdr:rowOff>114299</xdr:rowOff>
    </xdr:to>
    <xdr:graphicFrame macro="">
      <xdr:nvGraphicFramePr>
        <xdr:cNvPr id="11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371475</xdr:colOff>
      <xdr:row>0</xdr:row>
      <xdr:rowOff>171450</xdr:rowOff>
    </xdr:from>
    <xdr:to>
      <xdr:col>26</xdr:col>
      <xdr:colOff>142875</xdr:colOff>
      <xdr:row>11</xdr:row>
      <xdr:rowOff>9525</xdr:rowOff>
    </xdr:to>
    <xdr:sp macro="" textlink="">
      <xdr:nvSpPr>
        <xdr:cNvPr id="2" name="メモ 1"/>
        <xdr:cNvSpPr/>
      </xdr:nvSpPr>
      <xdr:spPr>
        <a:xfrm>
          <a:off x="13725525" y="171450"/>
          <a:ext cx="3200400" cy="1733550"/>
        </a:xfrm>
        <a:prstGeom prst="foldedCorner">
          <a:avLst>
            <a:gd name="adj" fmla="val 11049"/>
          </a:avLst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latin typeface="HGPｺﾞｼｯｸM" panose="020B0600000000000000" pitchFamily="50" charset="-128"/>
              <a:ea typeface="HGPｺﾞｼｯｸM" panose="020B0600000000000000" pitchFamily="50" charset="-128"/>
            </a:rPr>
            <a:t>日付順に並べ直さなくて</a:t>
          </a:r>
          <a:r>
            <a:rPr kumimoji="1" lang="en-US" altLang="ja-JP" sz="1100" b="1">
              <a:latin typeface="HGPｺﾞｼｯｸM" panose="020B0600000000000000" pitchFamily="50" charset="-128"/>
              <a:ea typeface="HGPｺﾞｼｯｸM" panose="020B0600000000000000" pitchFamily="50" charset="-128"/>
            </a:rPr>
            <a:t>OK</a:t>
          </a:r>
        </a:p>
        <a:p>
          <a:pPr algn="l"/>
          <a:endParaRPr kumimoji="1" lang="en-US" altLang="ja-JP" sz="1100" b="1">
            <a:latin typeface="HGPｺﾞｼｯｸM" panose="020B0600000000000000" pitchFamily="50" charset="-128"/>
            <a:ea typeface="HGPｺﾞｼｯｸM" panose="020B0600000000000000" pitchFamily="50" charset="-128"/>
          </a:endParaRPr>
        </a:p>
        <a:p>
          <a:pPr algn="l"/>
          <a:r>
            <a:rPr kumimoji="1" lang="en-US" altLang="ja-JP" sz="1100" b="1">
              <a:latin typeface="HGPｺﾞｼｯｸM" panose="020B0600000000000000" pitchFamily="50" charset="-128"/>
              <a:ea typeface="HGPｺﾞｼｯｸM" panose="020B0600000000000000" pitchFamily="50" charset="-128"/>
            </a:rPr>
            <a:t>PIXTA</a:t>
          </a:r>
          <a:r>
            <a:rPr kumimoji="1" lang="ja-JP" altLang="en-US" sz="1100" b="1">
              <a:latin typeface="HGPｺﾞｼｯｸM" panose="020B0600000000000000" pitchFamily="50" charset="-128"/>
              <a:ea typeface="HGPｺﾞｼｯｸM" panose="020B0600000000000000" pitchFamily="50" charset="-128"/>
            </a:rPr>
            <a:t>と</a:t>
          </a:r>
          <a:r>
            <a:rPr kumimoji="1" lang="en-US" altLang="ja-JP" sz="1100" b="1">
              <a:latin typeface="HGPｺﾞｼｯｸM" panose="020B0600000000000000" pitchFamily="50" charset="-128"/>
              <a:ea typeface="HGPｺﾞｼｯｸM" panose="020B0600000000000000" pitchFamily="50" charset="-128"/>
            </a:rPr>
            <a:t>123RF</a:t>
          </a:r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は日付に時刻が入っているため、</a:t>
          </a:r>
          <a:r>
            <a:rPr kumimoji="1" lang="en-US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Ctrl+F</a:t>
          </a:r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で「  *」（半角スペース</a:t>
          </a:r>
          <a:r>
            <a:rPr kumimoji="1" lang="en-US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</a:t>
          </a:r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つとアスタリスク）を検索、すべて空白に置換</a:t>
          </a:r>
          <a:endParaRPr kumimoji="1" lang="en-US" altLang="ja-JP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kumimoji="1" lang="en-US" altLang="ja-JP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置換するときは校閲から一旦保護を解除</a:t>
          </a:r>
          <a:endParaRPr lang="ja-JP" altLang="ja-JP">
            <a:effectLst/>
          </a:endParaRPr>
        </a:p>
        <a:p>
          <a:pPr algn="l"/>
          <a:endParaRPr lang="ja-JP" altLang="ja-JP">
            <a:effectLst/>
          </a:endParaRPr>
        </a:p>
        <a:p>
          <a:pPr algn="l"/>
          <a:endParaRPr kumimoji="1" lang="ja-JP" altLang="en-US" sz="1100" b="1">
            <a:latin typeface="HGPｺﾞｼｯｸM" panose="020B0600000000000000" pitchFamily="50" charset="-128"/>
            <a:ea typeface="HGPｺﾞｼｯｸM" panose="020B0600000000000000" pitchFamily="50" charset="-128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79</xdr:col>
      <xdr:colOff>1</xdr:colOff>
      <xdr:row>28</xdr:row>
      <xdr:rowOff>28575</xdr:rowOff>
    </xdr:from>
    <xdr:to>
      <xdr:col>154</xdr:col>
      <xdr:colOff>123826</xdr:colOff>
      <xdr:row>40</xdr:row>
      <xdr:rowOff>57151</xdr:rowOff>
    </xdr:to>
    <xdr:sp macro="" textlink="">
      <xdr:nvSpPr>
        <xdr:cNvPr id="2" name="メモ 1"/>
        <xdr:cNvSpPr/>
      </xdr:nvSpPr>
      <xdr:spPr>
        <a:xfrm>
          <a:off x="7038976" y="4857750"/>
          <a:ext cx="3943350" cy="2085976"/>
        </a:xfrm>
        <a:prstGeom prst="foldedCorner">
          <a:avLst>
            <a:gd name="adj" fmla="val 11049"/>
          </a:avLst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latin typeface="HGPｺﾞｼｯｸM" panose="020B0600000000000000" pitchFamily="50" charset="-128"/>
              <a:ea typeface="HGPｺﾞｼｯｸM" panose="020B0600000000000000" pitchFamily="50" charset="-128"/>
            </a:rPr>
            <a:t>マイパフォーマンス・ロイヤリティー→データの書き出し</a:t>
          </a:r>
          <a:endParaRPr kumimoji="1" lang="en-US" altLang="ja-JP" sz="1100" b="1">
            <a:latin typeface="HGPｺﾞｼｯｸM" panose="020B0600000000000000" pitchFamily="50" charset="-128"/>
            <a:ea typeface="HGPｺﾞｼｯｸM" panose="020B0600000000000000" pitchFamily="50" charset="-128"/>
          </a:endParaRPr>
        </a:p>
        <a:p>
          <a:pPr algn="l"/>
          <a:endParaRPr kumimoji="1" lang="en-US" altLang="ja-JP" sz="1100" b="1">
            <a:latin typeface="HGPｺﾞｼｯｸM" panose="020B0600000000000000" pitchFamily="50" charset="-128"/>
            <a:ea typeface="HGPｺﾞｼｯｸM" panose="020B0600000000000000" pitchFamily="50" charset="-128"/>
          </a:endParaRPr>
        </a:p>
        <a:p>
          <a:pPr algn="l"/>
          <a:r>
            <a:rPr kumimoji="1" lang="ja-JP" altLang="en-US" sz="1100" b="1">
              <a:latin typeface="HGPｺﾞｼｯｸM" panose="020B0600000000000000" pitchFamily="50" charset="-128"/>
              <a:ea typeface="HGPｺﾞｼｯｸM" panose="020B0600000000000000" pitchFamily="50" charset="-128"/>
            </a:rPr>
            <a:t>各月の</a:t>
          </a:r>
          <a:r>
            <a:rPr kumimoji="1" lang="en-US" altLang="ja-JP" sz="1100" b="1">
              <a:latin typeface="HGPｺﾞｼｯｸM" panose="020B0600000000000000" pitchFamily="50" charset="-128"/>
              <a:ea typeface="HGPｺﾞｼｯｸM" panose="020B0600000000000000" pitchFamily="50" charset="-128"/>
            </a:rPr>
            <a:t>TXT</a:t>
          </a:r>
          <a:r>
            <a:rPr kumimoji="1" lang="ja-JP" altLang="en-US" sz="1100" b="1">
              <a:latin typeface="HGPｺﾞｼｯｸM" panose="020B0600000000000000" pitchFamily="50" charset="-128"/>
              <a:ea typeface="HGPｺﾞｼｯｸM" panose="020B0600000000000000" pitchFamily="50" charset="-128"/>
            </a:rPr>
            <a:t>データをダウンロードし、自分の名前が書かれている行から最後の行までをコピーし、表</a:t>
          </a:r>
          <a:r>
            <a:rPr kumimoji="1" lang="en-US" altLang="ja-JP" sz="1100" b="1">
              <a:latin typeface="HGPｺﾞｼｯｸM" panose="020B0600000000000000" pitchFamily="50" charset="-128"/>
              <a:ea typeface="HGPｺﾞｼｯｸM" panose="020B0600000000000000" pitchFamily="50" charset="-128"/>
            </a:rPr>
            <a:t>1</a:t>
          </a:r>
          <a:r>
            <a:rPr kumimoji="1" lang="ja-JP" altLang="en-US" sz="1100" b="1">
              <a:latin typeface="HGPｺﾞｼｯｸM" panose="020B0600000000000000" pitchFamily="50" charset="-128"/>
              <a:ea typeface="HGPｺﾞｼｯｸM" panose="020B0600000000000000" pitchFamily="50" charset="-128"/>
            </a:rPr>
            <a:t>の</a:t>
          </a:r>
          <a:r>
            <a:rPr kumimoji="1" lang="en-US" altLang="ja-JP" sz="1100" b="1">
              <a:latin typeface="HGPｺﾞｼｯｸM" panose="020B0600000000000000" pitchFamily="50" charset="-128"/>
              <a:ea typeface="HGPｺﾞｼｯｸM" panose="020B0600000000000000" pitchFamily="50" charset="-128"/>
            </a:rPr>
            <a:t>A</a:t>
          </a:r>
          <a:r>
            <a:rPr kumimoji="1" lang="ja-JP" altLang="en-US" sz="1100" b="1">
              <a:latin typeface="HGPｺﾞｼｯｸM" panose="020B0600000000000000" pitchFamily="50" charset="-128"/>
              <a:ea typeface="HGPｺﾞｼｯｸM" panose="020B0600000000000000" pitchFamily="50" charset="-128"/>
            </a:rPr>
            <a:t>列に順に貼り付けていく</a:t>
          </a:r>
          <a:endParaRPr kumimoji="1" lang="en-US" altLang="ja-JP" sz="1100" b="1">
            <a:latin typeface="HGPｺﾞｼｯｸM" panose="020B0600000000000000" pitchFamily="50" charset="-128"/>
            <a:ea typeface="HGPｺﾞｼｯｸM" panose="020B0600000000000000" pitchFamily="50" charset="-128"/>
          </a:endParaRPr>
        </a:p>
        <a:p>
          <a:pPr algn="l"/>
          <a:endParaRPr kumimoji="1" lang="en-US" altLang="ja-JP" sz="1100" b="1">
            <a:latin typeface="HGPｺﾞｼｯｸM" panose="020B0600000000000000" pitchFamily="50" charset="-128"/>
            <a:ea typeface="HGPｺﾞｼｯｸM" panose="020B0600000000000000" pitchFamily="50" charset="-128"/>
          </a:endParaRPr>
        </a:p>
        <a:p>
          <a:pPr algn="l"/>
          <a:r>
            <a:rPr kumimoji="1" lang="en-US" altLang="ja-JP" sz="1100" b="1">
              <a:latin typeface="HGPｺﾞｼｯｸM" panose="020B0600000000000000" pitchFamily="50" charset="-128"/>
              <a:ea typeface="HGPｺﾞｼｯｸM" panose="020B0600000000000000" pitchFamily="50" charset="-128"/>
            </a:rPr>
            <a:t>【</a:t>
          </a:r>
          <a:r>
            <a:rPr kumimoji="1" lang="ja-JP" altLang="en-US" sz="1100" b="1">
              <a:latin typeface="HGPｺﾞｼｯｸM" panose="020B0600000000000000" pitchFamily="50" charset="-128"/>
              <a:ea typeface="HGPｺﾞｼｯｸM" panose="020B0600000000000000" pitchFamily="50" charset="-128"/>
            </a:rPr>
            <a:t>注</a:t>
          </a:r>
          <a:r>
            <a:rPr kumimoji="1" lang="en-US" altLang="ja-JP" sz="1100" b="1">
              <a:latin typeface="HGPｺﾞｼｯｸM" panose="020B0600000000000000" pitchFamily="50" charset="-128"/>
              <a:ea typeface="HGPｺﾞｼｯｸM" panose="020B0600000000000000" pitchFamily="50" charset="-128"/>
            </a:rPr>
            <a:t>】</a:t>
          </a:r>
          <a:r>
            <a:rPr kumimoji="1" lang="ja-JP" altLang="en-US" sz="1100" b="1">
              <a:latin typeface="HGPｺﾞｼｯｸM" panose="020B0600000000000000" pitchFamily="50" charset="-128"/>
              <a:ea typeface="HGPｺﾞｼｯｸM" panose="020B0600000000000000" pitchFamily="50" charset="-128"/>
            </a:rPr>
            <a:t>マイナスがあった場合はデータを切り取り、表</a:t>
          </a:r>
          <a:r>
            <a:rPr kumimoji="1" lang="en-US" altLang="ja-JP" sz="1100" b="1">
              <a:latin typeface="HGPｺﾞｼｯｸM" panose="020B0600000000000000" pitchFamily="50" charset="-128"/>
              <a:ea typeface="HGPｺﾞｼｯｸM" panose="020B0600000000000000" pitchFamily="50" charset="-128"/>
            </a:rPr>
            <a:t>2</a:t>
          </a:r>
          <a:r>
            <a:rPr kumimoji="1" lang="ja-JP" altLang="en-US" sz="1100" b="1">
              <a:latin typeface="HGPｺﾞｼｯｸM" panose="020B0600000000000000" pitchFamily="50" charset="-128"/>
              <a:ea typeface="HGPｺﾞｼｯｸM" panose="020B0600000000000000" pitchFamily="50" charset="-128"/>
            </a:rPr>
            <a:t>へ形式を選択して「値」で貼り直す</a:t>
          </a:r>
          <a:endParaRPr kumimoji="1" lang="en-US" altLang="ja-JP" sz="1100" b="1">
            <a:latin typeface="HGPｺﾞｼｯｸM" panose="020B0600000000000000" pitchFamily="50" charset="-128"/>
            <a:ea typeface="HGPｺﾞｼｯｸM" panose="020B0600000000000000" pitchFamily="50" charset="-128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428625</xdr:colOff>
      <xdr:row>2</xdr:row>
      <xdr:rowOff>85725</xdr:rowOff>
    </xdr:from>
    <xdr:to>
      <xdr:col>22</xdr:col>
      <xdr:colOff>200025</xdr:colOff>
      <xdr:row>15</xdr:row>
      <xdr:rowOff>9525</xdr:rowOff>
    </xdr:to>
    <xdr:sp macro="" textlink="">
      <xdr:nvSpPr>
        <xdr:cNvPr id="2" name="メモ 1"/>
        <xdr:cNvSpPr/>
      </xdr:nvSpPr>
      <xdr:spPr>
        <a:xfrm>
          <a:off x="13925550" y="428625"/>
          <a:ext cx="3200400" cy="2152650"/>
        </a:xfrm>
        <a:prstGeom prst="foldedCorner">
          <a:avLst>
            <a:gd name="adj" fmla="val 11049"/>
          </a:avLst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latin typeface="HGPｺﾞｼｯｸM" panose="020B0600000000000000" pitchFamily="50" charset="-128"/>
              <a:ea typeface="HGPｺﾞｼｯｸM" panose="020B0600000000000000" pitchFamily="50" charset="-128"/>
            </a:rPr>
            <a:t>日付順に並べ直さなくて</a:t>
          </a:r>
          <a:r>
            <a:rPr kumimoji="1" lang="en-US" altLang="ja-JP" sz="1100" b="1">
              <a:latin typeface="HGPｺﾞｼｯｸM" panose="020B0600000000000000" pitchFamily="50" charset="-128"/>
              <a:ea typeface="HGPｺﾞｼｯｸM" panose="020B0600000000000000" pitchFamily="50" charset="-128"/>
            </a:rPr>
            <a:t>OK</a:t>
          </a:r>
        </a:p>
        <a:p>
          <a:pPr algn="l"/>
          <a:endParaRPr kumimoji="1" lang="en-US" altLang="ja-JP" sz="1100" b="1">
            <a:latin typeface="HGPｺﾞｼｯｸM" panose="020B0600000000000000" pitchFamily="50" charset="-128"/>
            <a:ea typeface="HGPｺﾞｼｯｸM" panose="020B0600000000000000" pitchFamily="50" charset="-128"/>
          </a:endParaRPr>
        </a:p>
        <a:p>
          <a:pPr algn="l"/>
          <a:r>
            <a:rPr kumimoji="1" lang="en-US" altLang="ja-JP" sz="1100" b="1">
              <a:latin typeface="HGPｺﾞｼｯｸM" panose="020B0600000000000000" pitchFamily="50" charset="-128"/>
              <a:ea typeface="HGPｺﾞｼｯｸM" panose="020B0600000000000000" pitchFamily="50" charset="-128"/>
            </a:rPr>
            <a:t>A8.net</a:t>
          </a:r>
          <a:r>
            <a:rPr kumimoji="1" lang="ja-JP" altLang="en-US" sz="1100" b="1">
              <a:latin typeface="HGPｺﾞｼｯｸM" panose="020B0600000000000000" pitchFamily="50" charset="-128"/>
              <a:ea typeface="HGPｺﾞｼｯｸM" panose="020B0600000000000000" pitchFamily="50" charset="-128"/>
            </a:rPr>
            <a:t>の報酬額には「円」が入っているため、</a:t>
          </a:r>
          <a:r>
            <a:rPr kumimoji="1" lang="en-US" altLang="ja-JP" sz="1100" b="1">
              <a:latin typeface="HGPｺﾞｼｯｸM" panose="020B0600000000000000" pitchFamily="50" charset="-128"/>
              <a:ea typeface="HGPｺﾞｼｯｸM" panose="020B0600000000000000" pitchFamily="50" charset="-128"/>
            </a:rPr>
            <a:t>Ctrl+F</a:t>
          </a:r>
          <a:r>
            <a:rPr kumimoji="1" lang="ja-JP" altLang="en-US" sz="1100" b="1">
              <a:latin typeface="HGPｺﾞｼｯｸM" panose="020B0600000000000000" pitchFamily="50" charset="-128"/>
              <a:ea typeface="HGPｺﾞｼｯｸM" panose="020B0600000000000000" pitchFamily="50" charset="-128"/>
            </a:rPr>
            <a:t>で「円」を検索、すべて空白に置換</a:t>
          </a:r>
          <a:endParaRPr kumimoji="1" lang="en-US" altLang="ja-JP" sz="1100" b="1">
            <a:latin typeface="HGPｺﾞｼｯｸM" panose="020B0600000000000000" pitchFamily="50" charset="-128"/>
            <a:ea typeface="HGPｺﾞｼｯｸM" panose="020B0600000000000000" pitchFamily="50" charset="-128"/>
          </a:endParaRPr>
        </a:p>
        <a:p>
          <a:pPr algn="l"/>
          <a:endParaRPr kumimoji="1" lang="en-US" altLang="ja-JP" sz="1100" b="1">
            <a:latin typeface="HGPｺﾞｼｯｸM" panose="020B0600000000000000" pitchFamily="50" charset="-128"/>
            <a:ea typeface="HGPｺﾞｼｯｸM" panose="020B0600000000000000" pitchFamily="50" charset="-128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Amazon</a:t>
          </a:r>
          <a:r>
            <a:rPr kumimoji="1" lang="ja-JP" alt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アソシエイト、アソシエイト</a:t>
          </a:r>
          <a:r>
            <a:rPr kumimoji="1" lang="en-US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AC</a:t>
          </a:r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は日付に時刻が入っているため、</a:t>
          </a:r>
          <a:r>
            <a:rPr kumimoji="1" lang="en-US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Ctrl+F</a:t>
          </a:r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で「  *」（半角スペース</a:t>
          </a:r>
          <a:r>
            <a:rPr kumimoji="1" lang="en-US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</a:t>
          </a:r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つとアスタリスク）を検索、すべて空白に置換</a:t>
          </a:r>
          <a:endParaRPr kumimoji="1" lang="en-US" altLang="ja-JP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置換するときは校閲から一旦保護を解除</a:t>
          </a:r>
          <a:endParaRPr lang="ja-JP" altLang="ja-JP">
            <a:effectLst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ja-JP" altLang="ja-JP">
            <a:effectLst/>
          </a:endParaRPr>
        </a:p>
        <a:p>
          <a:pPr algn="l"/>
          <a:endParaRPr kumimoji="1" lang="ja-JP" altLang="en-US" sz="1100" b="1">
            <a:latin typeface="HGPｺﾞｼｯｸM" panose="020B0600000000000000" pitchFamily="50" charset="-128"/>
            <a:ea typeface="HGPｺﾞｼｯｸM" panose="020B0600000000000000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drawing" Target="../drawings/drawing4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omments" Target="../comments7.xml"/><Relationship Id="rId1" Type="http://schemas.openxmlformats.org/officeDocument/2006/relationships/vmlDrawing" Target="../drawings/vmlDrawing7.v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208"/>
  <sheetViews>
    <sheetView tabSelected="1" view="pageLayout" zoomScaleNormal="100" workbookViewId="0">
      <selection sqref="A1:Q2"/>
    </sheetView>
  </sheetViews>
  <sheetFormatPr defaultRowHeight="13.5" x14ac:dyDescent="0.15"/>
  <cols>
    <col min="1" max="17" width="7.75" style="1" customWidth="1"/>
    <col min="18" max="16384" width="9" style="1"/>
  </cols>
  <sheetData>
    <row r="1" spans="1:17" x14ac:dyDescent="0.15">
      <c r="A1" s="369" t="s">
        <v>272</v>
      </c>
      <c r="B1" s="369"/>
      <c r="C1" s="369"/>
      <c r="D1" s="369"/>
      <c r="E1" s="369"/>
      <c r="F1" s="369"/>
      <c r="G1" s="369"/>
      <c r="H1" s="369"/>
      <c r="I1" s="369"/>
      <c r="J1" s="369"/>
      <c r="K1" s="369"/>
      <c r="L1" s="369"/>
      <c r="M1" s="369"/>
      <c r="N1" s="369"/>
      <c r="O1" s="369"/>
      <c r="P1" s="369"/>
      <c r="Q1" s="369"/>
    </row>
    <row r="2" spans="1:17" ht="14.25" thickBot="1" x14ac:dyDescent="0.2">
      <c r="A2" s="369"/>
      <c r="B2" s="369"/>
      <c r="C2" s="369"/>
      <c r="D2" s="369"/>
      <c r="E2" s="369"/>
      <c r="F2" s="369"/>
      <c r="G2" s="369"/>
      <c r="H2" s="369"/>
      <c r="I2" s="369"/>
      <c r="J2" s="369"/>
      <c r="K2" s="369"/>
      <c r="L2" s="369"/>
      <c r="M2" s="369"/>
      <c r="N2" s="369"/>
      <c r="O2" s="369"/>
      <c r="P2" s="369"/>
      <c r="Q2" s="369"/>
    </row>
    <row r="3" spans="1:17" ht="18.75" customHeight="1" x14ac:dyDescent="0.15">
      <c r="A3" s="261" t="s">
        <v>273</v>
      </c>
      <c r="B3" s="243"/>
      <c r="C3" s="243"/>
      <c r="D3" s="243"/>
      <c r="E3" s="243"/>
      <c r="F3" s="243"/>
      <c r="G3" s="243"/>
      <c r="H3" s="244"/>
      <c r="I3" s="356" t="s">
        <v>274</v>
      </c>
      <c r="J3" s="241"/>
      <c r="K3" s="241"/>
      <c r="L3" s="241"/>
      <c r="M3" s="241"/>
      <c r="N3" s="241"/>
      <c r="O3" s="241"/>
      <c r="P3" s="241"/>
      <c r="Q3" s="242"/>
    </row>
    <row r="4" spans="1:17" ht="18.75" customHeight="1" x14ac:dyDescent="0.15">
      <c r="A4" s="407">
        <f>B112</f>
        <v>0</v>
      </c>
      <c r="B4" s="363"/>
      <c r="C4" s="204"/>
      <c r="D4" s="363">
        <f>C112</f>
        <v>0</v>
      </c>
      <c r="E4" s="363"/>
      <c r="F4" s="363"/>
      <c r="G4" s="363"/>
      <c r="H4" s="205"/>
      <c r="I4" s="409">
        <f>D112</f>
        <v>0</v>
      </c>
      <c r="J4" s="409"/>
      <c r="K4" s="208"/>
      <c r="L4" s="409">
        <f>E112</f>
        <v>0</v>
      </c>
      <c r="M4" s="409"/>
      <c r="N4" s="409"/>
      <c r="O4" s="409"/>
      <c r="P4" s="409"/>
      <c r="Q4" s="209"/>
    </row>
    <row r="5" spans="1:17" ht="18.75" customHeight="1" x14ac:dyDescent="0.15">
      <c r="A5" s="407"/>
      <c r="B5" s="363"/>
      <c r="C5" s="204" t="s">
        <v>178</v>
      </c>
      <c r="D5" s="363"/>
      <c r="E5" s="363"/>
      <c r="F5" s="363"/>
      <c r="G5" s="363"/>
      <c r="H5" s="205" t="s">
        <v>179</v>
      </c>
      <c r="I5" s="409"/>
      <c r="J5" s="409"/>
      <c r="K5" s="208" t="s">
        <v>178</v>
      </c>
      <c r="L5" s="409"/>
      <c r="M5" s="409"/>
      <c r="N5" s="409"/>
      <c r="O5" s="409"/>
      <c r="P5" s="409"/>
      <c r="Q5" s="209" t="s">
        <v>179</v>
      </c>
    </row>
    <row r="6" spans="1:17" ht="18.75" customHeight="1" thickBot="1" x14ac:dyDescent="0.2">
      <c r="A6" s="408"/>
      <c r="B6" s="364"/>
      <c r="C6" s="206"/>
      <c r="D6" s="364"/>
      <c r="E6" s="364"/>
      <c r="F6" s="364"/>
      <c r="G6" s="364"/>
      <c r="H6" s="207"/>
      <c r="I6" s="410"/>
      <c r="J6" s="410"/>
      <c r="K6" s="210"/>
      <c r="L6" s="410"/>
      <c r="M6" s="410"/>
      <c r="N6" s="410"/>
      <c r="O6" s="410"/>
      <c r="P6" s="410"/>
      <c r="Q6" s="211"/>
    </row>
    <row r="7" spans="1:17" ht="18.75" customHeight="1" thickBot="1" x14ac:dyDescent="0.2"/>
    <row r="8" spans="1:17" ht="18.75" customHeight="1" x14ac:dyDescent="0.15">
      <c r="A8" s="262" t="s">
        <v>275</v>
      </c>
      <c r="B8" s="239"/>
      <c r="C8" s="239"/>
      <c r="D8" s="239"/>
      <c r="E8" s="239"/>
      <c r="F8" s="239"/>
      <c r="G8" s="239"/>
      <c r="H8" s="240"/>
      <c r="I8" s="357" t="s">
        <v>276</v>
      </c>
      <c r="J8" s="239"/>
      <c r="K8" s="239"/>
      <c r="L8" s="239"/>
      <c r="M8" s="239"/>
      <c r="N8" s="239"/>
      <c r="O8" s="239"/>
      <c r="P8" s="239"/>
      <c r="Q8" s="240"/>
    </row>
    <row r="9" spans="1:17" ht="18.75" customHeight="1" x14ac:dyDescent="0.15">
      <c r="A9" s="365">
        <f>D4+L4</f>
        <v>0</v>
      </c>
      <c r="B9" s="366"/>
      <c r="C9" s="366"/>
      <c r="D9" s="366"/>
      <c r="E9" s="366"/>
      <c r="F9" s="366"/>
      <c r="G9" s="366"/>
      <c r="H9" s="246"/>
      <c r="I9" s="411">
        <f>経費入力!K43</f>
        <v>0</v>
      </c>
      <c r="J9" s="411"/>
      <c r="K9" s="411"/>
      <c r="L9" s="411"/>
      <c r="M9" s="411"/>
      <c r="N9" s="411"/>
      <c r="O9" s="411"/>
      <c r="P9" s="411"/>
      <c r="Q9" s="203"/>
    </row>
    <row r="10" spans="1:17" ht="18.75" customHeight="1" x14ac:dyDescent="0.15">
      <c r="A10" s="365"/>
      <c r="B10" s="366"/>
      <c r="C10" s="366"/>
      <c r="D10" s="366"/>
      <c r="E10" s="366"/>
      <c r="F10" s="366"/>
      <c r="G10" s="366"/>
      <c r="H10" s="246" t="s">
        <v>179</v>
      </c>
      <c r="I10" s="411"/>
      <c r="J10" s="411"/>
      <c r="K10" s="411"/>
      <c r="L10" s="411"/>
      <c r="M10" s="411"/>
      <c r="N10" s="411"/>
      <c r="O10" s="411"/>
      <c r="P10" s="411"/>
      <c r="Q10" s="203" t="s">
        <v>179</v>
      </c>
    </row>
    <row r="11" spans="1:17" ht="18.75" customHeight="1" thickBot="1" x14ac:dyDescent="0.2">
      <c r="A11" s="367"/>
      <c r="B11" s="368"/>
      <c r="C11" s="368"/>
      <c r="D11" s="368"/>
      <c r="E11" s="368"/>
      <c r="F11" s="368"/>
      <c r="G11" s="368"/>
      <c r="H11" s="247"/>
      <c r="I11" s="412"/>
      <c r="J11" s="412"/>
      <c r="K11" s="412"/>
      <c r="L11" s="412"/>
      <c r="M11" s="412"/>
      <c r="N11" s="412"/>
      <c r="O11" s="412"/>
      <c r="P11" s="412"/>
      <c r="Q11" s="248"/>
    </row>
    <row r="12" spans="1:17" ht="18.75" customHeight="1" x14ac:dyDescent="0.15">
      <c r="A12" s="358"/>
      <c r="B12" s="358"/>
      <c r="C12" s="358"/>
      <c r="D12" s="358"/>
      <c r="E12" s="358"/>
      <c r="F12" s="358"/>
      <c r="G12" s="358"/>
      <c r="H12" s="250"/>
      <c r="I12" s="359"/>
      <c r="J12" s="359"/>
      <c r="K12" s="359"/>
      <c r="L12" s="359"/>
      <c r="M12" s="359"/>
      <c r="N12" s="359"/>
      <c r="O12" s="359"/>
      <c r="P12" s="359"/>
      <c r="Q12" s="73"/>
    </row>
    <row r="13" spans="1:17" ht="18.75" customHeight="1" thickBot="1" x14ac:dyDescent="0.2">
      <c r="A13" s="1" t="s">
        <v>180</v>
      </c>
      <c r="B13" s="249"/>
      <c r="C13" s="249"/>
      <c r="D13" s="249"/>
      <c r="E13" s="249"/>
      <c r="F13" s="249"/>
      <c r="G13" s="250"/>
      <c r="H13" s="251"/>
      <c r="I13" s="252"/>
      <c r="J13" s="252"/>
      <c r="K13" s="252"/>
      <c r="L13" s="252"/>
      <c r="M13" s="252"/>
      <c r="N13" s="252"/>
      <c r="O13" s="252"/>
      <c r="P13" s="252"/>
      <c r="Q13" s="73"/>
    </row>
    <row r="14" spans="1:17" ht="18.75" customHeight="1" x14ac:dyDescent="0.15">
      <c r="A14" s="270" t="s">
        <v>277</v>
      </c>
      <c r="B14" s="253"/>
      <c r="C14" s="253"/>
      <c r="D14" s="253"/>
      <c r="E14" s="253"/>
      <c r="F14" s="253"/>
      <c r="G14" s="254"/>
      <c r="H14" s="255"/>
      <c r="I14" s="256"/>
      <c r="J14" s="256"/>
      <c r="K14" s="256"/>
      <c r="L14" s="256"/>
      <c r="M14" s="256"/>
      <c r="N14" s="256"/>
      <c r="O14" s="256"/>
      <c r="P14" s="256"/>
      <c r="Q14" s="257"/>
    </row>
    <row r="15" spans="1:17" ht="18.75" customHeight="1" x14ac:dyDescent="0.15">
      <c r="A15" s="372">
        <f>A9-I9</f>
        <v>0</v>
      </c>
      <c r="B15" s="373"/>
      <c r="C15" s="373"/>
      <c r="D15" s="373"/>
      <c r="E15" s="373"/>
      <c r="F15" s="373"/>
      <c r="G15" s="373"/>
      <c r="H15" s="373"/>
      <c r="I15" s="373"/>
      <c r="J15" s="373"/>
      <c r="K15" s="373"/>
      <c r="L15" s="373"/>
      <c r="M15" s="373"/>
      <c r="N15" s="373"/>
      <c r="O15" s="373"/>
      <c r="P15" s="373"/>
      <c r="Q15" s="258"/>
    </row>
    <row r="16" spans="1:17" ht="18.75" customHeight="1" x14ac:dyDescent="0.15">
      <c r="A16" s="372"/>
      <c r="B16" s="373"/>
      <c r="C16" s="373"/>
      <c r="D16" s="373"/>
      <c r="E16" s="373"/>
      <c r="F16" s="373"/>
      <c r="G16" s="373"/>
      <c r="H16" s="373"/>
      <c r="I16" s="373"/>
      <c r="J16" s="373"/>
      <c r="K16" s="373"/>
      <c r="L16" s="373"/>
      <c r="M16" s="373"/>
      <c r="N16" s="373"/>
      <c r="O16" s="373"/>
      <c r="P16" s="373"/>
      <c r="Q16" s="258"/>
    </row>
    <row r="17" spans="1:17" ht="18.75" customHeight="1" x14ac:dyDescent="0.15">
      <c r="A17" s="372"/>
      <c r="B17" s="373"/>
      <c r="C17" s="373"/>
      <c r="D17" s="373"/>
      <c r="E17" s="373"/>
      <c r="F17" s="373"/>
      <c r="G17" s="373"/>
      <c r="H17" s="373"/>
      <c r="I17" s="373"/>
      <c r="J17" s="373"/>
      <c r="K17" s="373"/>
      <c r="L17" s="373"/>
      <c r="M17" s="373"/>
      <c r="N17" s="373"/>
      <c r="O17" s="373"/>
      <c r="P17" s="373"/>
      <c r="Q17" s="258"/>
    </row>
    <row r="18" spans="1:17" ht="18.75" customHeight="1" x14ac:dyDescent="0.15">
      <c r="A18" s="372"/>
      <c r="B18" s="373"/>
      <c r="C18" s="373"/>
      <c r="D18" s="373"/>
      <c r="E18" s="373"/>
      <c r="F18" s="373"/>
      <c r="G18" s="373"/>
      <c r="H18" s="373"/>
      <c r="I18" s="373"/>
      <c r="J18" s="373"/>
      <c r="K18" s="373"/>
      <c r="L18" s="373"/>
      <c r="M18" s="373"/>
      <c r="N18" s="373"/>
      <c r="O18" s="373"/>
      <c r="P18" s="373"/>
      <c r="Q18" s="259"/>
    </row>
    <row r="19" spans="1:17" ht="18.75" customHeight="1" x14ac:dyDescent="0.15">
      <c r="A19" s="372"/>
      <c r="B19" s="373"/>
      <c r="C19" s="373"/>
      <c r="D19" s="373"/>
      <c r="E19" s="373"/>
      <c r="F19" s="373"/>
      <c r="G19" s="373"/>
      <c r="H19" s="373"/>
      <c r="I19" s="373"/>
      <c r="J19" s="373"/>
      <c r="K19" s="373"/>
      <c r="L19" s="373"/>
      <c r="M19" s="373"/>
      <c r="N19" s="373"/>
      <c r="O19" s="373"/>
      <c r="P19" s="373"/>
      <c r="Q19" s="259"/>
    </row>
    <row r="20" spans="1:17" ht="18.75" customHeight="1" x14ac:dyDescent="0.15">
      <c r="A20" s="372"/>
      <c r="B20" s="373"/>
      <c r="C20" s="373"/>
      <c r="D20" s="373"/>
      <c r="E20" s="373"/>
      <c r="F20" s="373"/>
      <c r="G20" s="373"/>
      <c r="H20" s="373"/>
      <c r="I20" s="373"/>
      <c r="J20" s="373"/>
      <c r="K20" s="373"/>
      <c r="L20" s="373"/>
      <c r="M20" s="373"/>
      <c r="N20" s="373"/>
      <c r="O20" s="373"/>
      <c r="P20" s="373"/>
      <c r="Q20" s="271" t="s">
        <v>215</v>
      </c>
    </row>
    <row r="21" spans="1:17" ht="18.75" customHeight="1" x14ac:dyDescent="0.15">
      <c r="A21" s="372"/>
      <c r="B21" s="373"/>
      <c r="C21" s="373"/>
      <c r="D21" s="373"/>
      <c r="E21" s="373"/>
      <c r="F21" s="373"/>
      <c r="G21" s="373"/>
      <c r="H21" s="373"/>
      <c r="I21" s="373"/>
      <c r="J21" s="373"/>
      <c r="K21" s="373"/>
      <c r="L21" s="373"/>
      <c r="M21" s="373"/>
      <c r="N21" s="373"/>
      <c r="O21" s="373"/>
      <c r="P21" s="373"/>
      <c r="Q21" s="259"/>
    </row>
    <row r="22" spans="1:17" ht="18.75" customHeight="1" thickBot="1" x14ac:dyDescent="0.2">
      <c r="A22" s="374"/>
      <c r="B22" s="375"/>
      <c r="C22" s="375"/>
      <c r="D22" s="375"/>
      <c r="E22" s="375"/>
      <c r="F22" s="375"/>
      <c r="G22" s="375"/>
      <c r="H22" s="375"/>
      <c r="I22" s="375"/>
      <c r="J22" s="375"/>
      <c r="K22" s="375"/>
      <c r="L22" s="375"/>
      <c r="M22" s="375"/>
      <c r="N22" s="375"/>
      <c r="O22" s="375"/>
      <c r="P22" s="375"/>
      <c r="Q22" s="260"/>
    </row>
    <row r="23" spans="1:17" ht="18.75" customHeight="1" thickBot="1" x14ac:dyDescent="0.2">
      <c r="A23" s="249"/>
      <c r="B23" s="249"/>
      <c r="C23" s="249"/>
      <c r="D23" s="249"/>
      <c r="E23" s="249"/>
      <c r="F23" s="249"/>
      <c r="G23" s="250"/>
      <c r="H23" s="251"/>
      <c r="I23" s="252"/>
      <c r="J23" s="252"/>
      <c r="K23" s="252"/>
      <c r="L23" s="252"/>
      <c r="M23" s="252"/>
      <c r="N23" s="252"/>
      <c r="O23" s="252"/>
      <c r="P23" s="252"/>
      <c r="Q23" s="73"/>
    </row>
    <row r="24" spans="1:17" ht="18.75" customHeight="1" thickBot="1" x14ac:dyDescent="0.2">
      <c r="A24" s="268" t="s">
        <v>283</v>
      </c>
      <c r="B24" s="263"/>
      <c r="C24" s="263"/>
      <c r="D24" s="413">
        <v>0</v>
      </c>
      <c r="E24" s="413"/>
      <c r="F24" s="269" t="s">
        <v>284</v>
      </c>
      <c r="G24" s="264"/>
      <c r="H24" s="265"/>
      <c r="I24" s="266"/>
      <c r="J24" s="265"/>
      <c r="K24" s="266"/>
      <c r="L24" s="266"/>
      <c r="M24" s="266"/>
      <c r="N24" s="266"/>
      <c r="O24" s="266"/>
      <c r="P24" s="266"/>
      <c r="Q24" s="267"/>
    </row>
    <row r="25" spans="1:17" ht="18.75" customHeight="1" thickTop="1" x14ac:dyDescent="0.15">
      <c r="A25" s="414" t="str">
        <f>IF(A9&gt;=D24,"目標達成！おめでとう！！","残念！目標達成ならず…来年頑張ろう！")</f>
        <v>目標達成！おめでとう！！</v>
      </c>
      <c r="B25" s="415"/>
      <c r="C25" s="415"/>
      <c r="D25" s="415"/>
      <c r="E25" s="415"/>
      <c r="F25" s="415"/>
      <c r="G25" s="415"/>
      <c r="H25" s="415"/>
      <c r="I25" s="415"/>
      <c r="J25" s="415"/>
      <c r="K25" s="415"/>
      <c r="L25" s="415"/>
      <c r="M25" s="415"/>
      <c r="N25" s="415"/>
      <c r="O25" s="415"/>
      <c r="P25" s="415"/>
      <c r="Q25" s="416"/>
    </row>
    <row r="26" spans="1:17" ht="14.25" customHeight="1" x14ac:dyDescent="0.15">
      <c r="A26" s="414"/>
      <c r="B26" s="415"/>
      <c r="C26" s="415"/>
      <c r="D26" s="415"/>
      <c r="E26" s="415"/>
      <c r="F26" s="415"/>
      <c r="G26" s="415"/>
      <c r="H26" s="415"/>
      <c r="I26" s="415"/>
      <c r="J26" s="415"/>
      <c r="K26" s="415"/>
      <c r="L26" s="415"/>
      <c r="M26" s="415"/>
      <c r="N26" s="415"/>
      <c r="O26" s="415"/>
      <c r="P26" s="415"/>
      <c r="Q26" s="416"/>
    </row>
    <row r="27" spans="1:17" x14ac:dyDescent="0.15">
      <c r="A27" s="414"/>
      <c r="B27" s="415"/>
      <c r="C27" s="415"/>
      <c r="D27" s="415"/>
      <c r="E27" s="415"/>
      <c r="F27" s="415"/>
      <c r="G27" s="415"/>
      <c r="H27" s="415"/>
      <c r="I27" s="415"/>
      <c r="J27" s="415"/>
      <c r="K27" s="415"/>
      <c r="L27" s="415"/>
      <c r="M27" s="415"/>
      <c r="N27" s="415"/>
      <c r="O27" s="415"/>
      <c r="P27" s="415"/>
      <c r="Q27" s="416"/>
    </row>
    <row r="28" spans="1:17" x14ac:dyDescent="0.15">
      <c r="A28" s="414"/>
      <c r="B28" s="415"/>
      <c r="C28" s="415"/>
      <c r="D28" s="415"/>
      <c r="E28" s="415"/>
      <c r="F28" s="415"/>
      <c r="G28" s="415"/>
      <c r="H28" s="415"/>
      <c r="I28" s="415"/>
      <c r="J28" s="415"/>
      <c r="K28" s="415"/>
      <c r="L28" s="415"/>
      <c r="M28" s="415"/>
      <c r="N28" s="415"/>
      <c r="O28" s="415"/>
      <c r="P28" s="415"/>
      <c r="Q28" s="416"/>
    </row>
    <row r="29" spans="1:17" x14ac:dyDescent="0.15">
      <c r="A29" s="414"/>
      <c r="B29" s="415"/>
      <c r="C29" s="415"/>
      <c r="D29" s="415"/>
      <c r="E29" s="415"/>
      <c r="F29" s="415"/>
      <c r="G29" s="415"/>
      <c r="H29" s="415"/>
      <c r="I29" s="415"/>
      <c r="J29" s="415"/>
      <c r="K29" s="415"/>
      <c r="L29" s="415"/>
      <c r="M29" s="415"/>
      <c r="N29" s="415"/>
      <c r="O29" s="415"/>
      <c r="P29" s="415"/>
      <c r="Q29" s="416"/>
    </row>
    <row r="30" spans="1:17" ht="14.25" thickBot="1" x14ac:dyDescent="0.2">
      <c r="A30" s="417"/>
      <c r="B30" s="418"/>
      <c r="C30" s="418"/>
      <c r="D30" s="418"/>
      <c r="E30" s="418"/>
      <c r="F30" s="418"/>
      <c r="G30" s="418"/>
      <c r="H30" s="418"/>
      <c r="I30" s="418"/>
      <c r="J30" s="418"/>
      <c r="K30" s="418"/>
      <c r="L30" s="418"/>
      <c r="M30" s="418"/>
      <c r="N30" s="418"/>
      <c r="O30" s="418"/>
      <c r="P30" s="418"/>
      <c r="Q30" s="419"/>
    </row>
    <row r="31" spans="1:17" ht="21" customHeight="1" thickBot="1" x14ac:dyDescent="0.2">
      <c r="A31" s="420" t="s">
        <v>228</v>
      </c>
      <c r="B31" s="421"/>
      <c r="C31" s="421"/>
      <c r="D31" s="421"/>
      <c r="E31" s="421"/>
      <c r="F31" s="421"/>
      <c r="G31" s="421"/>
      <c r="H31" s="421"/>
      <c r="I31" s="421"/>
      <c r="J31" s="421"/>
      <c r="K31" s="421"/>
      <c r="L31" s="421"/>
      <c r="M31" s="421"/>
      <c r="N31" s="421"/>
      <c r="O31" s="421"/>
      <c r="P31" s="421"/>
      <c r="Q31" s="422"/>
    </row>
    <row r="32" spans="1:17" ht="15.75" customHeight="1" thickBot="1" x14ac:dyDescent="0.2">
      <c r="A32" s="388">
        <v>2020</v>
      </c>
      <c r="B32" s="376" t="s">
        <v>1</v>
      </c>
      <c r="C32" s="379"/>
      <c r="D32" s="376" t="s">
        <v>6</v>
      </c>
      <c r="E32" s="377"/>
      <c r="F32" s="378" t="s">
        <v>2</v>
      </c>
      <c r="G32" s="379"/>
      <c r="H32" s="376" t="s">
        <v>33</v>
      </c>
      <c r="I32" s="377"/>
      <c r="J32" s="378" t="s">
        <v>85</v>
      </c>
      <c r="K32" s="379"/>
      <c r="L32" s="390" t="str">
        <f>ストック日毎集計!L1</f>
        <v>イラストAC</v>
      </c>
      <c r="M32" s="391"/>
      <c r="N32" s="394" t="s">
        <v>271</v>
      </c>
      <c r="O32" s="395"/>
      <c r="P32" s="392" t="s">
        <v>12</v>
      </c>
      <c r="Q32" s="393"/>
    </row>
    <row r="33" spans="1:17" ht="15.75" customHeight="1" thickBot="1" x14ac:dyDescent="0.2">
      <c r="A33" s="389"/>
      <c r="B33" s="97" t="s">
        <v>9</v>
      </c>
      <c r="C33" s="187" t="s">
        <v>10</v>
      </c>
      <c r="D33" s="97" t="s">
        <v>9</v>
      </c>
      <c r="E33" s="96" t="s">
        <v>10</v>
      </c>
      <c r="F33" s="95" t="s">
        <v>9</v>
      </c>
      <c r="G33" s="187" t="s">
        <v>10</v>
      </c>
      <c r="H33" s="97" t="s">
        <v>9</v>
      </c>
      <c r="I33" s="98" t="s">
        <v>10</v>
      </c>
      <c r="J33" s="95" t="s">
        <v>9</v>
      </c>
      <c r="K33" s="187" t="s">
        <v>10</v>
      </c>
      <c r="L33" s="97" t="s">
        <v>9</v>
      </c>
      <c r="M33" s="96" t="s">
        <v>10</v>
      </c>
      <c r="N33" s="151" t="s">
        <v>9</v>
      </c>
      <c r="O33" s="152" t="s">
        <v>10</v>
      </c>
      <c r="P33" s="97" t="s">
        <v>9</v>
      </c>
      <c r="Q33" s="96" t="s">
        <v>10</v>
      </c>
    </row>
    <row r="34" spans="1:17" ht="15.75" customHeight="1" x14ac:dyDescent="0.15">
      <c r="A34" s="18" t="s">
        <v>73</v>
      </c>
      <c r="B34" s="4">
        <f>ストック日毎集計!B35</f>
        <v>0</v>
      </c>
      <c r="C34" s="186">
        <f>ストック日毎集計!C35</f>
        <v>0</v>
      </c>
      <c r="D34" s="20">
        <f>ストック日毎集計!D35</f>
        <v>0</v>
      </c>
      <c r="E34" s="19">
        <f>ストック日毎集計!E35</f>
        <v>0</v>
      </c>
      <c r="F34" s="4">
        <f>ストック日毎集計!F35</f>
        <v>0</v>
      </c>
      <c r="G34" s="186">
        <f>ストック日毎集計!G35</f>
        <v>0</v>
      </c>
      <c r="H34" s="20">
        <f>ストック日毎集計!H35</f>
        <v>0</v>
      </c>
      <c r="I34" s="19">
        <f>ストック日毎集計!I35</f>
        <v>0</v>
      </c>
      <c r="J34" s="4">
        <f>ストック日毎集計!J35</f>
        <v>0</v>
      </c>
      <c r="K34" s="186">
        <f>ストック日毎集計!K35</f>
        <v>0</v>
      </c>
      <c r="L34" s="20">
        <f>ストック日毎集計!L35</f>
        <v>0</v>
      </c>
      <c r="M34" s="19">
        <f>ストック日毎集計!M35</f>
        <v>0</v>
      </c>
      <c r="N34" s="4">
        <f>その他サイト報酬入力!R7</f>
        <v>0</v>
      </c>
      <c r="O34" s="199">
        <f>その他サイト報酬入力!S7</f>
        <v>0</v>
      </c>
      <c r="P34" s="20">
        <f>B34+D34+F34+H34+J34+L34+N34</f>
        <v>0</v>
      </c>
      <c r="Q34" s="19">
        <f>C34+E34+G34+I34+K34+M34+O34</f>
        <v>0</v>
      </c>
    </row>
    <row r="35" spans="1:17" ht="15.75" customHeight="1" x14ac:dyDescent="0.15">
      <c r="A35" s="15" t="s">
        <v>74</v>
      </c>
      <c r="B35" s="2">
        <f>ストック日毎集計!B71</f>
        <v>0</v>
      </c>
      <c r="C35" s="77">
        <f>ストック日毎集計!C71</f>
        <v>0</v>
      </c>
      <c r="D35" s="5">
        <f>ストック日毎集計!D71</f>
        <v>0</v>
      </c>
      <c r="E35" s="6">
        <f>ストック日毎集計!E71</f>
        <v>0</v>
      </c>
      <c r="F35" s="2">
        <f>ストック日毎集計!F71</f>
        <v>0</v>
      </c>
      <c r="G35" s="77">
        <f>ストック日毎集計!G71</f>
        <v>0</v>
      </c>
      <c r="H35" s="5">
        <f>ストック日毎集計!H71</f>
        <v>0</v>
      </c>
      <c r="I35" s="6">
        <f>ストック日毎集計!I71</f>
        <v>0</v>
      </c>
      <c r="J35" s="2">
        <f>ストック日毎集計!J71</f>
        <v>0</v>
      </c>
      <c r="K35" s="77">
        <f>ストック日毎集計!K71</f>
        <v>0</v>
      </c>
      <c r="L35" s="5">
        <f>ストック日毎集計!L71</f>
        <v>0</v>
      </c>
      <c r="M35" s="6">
        <f>ストック日毎集計!M71</f>
        <v>0</v>
      </c>
      <c r="N35" s="4">
        <f>その他サイト報酬入力!R8</f>
        <v>0</v>
      </c>
      <c r="O35" s="199">
        <f>その他サイト報酬入力!S8</f>
        <v>0</v>
      </c>
      <c r="P35" s="20">
        <f>B35+D35+F35+H35+J35+L35+N35</f>
        <v>0</v>
      </c>
      <c r="Q35" s="19">
        <f t="shared" ref="Q35:Q45" si="0">C35+E35+G35+I35+K35+M35+O35</f>
        <v>0</v>
      </c>
    </row>
    <row r="36" spans="1:17" ht="15.75" customHeight="1" x14ac:dyDescent="0.15">
      <c r="A36" s="15" t="s">
        <v>75</v>
      </c>
      <c r="B36" s="2">
        <f>ストック日毎集計!B107</f>
        <v>0</v>
      </c>
      <c r="C36" s="77">
        <f>ストック日毎集計!C107</f>
        <v>0</v>
      </c>
      <c r="D36" s="5">
        <f>ストック日毎集計!D107</f>
        <v>0</v>
      </c>
      <c r="E36" s="6">
        <f>ストック日毎集計!E107</f>
        <v>0</v>
      </c>
      <c r="F36" s="2">
        <f>ストック日毎集計!F107</f>
        <v>0</v>
      </c>
      <c r="G36" s="77">
        <f>ストック日毎集計!G107</f>
        <v>0</v>
      </c>
      <c r="H36" s="5">
        <f>ストック日毎集計!H107</f>
        <v>0</v>
      </c>
      <c r="I36" s="6">
        <f>ストック日毎集計!I107</f>
        <v>0</v>
      </c>
      <c r="J36" s="2">
        <f>ストック日毎集計!J107</f>
        <v>0</v>
      </c>
      <c r="K36" s="77">
        <f>ストック日毎集計!K107</f>
        <v>0</v>
      </c>
      <c r="L36" s="5">
        <f>ストック日毎集計!L107</f>
        <v>0</v>
      </c>
      <c r="M36" s="6">
        <f>ストック日毎集計!M107</f>
        <v>0</v>
      </c>
      <c r="N36" s="4">
        <f>その他サイト報酬入力!R9</f>
        <v>0</v>
      </c>
      <c r="O36" s="199">
        <f>その他サイト報酬入力!S9</f>
        <v>0</v>
      </c>
      <c r="P36" s="20">
        <f t="shared" ref="P36:P45" si="1">B36+D36+F36+H36+J36+L36+N36</f>
        <v>0</v>
      </c>
      <c r="Q36" s="19">
        <f t="shared" si="0"/>
        <v>0</v>
      </c>
    </row>
    <row r="37" spans="1:17" ht="15.75" customHeight="1" x14ac:dyDescent="0.15">
      <c r="A37" s="15" t="s">
        <v>76</v>
      </c>
      <c r="B37" s="2">
        <f>ストック日毎集計!B143</f>
        <v>0</v>
      </c>
      <c r="C37" s="77">
        <f>ストック日毎集計!C143</f>
        <v>0</v>
      </c>
      <c r="D37" s="5">
        <f>ストック日毎集計!D143</f>
        <v>0</v>
      </c>
      <c r="E37" s="6">
        <f>ストック日毎集計!E143</f>
        <v>0</v>
      </c>
      <c r="F37" s="2">
        <f>ストック日毎集計!F143</f>
        <v>0</v>
      </c>
      <c r="G37" s="77">
        <f>ストック日毎集計!G143</f>
        <v>0</v>
      </c>
      <c r="H37" s="5">
        <f>ストック日毎集計!H143</f>
        <v>0</v>
      </c>
      <c r="I37" s="6">
        <f>ストック日毎集計!I143</f>
        <v>0</v>
      </c>
      <c r="J37" s="2">
        <f>ストック日毎集計!J143</f>
        <v>0</v>
      </c>
      <c r="K37" s="77">
        <f>ストック日毎集計!K143</f>
        <v>0</v>
      </c>
      <c r="L37" s="5">
        <f>ストック日毎集計!L143</f>
        <v>0</v>
      </c>
      <c r="M37" s="6">
        <f>ストック日毎集計!M143</f>
        <v>0</v>
      </c>
      <c r="N37" s="4">
        <f>その他サイト報酬入力!R10</f>
        <v>0</v>
      </c>
      <c r="O37" s="199">
        <f>その他サイト報酬入力!S10</f>
        <v>0</v>
      </c>
      <c r="P37" s="20">
        <f t="shared" si="1"/>
        <v>0</v>
      </c>
      <c r="Q37" s="19">
        <f t="shared" si="0"/>
        <v>0</v>
      </c>
    </row>
    <row r="38" spans="1:17" ht="15.75" customHeight="1" x14ac:dyDescent="0.15">
      <c r="A38" s="15" t="s">
        <v>77</v>
      </c>
      <c r="B38" s="2">
        <f>ストック日毎集計!B179</f>
        <v>0</v>
      </c>
      <c r="C38" s="77">
        <f>ストック日毎集計!C179</f>
        <v>0</v>
      </c>
      <c r="D38" s="5">
        <f>ストック日毎集計!D179</f>
        <v>0</v>
      </c>
      <c r="E38" s="6">
        <f>ストック日毎集計!E179</f>
        <v>0</v>
      </c>
      <c r="F38" s="2">
        <f>ストック日毎集計!F179</f>
        <v>0</v>
      </c>
      <c r="G38" s="77">
        <f>ストック日毎集計!G179</f>
        <v>0</v>
      </c>
      <c r="H38" s="5">
        <f>ストック日毎集計!H179</f>
        <v>0</v>
      </c>
      <c r="I38" s="6">
        <f>ストック日毎集計!I179</f>
        <v>0</v>
      </c>
      <c r="J38" s="2">
        <f>ストック日毎集計!J179</f>
        <v>0</v>
      </c>
      <c r="K38" s="77">
        <f>ストック日毎集計!K179</f>
        <v>0</v>
      </c>
      <c r="L38" s="5">
        <f>ストック日毎集計!L179</f>
        <v>0</v>
      </c>
      <c r="M38" s="6">
        <f>ストック日毎集計!M179</f>
        <v>0</v>
      </c>
      <c r="N38" s="4">
        <f>その他サイト報酬入力!R11</f>
        <v>0</v>
      </c>
      <c r="O38" s="199">
        <f>その他サイト報酬入力!S11</f>
        <v>0</v>
      </c>
      <c r="P38" s="20">
        <f t="shared" si="1"/>
        <v>0</v>
      </c>
      <c r="Q38" s="19">
        <f t="shared" si="0"/>
        <v>0</v>
      </c>
    </row>
    <row r="39" spans="1:17" ht="15.75" customHeight="1" x14ac:dyDescent="0.15">
      <c r="A39" s="15" t="s">
        <v>78</v>
      </c>
      <c r="B39" s="2">
        <f>ストック日毎集計!B215</f>
        <v>0</v>
      </c>
      <c r="C39" s="77">
        <f>ストック日毎集計!C215</f>
        <v>0</v>
      </c>
      <c r="D39" s="5">
        <f>ストック日毎集計!D215</f>
        <v>0</v>
      </c>
      <c r="E39" s="6">
        <f>ストック日毎集計!E215</f>
        <v>0</v>
      </c>
      <c r="F39" s="2">
        <f>ストック日毎集計!F215</f>
        <v>0</v>
      </c>
      <c r="G39" s="77">
        <f>ストック日毎集計!G215</f>
        <v>0</v>
      </c>
      <c r="H39" s="5">
        <f>ストック日毎集計!H215</f>
        <v>0</v>
      </c>
      <c r="I39" s="6">
        <f>ストック日毎集計!I215</f>
        <v>0</v>
      </c>
      <c r="J39" s="2">
        <f>ストック日毎集計!J215</f>
        <v>0</v>
      </c>
      <c r="K39" s="77">
        <f>ストック日毎集計!K215</f>
        <v>0</v>
      </c>
      <c r="L39" s="5">
        <f>ストック日毎集計!L215</f>
        <v>0</v>
      </c>
      <c r="M39" s="6">
        <f>ストック日毎集計!M215</f>
        <v>0</v>
      </c>
      <c r="N39" s="4">
        <f>その他サイト報酬入力!R12</f>
        <v>0</v>
      </c>
      <c r="O39" s="199">
        <f>その他サイト報酬入力!S12</f>
        <v>0</v>
      </c>
      <c r="P39" s="20">
        <f t="shared" si="1"/>
        <v>0</v>
      </c>
      <c r="Q39" s="19">
        <f t="shared" si="0"/>
        <v>0</v>
      </c>
    </row>
    <row r="40" spans="1:17" ht="15.75" customHeight="1" x14ac:dyDescent="0.15">
      <c r="A40" s="15" t="s">
        <v>79</v>
      </c>
      <c r="B40" s="2">
        <f>ストック日毎集計!B251</f>
        <v>0</v>
      </c>
      <c r="C40" s="77">
        <f>ストック日毎集計!C251</f>
        <v>0</v>
      </c>
      <c r="D40" s="5">
        <f>ストック日毎集計!D251</f>
        <v>0</v>
      </c>
      <c r="E40" s="6">
        <f>ストック日毎集計!E251</f>
        <v>0</v>
      </c>
      <c r="F40" s="2">
        <f>ストック日毎集計!F251</f>
        <v>0</v>
      </c>
      <c r="G40" s="77">
        <f>ストック日毎集計!G251</f>
        <v>0</v>
      </c>
      <c r="H40" s="5">
        <f>ストック日毎集計!H251</f>
        <v>0</v>
      </c>
      <c r="I40" s="6">
        <f>ストック日毎集計!I251</f>
        <v>0</v>
      </c>
      <c r="J40" s="2">
        <f>ストック日毎集計!J251</f>
        <v>0</v>
      </c>
      <c r="K40" s="77">
        <f>ストック日毎集計!K251</f>
        <v>0</v>
      </c>
      <c r="L40" s="5">
        <f>ストック日毎集計!L251</f>
        <v>0</v>
      </c>
      <c r="M40" s="6">
        <f>ストック日毎集計!M251</f>
        <v>0</v>
      </c>
      <c r="N40" s="4">
        <f>その他サイト報酬入力!R13</f>
        <v>0</v>
      </c>
      <c r="O40" s="199">
        <f>その他サイト報酬入力!S13</f>
        <v>0</v>
      </c>
      <c r="P40" s="20">
        <f t="shared" si="1"/>
        <v>0</v>
      </c>
      <c r="Q40" s="19">
        <f t="shared" si="0"/>
        <v>0</v>
      </c>
    </row>
    <row r="41" spans="1:17" ht="15.75" customHeight="1" x14ac:dyDescent="0.15">
      <c r="A41" s="15" t="s">
        <v>80</v>
      </c>
      <c r="B41" s="2">
        <f>ストック日毎集計!B287</f>
        <v>0</v>
      </c>
      <c r="C41" s="77">
        <f>ストック日毎集計!C287</f>
        <v>0</v>
      </c>
      <c r="D41" s="5">
        <f>ストック日毎集計!D287</f>
        <v>0</v>
      </c>
      <c r="E41" s="6">
        <f>ストック日毎集計!E287</f>
        <v>0</v>
      </c>
      <c r="F41" s="2">
        <f>ストック日毎集計!F287</f>
        <v>0</v>
      </c>
      <c r="G41" s="77">
        <f>ストック日毎集計!G287</f>
        <v>0</v>
      </c>
      <c r="H41" s="5">
        <f>ストック日毎集計!H287</f>
        <v>0</v>
      </c>
      <c r="I41" s="6">
        <f>ストック日毎集計!I287</f>
        <v>0</v>
      </c>
      <c r="J41" s="2">
        <f>ストック日毎集計!J287</f>
        <v>0</v>
      </c>
      <c r="K41" s="77">
        <f>ストック日毎集計!K287</f>
        <v>0</v>
      </c>
      <c r="L41" s="5">
        <f>ストック日毎集計!L287</f>
        <v>0</v>
      </c>
      <c r="M41" s="6">
        <f>ストック日毎集計!M287</f>
        <v>0</v>
      </c>
      <c r="N41" s="4">
        <f>その他サイト報酬入力!R14</f>
        <v>0</v>
      </c>
      <c r="O41" s="199">
        <f>その他サイト報酬入力!S14</f>
        <v>0</v>
      </c>
      <c r="P41" s="20">
        <f t="shared" si="1"/>
        <v>0</v>
      </c>
      <c r="Q41" s="19">
        <f t="shared" si="0"/>
        <v>0</v>
      </c>
    </row>
    <row r="42" spans="1:17" ht="15.75" customHeight="1" x14ac:dyDescent="0.15">
      <c r="A42" s="15" t="s">
        <v>81</v>
      </c>
      <c r="B42" s="2">
        <f>ストック日毎集計!B323</f>
        <v>0</v>
      </c>
      <c r="C42" s="77">
        <f>ストック日毎集計!C323</f>
        <v>0</v>
      </c>
      <c r="D42" s="5">
        <f>ストック日毎集計!D323</f>
        <v>0</v>
      </c>
      <c r="E42" s="6">
        <f>ストック日毎集計!E323</f>
        <v>0</v>
      </c>
      <c r="F42" s="2">
        <f>ストック日毎集計!F323</f>
        <v>0</v>
      </c>
      <c r="G42" s="77">
        <f>ストック日毎集計!G323</f>
        <v>0</v>
      </c>
      <c r="H42" s="5">
        <f>ストック日毎集計!H323</f>
        <v>0</v>
      </c>
      <c r="I42" s="6">
        <f>ストック日毎集計!I323</f>
        <v>0</v>
      </c>
      <c r="J42" s="2">
        <f>ストック日毎集計!J323</f>
        <v>0</v>
      </c>
      <c r="K42" s="77">
        <f>ストック日毎集計!K323</f>
        <v>0</v>
      </c>
      <c r="L42" s="5">
        <f>ストック日毎集計!L323</f>
        <v>0</v>
      </c>
      <c r="M42" s="6">
        <f>ストック日毎集計!M323</f>
        <v>0</v>
      </c>
      <c r="N42" s="4">
        <f>その他サイト報酬入力!R15</f>
        <v>0</v>
      </c>
      <c r="O42" s="199">
        <f>その他サイト報酬入力!S15</f>
        <v>0</v>
      </c>
      <c r="P42" s="20">
        <f t="shared" si="1"/>
        <v>0</v>
      </c>
      <c r="Q42" s="19">
        <f t="shared" si="0"/>
        <v>0</v>
      </c>
    </row>
    <row r="43" spans="1:17" ht="15.75" customHeight="1" x14ac:dyDescent="0.15">
      <c r="A43" s="15" t="s">
        <v>82</v>
      </c>
      <c r="B43" s="2">
        <f>ストック日毎集計!B359</f>
        <v>0</v>
      </c>
      <c r="C43" s="77">
        <f>ストック日毎集計!C359</f>
        <v>0</v>
      </c>
      <c r="D43" s="5">
        <f>ストック日毎集計!D359</f>
        <v>0</v>
      </c>
      <c r="E43" s="6">
        <f>ストック日毎集計!E359</f>
        <v>0</v>
      </c>
      <c r="F43" s="2">
        <f>ストック日毎集計!F359</f>
        <v>0</v>
      </c>
      <c r="G43" s="77">
        <f>ストック日毎集計!G359</f>
        <v>0</v>
      </c>
      <c r="H43" s="5">
        <f>ストック日毎集計!H359</f>
        <v>0</v>
      </c>
      <c r="I43" s="6">
        <f>ストック日毎集計!I359</f>
        <v>0</v>
      </c>
      <c r="J43" s="2">
        <f>ストック日毎集計!J359</f>
        <v>0</v>
      </c>
      <c r="K43" s="77">
        <f>ストック日毎集計!K359</f>
        <v>0</v>
      </c>
      <c r="L43" s="5">
        <f>ストック日毎集計!L359</f>
        <v>0</v>
      </c>
      <c r="M43" s="6">
        <f>ストック日毎集計!M359</f>
        <v>0</v>
      </c>
      <c r="N43" s="4">
        <f>その他サイト報酬入力!R16</f>
        <v>0</v>
      </c>
      <c r="O43" s="199">
        <f>その他サイト報酬入力!S16</f>
        <v>0</v>
      </c>
      <c r="P43" s="20">
        <f t="shared" si="1"/>
        <v>0</v>
      </c>
      <c r="Q43" s="19">
        <f t="shared" si="0"/>
        <v>0</v>
      </c>
    </row>
    <row r="44" spans="1:17" ht="15.75" customHeight="1" x14ac:dyDescent="0.15">
      <c r="A44" s="15" t="s">
        <v>83</v>
      </c>
      <c r="B44" s="2">
        <f>ストック日毎集計!B395</f>
        <v>0</v>
      </c>
      <c r="C44" s="77">
        <f>ストック日毎集計!C395</f>
        <v>0</v>
      </c>
      <c r="D44" s="5">
        <f>ストック日毎集計!D395</f>
        <v>0</v>
      </c>
      <c r="E44" s="6">
        <f>ストック日毎集計!E395</f>
        <v>0</v>
      </c>
      <c r="F44" s="2">
        <f>ストック日毎集計!F395</f>
        <v>0</v>
      </c>
      <c r="G44" s="77">
        <f>ストック日毎集計!G395</f>
        <v>0</v>
      </c>
      <c r="H44" s="5">
        <f>ストック日毎集計!H395</f>
        <v>0</v>
      </c>
      <c r="I44" s="6">
        <f>ストック日毎集計!I395</f>
        <v>0</v>
      </c>
      <c r="J44" s="2">
        <f>ストック日毎集計!J395</f>
        <v>0</v>
      </c>
      <c r="K44" s="77">
        <f>ストック日毎集計!K395</f>
        <v>0</v>
      </c>
      <c r="L44" s="5">
        <f>ストック日毎集計!L395</f>
        <v>0</v>
      </c>
      <c r="M44" s="6">
        <f>ストック日毎集計!M395</f>
        <v>0</v>
      </c>
      <c r="N44" s="4">
        <f>その他サイト報酬入力!R17</f>
        <v>0</v>
      </c>
      <c r="O44" s="199">
        <f>その他サイト報酬入力!S17</f>
        <v>0</v>
      </c>
      <c r="P44" s="20">
        <f t="shared" si="1"/>
        <v>0</v>
      </c>
      <c r="Q44" s="19">
        <f t="shared" si="0"/>
        <v>0</v>
      </c>
    </row>
    <row r="45" spans="1:17" ht="15.75" customHeight="1" thickBot="1" x14ac:dyDescent="0.2">
      <c r="A45" s="16" t="s">
        <v>84</v>
      </c>
      <c r="B45" s="3">
        <f>ストック日毎集計!B431</f>
        <v>0</v>
      </c>
      <c r="C45" s="78">
        <f>ストック日毎集計!C431</f>
        <v>0</v>
      </c>
      <c r="D45" s="9">
        <f>ストック日毎集計!D431</f>
        <v>0</v>
      </c>
      <c r="E45" s="10">
        <f>ストック日毎集計!E431</f>
        <v>0</v>
      </c>
      <c r="F45" s="3">
        <f>ストック日毎集計!F431</f>
        <v>0</v>
      </c>
      <c r="G45" s="78">
        <f>ストック日毎集計!G431</f>
        <v>0</v>
      </c>
      <c r="H45" s="9">
        <f>ストック日毎集計!H431</f>
        <v>0</v>
      </c>
      <c r="I45" s="10">
        <f>ストック日毎集計!I431</f>
        <v>0</v>
      </c>
      <c r="J45" s="3">
        <f>ストック日毎集計!J431</f>
        <v>0</v>
      </c>
      <c r="K45" s="78">
        <f>ストック日毎集計!K431</f>
        <v>0</v>
      </c>
      <c r="L45" s="9">
        <f>ストック日毎集計!L431</f>
        <v>0</v>
      </c>
      <c r="M45" s="10">
        <f>ストック日毎集計!M431</f>
        <v>0</v>
      </c>
      <c r="N45" s="4">
        <f>その他サイト報酬入力!R18</f>
        <v>0</v>
      </c>
      <c r="O45" s="199">
        <f>その他サイト報酬入力!S18</f>
        <v>0</v>
      </c>
      <c r="P45" s="20">
        <f t="shared" si="1"/>
        <v>0</v>
      </c>
      <c r="Q45" s="19">
        <f t="shared" si="0"/>
        <v>0</v>
      </c>
    </row>
    <row r="46" spans="1:17" ht="15.75" customHeight="1" thickBot="1" x14ac:dyDescent="0.2">
      <c r="A46" s="17" t="s">
        <v>164</v>
      </c>
      <c r="B46" s="183">
        <f>SUM(B34:B45)</f>
        <v>0</v>
      </c>
      <c r="C46" s="185">
        <f t="shared" ref="C46:Q46" si="2">SUM(C34:C45)</f>
        <v>0</v>
      </c>
      <c r="D46" s="13">
        <f t="shared" si="2"/>
        <v>0</v>
      </c>
      <c r="E46" s="14">
        <f t="shared" si="2"/>
        <v>0</v>
      </c>
      <c r="F46" s="183">
        <f t="shared" si="2"/>
        <v>0</v>
      </c>
      <c r="G46" s="185">
        <f t="shared" si="2"/>
        <v>0</v>
      </c>
      <c r="H46" s="13">
        <f t="shared" si="2"/>
        <v>0</v>
      </c>
      <c r="I46" s="14">
        <f t="shared" si="2"/>
        <v>0</v>
      </c>
      <c r="J46" s="183">
        <f t="shared" si="2"/>
        <v>0</v>
      </c>
      <c r="K46" s="185">
        <f t="shared" si="2"/>
        <v>0</v>
      </c>
      <c r="L46" s="13">
        <f t="shared" si="2"/>
        <v>0</v>
      </c>
      <c r="M46" s="14">
        <f t="shared" si="2"/>
        <v>0</v>
      </c>
      <c r="N46" s="13">
        <f t="shared" si="2"/>
        <v>0</v>
      </c>
      <c r="O46" s="14">
        <f t="shared" si="2"/>
        <v>0</v>
      </c>
      <c r="P46" s="13">
        <f>SUM(P34:P45)</f>
        <v>0</v>
      </c>
      <c r="Q46" s="14">
        <f t="shared" si="2"/>
        <v>0</v>
      </c>
    </row>
    <row r="47" spans="1:17" ht="15.75" customHeight="1" x14ac:dyDescent="0.15"/>
    <row r="48" spans="1:17" ht="15.75" customHeight="1" x14ac:dyDescent="0.15"/>
    <row r="49" spans="1:17" ht="15.75" customHeight="1" x14ac:dyDescent="0.15"/>
    <row r="50" spans="1:17" ht="15.75" customHeight="1" x14ac:dyDescent="0.15"/>
    <row r="51" spans="1:17" ht="15.75" customHeight="1" x14ac:dyDescent="0.15"/>
    <row r="52" spans="1:17" ht="15.75" customHeight="1" x14ac:dyDescent="0.15"/>
    <row r="53" spans="1:17" ht="15.75" customHeight="1" x14ac:dyDescent="0.15"/>
    <row r="54" spans="1:17" ht="15.75" customHeight="1" x14ac:dyDescent="0.15"/>
    <row r="55" spans="1:17" ht="15.75" customHeight="1" x14ac:dyDescent="0.15"/>
    <row r="56" spans="1:17" ht="15.75" customHeight="1" x14ac:dyDescent="0.15"/>
    <row r="57" spans="1:17" ht="15.75" customHeight="1" x14ac:dyDescent="0.15"/>
    <row r="58" spans="1:17" ht="15.75" customHeight="1" x14ac:dyDescent="0.15"/>
    <row r="59" spans="1:17" ht="15.75" customHeight="1" x14ac:dyDescent="0.15"/>
    <row r="60" spans="1:17" ht="15.75" customHeight="1" x14ac:dyDescent="0.15"/>
    <row r="61" spans="1:17" ht="15.75" customHeight="1" x14ac:dyDescent="0.15">
      <c r="A61" s="188"/>
      <c r="B61" s="188"/>
      <c r="C61" s="188"/>
      <c r="D61" s="188"/>
      <c r="E61" s="188"/>
      <c r="F61" s="188"/>
      <c r="G61" s="188"/>
      <c r="H61" s="188"/>
      <c r="I61" s="188"/>
      <c r="J61" s="188"/>
      <c r="K61" s="188"/>
      <c r="L61" s="188"/>
      <c r="M61" s="188"/>
      <c r="N61" s="188"/>
      <c r="O61" s="188"/>
      <c r="P61" s="188"/>
      <c r="Q61" s="188"/>
    </row>
    <row r="62" spans="1:17" ht="15.75" customHeight="1" x14ac:dyDescent="0.15">
      <c r="A62" s="188"/>
      <c r="B62" s="188"/>
      <c r="C62" s="188"/>
      <c r="D62" s="188"/>
      <c r="E62" s="188"/>
      <c r="F62" s="188"/>
      <c r="G62" s="188"/>
      <c r="H62" s="188"/>
      <c r="I62" s="188"/>
      <c r="J62" s="188"/>
      <c r="K62" s="188"/>
      <c r="L62" s="188"/>
      <c r="M62" s="188"/>
      <c r="N62" s="188"/>
      <c r="O62" s="188"/>
      <c r="P62" s="188"/>
      <c r="Q62" s="188"/>
    </row>
    <row r="63" spans="1:17" ht="15.75" customHeight="1" thickBot="1" x14ac:dyDescent="0.2">
      <c r="A63" s="188"/>
      <c r="B63" s="188"/>
      <c r="C63" s="188"/>
      <c r="D63" s="188"/>
      <c r="E63" s="188"/>
      <c r="F63" s="188"/>
      <c r="G63" s="188"/>
      <c r="H63" s="188"/>
      <c r="I63" s="188"/>
      <c r="J63" s="188"/>
      <c r="K63" s="188"/>
      <c r="L63" s="188"/>
      <c r="M63" s="188"/>
      <c r="N63" s="188"/>
      <c r="O63" s="188"/>
      <c r="P63" s="188"/>
      <c r="Q63" s="188"/>
    </row>
    <row r="64" spans="1:17" ht="21" customHeight="1" thickBot="1" x14ac:dyDescent="0.2">
      <c r="A64" s="423" t="s">
        <v>229</v>
      </c>
      <c r="B64" s="424"/>
      <c r="C64" s="424"/>
      <c r="D64" s="424"/>
      <c r="E64" s="424"/>
      <c r="F64" s="424"/>
      <c r="G64" s="424"/>
      <c r="H64" s="424"/>
      <c r="I64" s="424"/>
      <c r="J64" s="424"/>
      <c r="K64" s="424"/>
      <c r="L64" s="424"/>
      <c r="M64" s="424"/>
      <c r="N64" s="424"/>
      <c r="O64" s="424"/>
      <c r="P64" s="424"/>
      <c r="Q64" s="425"/>
    </row>
    <row r="65" spans="1:17" ht="15.75" customHeight="1" thickBot="1" x14ac:dyDescent="0.2">
      <c r="A65" s="388">
        <v>2020</v>
      </c>
      <c r="B65" s="398" t="s">
        <v>26</v>
      </c>
      <c r="C65" s="399"/>
      <c r="D65" s="398" t="s">
        <v>27</v>
      </c>
      <c r="E65" s="399"/>
      <c r="F65" s="398" t="s">
        <v>28</v>
      </c>
      <c r="G65" s="399"/>
      <c r="H65" s="400" t="s">
        <v>29</v>
      </c>
      <c r="I65" s="401"/>
      <c r="J65" s="398" t="s">
        <v>30</v>
      </c>
      <c r="K65" s="399"/>
      <c r="L65" s="428" t="str">
        <f>ブログ日毎集計!L1</f>
        <v>サイト名</v>
      </c>
      <c r="M65" s="429"/>
      <c r="N65" s="396" t="s">
        <v>282</v>
      </c>
      <c r="O65" s="397"/>
      <c r="P65" s="430" t="s">
        <v>12</v>
      </c>
      <c r="Q65" s="431"/>
    </row>
    <row r="66" spans="1:17" ht="15.75" customHeight="1" thickBot="1" x14ac:dyDescent="0.2">
      <c r="A66" s="389"/>
      <c r="B66" s="151" t="s">
        <v>9</v>
      </c>
      <c r="C66" s="192" t="s">
        <v>10</v>
      </c>
      <c r="D66" s="151" t="s">
        <v>9</v>
      </c>
      <c r="E66" s="152" t="s">
        <v>10</v>
      </c>
      <c r="F66" s="193" t="s">
        <v>9</v>
      </c>
      <c r="G66" s="192" t="s">
        <v>10</v>
      </c>
      <c r="H66" s="151" t="s">
        <v>9</v>
      </c>
      <c r="I66" s="194" t="s">
        <v>10</v>
      </c>
      <c r="J66" s="193" t="s">
        <v>9</v>
      </c>
      <c r="K66" s="192" t="s">
        <v>10</v>
      </c>
      <c r="L66" s="151" t="s">
        <v>9</v>
      </c>
      <c r="M66" s="152" t="s">
        <v>10</v>
      </c>
      <c r="N66" s="151" t="s">
        <v>9</v>
      </c>
      <c r="O66" s="152" t="s">
        <v>10</v>
      </c>
      <c r="P66" s="151" t="s">
        <v>9</v>
      </c>
      <c r="Q66" s="152" t="s">
        <v>10</v>
      </c>
    </row>
    <row r="67" spans="1:17" ht="15.75" customHeight="1" x14ac:dyDescent="0.15">
      <c r="A67" s="195" t="s">
        <v>0</v>
      </c>
      <c r="B67" s="4">
        <f>ブログ日毎集計!B35</f>
        <v>0</v>
      </c>
      <c r="C67" s="186">
        <f>ブログ日毎集計!C35</f>
        <v>0</v>
      </c>
      <c r="D67" s="75">
        <f>ブログ日毎集計!D35</f>
        <v>0</v>
      </c>
      <c r="E67" s="196">
        <f>ブログ日毎集計!E35</f>
        <v>0</v>
      </c>
      <c r="F67" s="4">
        <f>ブログ日毎集計!F35</f>
        <v>0</v>
      </c>
      <c r="G67" s="186">
        <f>ブログ日毎集計!G35</f>
        <v>0</v>
      </c>
      <c r="H67" s="75">
        <f>ブログ日毎集計!H35</f>
        <v>0</v>
      </c>
      <c r="I67" s="196">
        <f>ブログ日毎集計!I35</f>
        <v>0</v>
      </c>
      <c r="J67" s="4">
        <f>ブログ日毎集計!J35</f>
        <v>0</v>
      </c>
      <c r="K67" s="186">
        <f>ブログ日毎集計!K35</f>
        <v>0</v>
      </c>
      <c r="L67" s="75">
        <f>ブログ日毎集計!L35</f>
        <v>0</v>
      </c>
      <c r="M67" s="196">
        <f>ブログ日毎集計!M35</f>
        <v>0</v>
      </c>
      <c r="N67" s="20">
        <f>その他サイト報酬入力!T7</f>
        <v>0</v>
      </c>
      <c r="O67" s="76">
        <f>その他サイト報酬入力!U7</f>
        <v>0</v>
      </c>
      <c r="P67" s="4">
        <f>B67+D67+F67+H67+J67+L67+N67</f>
        <v>0</v>
      </c>
      <c r="Q67" s="19">
        <f>C67+E67+G67+I67+K67+M67+O67</f>
        <v>0</v>
      </c>
    </row>
    <row r="68" spans="1:17" ht="15.75" customHeight="1" x14ac:dyDescent="0.15">
      <c r="A68" s="15" t="s">
        <v>74</v>
      </c>
      <c r="B68" s="2">
        <f>ブログ日毎集計!B71</f>
        <v>0</v>
      </c>
      <c r="C68" s="77">
        <f>ブログ日毎集計!C71</f>
        <v>0</v>
      </c>
      <c r="D68" s="5">
        <f>ブログ日毎集計!D71</f>
        <v>0</v>
      </c>
      <c r="E68" s="6">
        <f>ブログ日毎集計!E71</f>
        <v>0</v>
      </c>
      <c r="F68" s="2">
        <f>ブログ日毎集計!F71</f>
        <v>0</v>
      </c>
      <c r="G68" s="77">
        <f>ブログ日毎集計!G71</f>
        <v>0</v>
      </c>
      <c r="H68" s="5">
        <f>ブログ日毎集計!H71</f>
        <v>0</v>
      </c>
      <c r="I68" s="6">
        <f>ブログ日毎集計!I71</f>
        <v>0</v>
      </c>
      <c r="J68" s="2">
        <f>ブログ日毎集計!J71</f>
        <v>0</v>
      </c>
      <c r="K68" s="77">
        <f>ブログ日毎集計!K71</f>
        <v>0</v>
      </c>
      <c r="L68" s="5">
        <f>ブログ日毎集計!L71</f>
        <v>0</v>
      </c>
      <c r="M68" s="6">
        <f>ブログ日毎集計!M71</f>
        <v>0</v>
      </c>
      <c r="N68" s="20">
        <f>その他サイト報酬入力!T8</f>
        <v>0</v>
      </c>
      <c r="O68" s="76">
        <f>その他サイト報酬入力!U8</f>
        <v>0</v>
      </c>
      <c r="P68" s="4">
        <f t="shared" ref="P68:P78" si="3">B68+D68+F68+H68+J68+L68+N68</f>
        <v>0</v>
      </c>
      <c r="Q68" s="19">
        <f t="shared" ref="Q68:Q78" si="4">C68+E68+G68+I68+K68+M68+O68</f>
        <v>0</v>
      </c>
    </row>
    <row r="69" spans="1:17" ht="15.75" customHeight="1" x14ac:dyDescent="0.15">
      <c r="A69" s="15" t="s">
        <v>75</v>
      </c>
      <c r="B69" s="2">
        <f>ブログ日毎集計!B107</f>
        <v>0</v>
      </c>
      <c r="C69" s="77">
        <f>ブログ日毎集計!C107</f>
        <v>0</v>
      </c>
      <c r="D69" s="5">
        <f>ブログ日毎集計!D107</f>
        <v>0</v>
      </c>
      <c r="E69" s="6">
        <f>ブログ日毎集計!E107</f>
        <v>0</v>
      </c>
      <c r="F69" s="2">
        <f>ブログ日毎集計!F107</f>
        <v>0</v>
      </c>
      <c r="G69" s="77">
        <f>ブログ日毎集計!G107</f>
        <v>0</v>
      </c>
      <c r="H69" s="5">
        <f>ブログ日毎集計!H107</f>
        <v>0</v>
      </c>
      <c r="I69" s="6">
        <f>ブログ日毎集計!I107</f>
        <v>0</v>
      </c>
      <c r="J69" s="2">
        <f>ブログ日毎集計!J107</f>
        <v>0</v>
      </c>
      <c r="K69" s="77">
        <f>ブログ日毎集計!K107</f>
        <v>0</v>
      </c>
      <c r="L69" s="5">
        <f>ブログ日毎集計!L107</f>
        <v>0</v>
      </c>
      <c r="M69" s="6">
        <f>ブログ日毎集計!M107</f>
        <v>0</v>
      </c>
      <c r="N69" s="20">
        <f>その他サイト報酬入力!T9</f>
        <v>0</v>
      </c>
      <c r="O69" s="76">
        <f>その他サイト報酬入力!U9</f>
        <v>0</v>
      </c>
      <c r="P69" s="4">
        <f t="shared" si="3"/>
        <v>0</v>
      </c>
      <c r="Q69" s="19">
        <f t="shared" si="4"/>
        <v>0</v>
      </c>
    </row>
    <row r="70" spans="1:17" ht="15.75" customHeight="1" x14ac:dyDescent="0.15">
      <c r="A70" s="15" t="s">
        <v>76</v>
      </c>
      <c r="B70" s="2">
        <f>ブログ日毎集計!B143</f>
        <v>0</v>
      </c>
      <c r="C70" s="77">
        <f>ブログ日毎集計!C143</f>
        <v>0</v>
      </c>
      <c r="D70" s="5">
        <f>ブログ日毎集計!D143</f>
        <v>0</v>
      </c>
      <c r="E70" s="6">
        <f>ブログ日毎集計!E143</f>
        <v>0</v>
      </c>
      <c r="F70" s="2">
        <f>ブログ日毎集計!F143</f>
        <v>0</v>
      </c>
      <c r="G70" s="77">
        <f>ブログ日毎集計!G143</f>
        <v>0</v>
      </c>
      <c r="H70" s="5">
        <f>ブログ日毎集計!H143</f>
        <v>0</v>
      </c>
      <c r="I70" s="6">
        <f>ブログ日毎集計!I143</f>
        <v>0</v>
      </c>
      <c r="J70" s="2">
        <f>ブログ日毎集計!J143</f>
        <v>0</v>
      </c>
      <c r="K70" s="77">
        <f>ブログ日毎集計!K143</f>
        <v>0</v>
      </c>
      <c r="L70" s="5">
        <f>ブログ日毎集計!L143</f>
        <v>0</v>
      </c>
      <c r="M70" s="6">
        <f>ブログ日毎集計!M143</f>
        <v>0</v>
      </c>
      <c r="N70" s="20">
        <f>その他サイト報酬入力!T10</f>
        <v>0</v>
      </c>
      <c r="O70" s="76">
        <f>その他サイト報酬入力!U10</f>
        <v>0</v>
      </c>
      <c r="P70" s="4">
        <f t="shared" si="3"/>
        <v>0</v>
      </c>
      <c r="Q70" s="19">
        <f t="shared" si="4"/>
        <v>0</v>
      </c>
    </row>
    <row r="71" spans="1:17" ht="15.75" customHeight="1" x14ac:dyDescent="0.15">
      <c r="A71" s="15" t="s">
        <v>77</v>
      </c>
      <c r="B71" s="2">
        <f>ブログ日毎集計!B179</f>
        <v>0</v>
      </c>
      <c r="C71" s="77">
        <f>ブログ日毎集計!C179</f>
        <v>0</v>
      </c>
      <c r="D71" s="5">
        <f>ブログ日毎集計!D179</f>
        <v>0</v>
      </c>
      <c r="E71" s="6">
        <f>ブログ日毎集計!E179</f>
        <v>0</v>
      </c>
      <c r="F71" s="2">
        <f>ブログ日毎集計!F179</f>
        <v>0</v>
      </c>
      <c r="G71" s="77">
        <f>ブログ日毎集計!G179</f>
        <v>0</v>
      </c>
      <c r="H71" s="5">
        <f>ブログ日毎集計!H179</f>
        <v>0</v>
      </c>
      <c r="I71" s="6">
        <f>ブログ日毎集計!I179</f>
        <v>0</v>
      </c>
      <c r="J71" s="2">
        <f>ブログ日毎集計!J179</f>
        <v>0</v>
      </c>
      <c r="K71" s="77">
        <f>ブログ日毎集計!K179</f>
        <v>0</v>
      </c>
      <c r="L71" s="5">
        <f>ブログ日毎集計!L179</f>
        <v>0</v>
      </c>
      <c r="M71" s="6">
        <f>ブログ日毎集計!M179</f>
        <v>0</v>
      </c>
      <c r="N71" s="20">
        <f>その他サイト報酬入力!T11</f>
        <v>0</v>
      </c>
      <c r="O71" s="76">
        <f>その他サイト報酬入力!U11</f>
        <v>0</v>
      </c>
      <c r="P71" s="4">
        <f t="shared" si="3"/>
        <v>0</v>
      </c>
      <c r="Q71" s="19">
        <f t="shared" si="4"/>
        <v>0</v>
      </c>
    </row>
    <row r="72" spans="1:17" ht="15.75" customHeight="1" x14ac:dyDescent="0.15">
      <c r="A72" s="15" t="s">
        <v>78</v>
      </c>
      <c r="B72" s="2">
        <f>ブログ日毎集計!B215</f>
        <v>0</v>
      </c>
      <c r="C72" s="77">
        <f>ブログ日毎集計!C215</f>
        <v>0</v>
      </c>
      <c r="D72" s="5">
        <f>ブログ日毎集計!D215</f>
        <v>0</v>
      </c>
      <c r="E72" s="6">
        <f>ブログ日毎集計!E215</f>
        <v>0</v>
      </c>
      <c r="F72" s="2">
        <f>ブログ日毎集計!F215</f>
        <v>0</v>
      </c>
      <c r="G72" s="77">
        <f>ブログ日毎集計!G215</f>
        <v>0</v>
      </c>
      <c r="H72" s="5">
        <f>ブログ日毎集計!H215</f>
        <v>0</v>
      </c>
      <c r="I72" s="6">
        <f>ブログ日毎集計!I215</f>
        <v>0</v>
      </c>
      <c r="J72" s="2">
        <f>ブログ日毎集計!J215</f>
        <v>0</v>
      </c>
      <c r="K72" s="77">
        <f>ブログ日毎集計!K215</f>
        <v>0</v>
      </c>
      <c r="L72" s="5">
        <f>ブログ日毎集計!L215</f>
        <v>0</v>
      </c>
      <c r="M72" s="6">
        <f>ブログ日毎集計!M215</f>
        <v>0</v>
      </c>
      <c r="N72" s="20">
        <f>その他サイト報酬入力!T12</f>
        <v>0</v>
      </c>
      <c r="O72" s="76">
        <f>その他サイト報酬入力!U12</f>
        <v>0</v>
      </c>
      <c r="P72" s="4">
        <f t="shared" si="3"/>
        <v>0</v>
      </c>
      <c r="Q72" s="19">
        <f t="shared" si="4"/>
        <v>0</v>
      </c>
    </row>
    <row r="73" spans="1:17" ht="15.75" customHeight="1" x14ac:dyDescent="0.15">
      <c r="A73" s="15" t="s">
        <v>79</v>
      </c>
      <c r="B73" s="2">
        <f>ブログ日毎集計!B251</f>
        <v>0</v>
      </c>
      <c r="C73" s="77">
        <f>ブログ日毎集計!C251</f>
        <v>0</v>
      </c>
      <c r="D73" s="5">
        <f>ブログ日毎集計!D251</f>
        <v>0</v>
      </c>
      <c r="E73" s="6">
        <f>ブログ日毎集計!E251</f>
        <v>0</v>
      </c>
      <c r="F73" s="2">
        <f>ブログ日毎集計!F251</f>
        <v>0</v>
      </c>
      <c r="G73" s="77">
        <f>ブログ日毎集計!G251</f>
        <v>0</v>
      </c>
      <c r="H73" s="5">
        <f>ブログ日毎集計!H251</f>
        <v>0</v>
      </c>
      <c r="I73" s="6">
        <f>ブログ日毎集計!I251</f>
        <v>0</v>
      </c>
      <c r="J73" s="2">
        <f>ブログ日毎集計!J251</f>
        <v>0</v>
      </c>
      <c r="K73" s="77">
        <f>ブログ日毎集計!K251</f>
        <v>0</v>
      </c>
      <c r="L73" s="5">
        <f>ブログ日毎集計!L251</f>
        <v>0</v>
      </c>
      <c r="M73" s="6">
        <f>ブログ日毎集計!M251</f>
        <v>0</v>
      </c>
      <c r="N73" s="20">
        <f>その他サイト報酬入力!T13</f>
        <v>0</v>
      </c>
      <c r="O73" s="76">
        <f>その他サイト報酬入力!U13</f>
        <v>0</v>
      </c>
      <c r="P73" s="4">
        <f t="shared" si="3"/>
        <v>0</v>
      </c>
      <c r="Q73" s="19">
        <f t="shared" si="4"/>
        <v>0</v>
      </c>
    </row>
    <row r="74" spans="1:17" ht="15.75" customHeight="1" x14ac:dyDescent="0.15">
      <c r="A74" s="15" t="s">
        <v>80</v>
      </c>
      <c r="B74" s="2">
        <f>ブログ日毎集計!B287</f>
        <v>0</v>
      </c>
      <c r="C74" s="77">
        <f>ブログ日毎集計!C287</f>
        <v>0</v>
      </c>
      <c r="D74" s="5">
        <f>ブログ日毎集計!D287</f>
        <v>0</v>
      </c>
      <c r="E74" s="6">
        <f>ブログ日毎集計!E287</f>
        <v>0</v>
      </c>
      <c r="F74" s="2">
        <f>ブログ日毎集計!F287</f>
        <v>0</v>
      </c>
      <c r="G74" s="77">
        <f>ブログ日毎集計!G287</f>
        <v>0</v>
      </c>
      <c r="H74" s="5">
        <f>ブログ日毎集計!H287</f>
        <v>0</v>
      </c>
      <c r="I74" s="6">
        <f>ブログ日毎集計!I287</f>
        <v>0</v>
      </c>
      <c r="J74" s="2">
        <f>ブログ日毎集計!J287</f>
        <v>0</v>
      </c>
      <c r="K74" s="77">
        <f>ブログ日毎集計!K287</f>
        <v>0</v>
      </c>
      <c r="L74" s="5">
        <f>ブログ日毎集計!L287</f>
        <v>0</v>
      </c>
      <c r="M74" s="6">
        <f>ブログ日毎集計!M287</f>
        <v>0</v>
      </c>
      <c r="N74" s="20">
        <f>その他サイト報酬入力!T14</f>
        <v>0</v>
      </c>
      <c r="O74" s="76">
        <f>その他サイト報酬入力!U14</f>
        <v>0</v>
      </c>
      <c r="P74" s="4">
        <f t="shared" si="3"/>
        <v>0</v>
      </c>
      <c r="Q74" s="19">
        <f t="shared" si="4"/>
        <v>0</v>
      </c>
    </row>
    <row r="75" spans="1:17" ht="15.75" customHeight="1" x14ac:dyDescent="0.15">
      <c r="A75" s="15" t="s">
        <v>81</v>
      </c>
      <c r="B75" s="2">
        <f>ブログ日毎集計!B323</f>
        <v>0</v>
      </c>
      <c r="C75" s="77">
        <f>ブログ日毎集計!C323</f>
        <v>0</v>
      </c>
      <c r="D75" s="5">
        <f>ブログ日毎集計!D323</f>
        <v>0</v>
      </c>
      <c r="E75" s="6">
        <f>ブログ日毎集計!E323</f>
        <v>0</v>
      </c>
      <c r="F75" s="2">
        <f>ブログ日毎集計!F323</f>
        <v>0</v>
      </c>
      <c r="G75" s="77">
        <f>ブログ日毎集計!G323</f>
        <v>0</v>
      </c>
      <c r="H75" s="5">
        <f>ブログ日毎集計!H323</f>
        <v>0</v>
      </c>
      <c r="I75" s="6">
        <f>ブログ日毎集計!I323</f>
        <v>0</v>
      </c>
      <c r="J75" s="2">
        <f>ブログ日毎集計!J323</f>
        <v>0</v>
      </c>
      <c r="K75" s="77">
        <f>ブログ日毎集計!K323</f>
        <v>0</v>
      </c>
      <c r="L75" s="5">
        <f>ブログ日毎集計!L323</f>
        <v>0</v>
      </c>
      <c r="M75" s="6">
        <f>ブログ日毎集計!M323</f>
        <v>0</v>
      </c>
      <c r="N75" s="20">
        <f>その他サイト報酬入力!T15</f>
        <v>0</v>
      </c>
      <c r="O75" s="76">
        <f>その他サイト報酬入力!U15</f>
        <v>0</v>
      </c>
      <c r="P75" s="4">
        <f t="shared" si="3"/>
        <v>0</v>
      </c>
      <c r="Q75" s="19">
        <f t="shared" si="4"/>
        <v>0</v>
      </c>
    </row>
    <row r="76" spans="1:17" ht="15.75" customHeight="1" x14ac:dyDescent="0.15">
      <c r="A76" s="15" t="s">
        <v>82</v>
      </c>
      <c r="B76" s="2">
        <f>ブログ日毎集計!B359</f>
        <v>0</v>
      </c>
      <c r="C76" s="77">
        <f>ブログ日毎集計!C359</f>
        <v>0</v>
      </c>
      <c r="D76" s="5">
        <f>ブログ日毎集計!D359</f>
        <v>0</v>
      </c>
      <c r="E76" s="6">
        <f>ブログ日毎集計!E359</f>
        <v>0</v>
      </c>
      <c r="F76" s="2">
        <f>ブログ日毎集計!F359</f>
        <v>0</v>
      </c>
      <c r="G76" s="77">
        <f>ブログ日毎集計!G359</f>
        <v>0</v>
      </c>
      <c r="H76" s="5">
        <f>ブログ日毎集計!H359</f>
        <v>0</v>
      </c>
      <c r="I76" s="6">
        <f>ブログ日毎集計!I359</f>
        <v>0</v>
      </c>
      <c r="J76" s="2">
        <f>ブログ日毎集計!J359</f>
        <v>0</v>
      </c>
      <c r="K76" s="77">
        <f>ブログ日毎集計!K359</f>
        <v>0</v>
      </c>
      <c r="L76" s="5">
        <f>ブログ日毎集計!L359</f>
        <v>0</v>
      </c>
      <c r="M76" s="6">
        <f>ブログ日毎集計!M359</f>
        <v>0</v>
      </c>
      <c r="N76" s="20">
        <f>その他サイト報酬入力!T16</f>
        <v>0</v>
      </c>
      <c r="O76" s="76">
        <f>その他サイト報酬入力!U16</f>
        <v>0</v>
      </c>
      <c r="P76" s="4">
        <f t="shared" si="3"/>
        <v>0</v>
      </c>
      <c r="Q76" s="19">
        <f t="shared" si="4"/>
        <v>0</v>
      </c>
    </row>
    <row r="77" spans="1:17" ht="15.75" customHeight="1" x14ac:dyDescent="0.15">
      <c r="A77" s="15" t="s">
        <v>83</v>
      </c>
      <c r="B77" s="2">
        <f>ブログ日毎集計!B395</f>
        <v>0</v>
      </c>
      <c r="C77" s="77">
        <f>ブログ日毎集計!C395</f>
        <v>0</v>
      </c>
      <c r="D77" s="5">
        <f>ブログ日毎集計!D395</f>
        <v>0</v>
      </c>
      <c r="E77" s="6">
        <f>ブログ日毎集計!E395</f>
        <v>0</v>
      </c>
      <c r="F77" s="2">
        <f>ブログ日毎集計!F395</f>
        <v>0</v>
      </c>
      <c r="G77" s="77">
        <f>ブログ日毎集計!G395</f>
        <v>0</v>
      </c>
      <c r="H77" s="5">
        <f>ブログ日毎集計!H395</f>
        <v>0</v>
      </c>
      <c r="I77" s="6">
        <f>ブログ日毎集計!I395</f>
        <v>0</v>
      </c>
      <c r="J77" s="2">
        <f>ブログ日毎集計!J395</f>
        <v>0</v>
      </c>
      <c r="K77" s="77">
        <f>ブログ日毎集計!K395</f>
        <v>0</v>
      </c>
      <c r="L77" s="5">
        <f>ブログ日毎集計!L395</f>
        <v>0</v>
      </c>
      <c r="M77" s="6">
        <f>ブログ日毎集計!M395</f>
        <v>0</v>
      </c>
      <c r="N77" s="20">
        <f>その他サイト報酬入力!T17</f>
        <v>0</v>
      </c>
      <c r="O77" s="76">
        <f>その他サイト報酬入力!U17</f>
        <v>0</v>
      </c>
      <c r="P77" s="4">
        <f t="shared" si="3"/>
        <v>0</v>
      </c>
      <c r="Q77" s="19">
        <f t="shared" si="4"/>
        <v>0</v>
      </c>
    </row>
    <row r="78" spans="1:17" ht="15.75" customHeight="1" thickBot="1" x14ac:dyDescent="0.2">
      <c r="A78" s="16" t="s">
        <v>84</v>
      </c>
      <c r="B78" s="3">
        <f>ブログ日毎集計!B431</f>
        <v>0</v>
      </c>
      <c r="C78" s="78">
        <f>ブログ日毎集計!C431</f>
        <v>0</v>
      </c>
      <c r="D78" s="7">
        <f>ブログ日毎集計!D431</f>
        <v>0</v>
      </c>
      <c r="E78" s="8">
        <f>ブログ日毎集計!E431</f>
        <v>0</v>
      </c>
      <c r="F78" s="3">
        <f>ブログ日毎集計!F431</f>
        <v>0</v>
      </c>
      <c r="G78" s="78">
        <f>ブログ日毎集計!G431</f>
        <v>0</v>
      </c>
      <c r="H78" s="7">
        <f>ブログ日毎集計!H431</f>
        <v>0</v>
      </c>
      <c r="I78" s="8">
        <f>ブログ日毎集計!I431</f>
        <v>0</v>
      </c>
      <c r="J78" s="3">
        <f>ブログ日毎集計!J431</f>
        <v>0</v>
      </c>
      <c r="K78" s="78">
        <f>ブログ日毎集計!K431</f>
        <v>0</v>
      </c>
      <c r="L78" s="9">
        <f>ブログ日毎集計!L431</f>
        <v>0</v>
      </c>
      <c r="M78" s="10">
        <f>ブログ日毎集計!M431</f>
        <v>0</v>
      </c>
      <c r="N78" s="20">
        <f>その他サイト報酬入力!T18</f>
        <v>0</v>
      </c>
      <c r="O78" s="76">
        <f>その他サイト報酬入力!U18</f>
        <v>0</v>
      </c>
      <c r="P78" s="4">
        <f t="shared" si="3"/>
        <v>0</v>
      </c>
      <c r="Q78" s="19">
        <f t="shared" si="4"/>
        <v>0</v>
      </c>
    </row>
    <row r="79" spans="1:17" ht="15.75" customHeight="1" thickBot="1" x14ac:dyDescent="0.2">
      <c r="A79" s="17" t="s">
        <v>164</v>
      </c>
      <c r="B79" s="13">
        <f>SUM(B67:B78)</f>
        <v>0</v>
      </c>
      <c r="C79" s="14">
        <f t="shared" ref="C79:Q79" si="5">SUM(C67:C78)</f>
        <v>0</v>
      </c>
      <c r="D79" s="13">
        <f t="shared" si="5"/>
        <v>0</v>
      </c>
      <c r="E79" s="14">
        <f t="shared" si="5"/>
        <v>0</v>
      </c>
      <c r="F79" s="183">
        <f t="shared" si="5"/>
        <v>0</v>
      </c>
      <c r="G79" s="185">
        <f t="shared" si="5"/>
        <v>0</v>
      </c>
      <c r="H79" s="13">
        <f t="shared" si="5"/>
        <v>0</v>
      </c>
      <c r="I79" s="14">
        <f t="shared" si="5"/>
        <v>0</v>
      </c>
      <c r="J79" s="183">
        <f t="shared" si="5"/>
        <v>0</v>
      </c>
      <c r="K79" s="185">
        <f t="shared" si="5"/>
        <v>0</v>
      </c>
      <c r="L79" s="13">
        <f t="shared" si="5"/>
        <v>0</v>
      </c>
      <c r="M79" s="14">
        <f t="shared" si="5"/>
        <v>0</v>
      </c>
      <c r="N79" s="13">
        <f t="shared" si="5"/>
        <v>0</v>
      </c>
      <c r="O79" s="14">
        <f t="shared" si="5"/>
        <v>0</v>
      </c>
      <c r="P79" s="183">
        <f>SUM(P67:P78)</f>
        <v>0</v>
      </c>
      <c r="Q79" s="14">
        <f t="shared" si="5"/>
        <v>0</v>
      </c>
    </row>
    <row r="80" spans="1:17" ht="15.75" customHeight="1" x14ac:dyDescent="0.15"/>
    <row r="81" ht="15.75" customHeight="1" x14ac:dyDescent="0.15"/>
    <row r="82" ht="15.75" customHeight="1" x14ac:dyDescent="0.15"/>
    <row r="83" ht="15.75" customHeight="1" x14ac:dyDescent="0.15"/>
    <row r="84" ht="15.75" customHeight="1" x14ac:dyDescent="0.15"/>
    <row r="85" ht="15.75" customHeight="1" x14ac:dyDescent="0.15"/>
    <row r="86" ht="15.75" customHeight="1" x14ac:dyDescent="0.15"/>
    <row r="87" ht="15.75" customHeight="1" x14ac:dyDescent="0.15"/>
    <row r="88" ht="15.75" customHeight="1" x14ac:dyDescent="0.15"/>
    <row r="89" ht="15.75" customHeight="1" x14ac:dyDescent="0.15"/>
    <row r="90" ht="15.75" customHeight="1" x14ac:dyDescent="0.15"/>
    <row r="91" ht="15.75" customHeight="1" x14ac:dyDescent="0.15"/>
    <row r="92" ht="15.75" customHeight="1" x14ac:dyDescent="0.15"/>
    <row r="93" ht="15.75" customHeight="1" x14ac:dyDescent="0.15"/>
    <row r="94" ht="15.75" customHeight="1" x14ac:dyDescent="0.15"/>
    <row r="95" ht="15.75" customHeight="1" x14ac:dyDescent="0.15"/>
    <row r="96" ht="15.75" customHeight="1" thickBot="1" x14ac:dyDescent="0.2"/>
    <row r="97" spans="1:7" ht="21" customHeight="1" thickBot="1" x14ac:dyDescent="0.2">
      <c r="A97" s="404" t="s">
        <v>181</v>
      </c>
      <c r="B97" s="405"/>
      <c r="C97" s="405"/>
      <c r="D97" s="405"/>
      <c r="E97" s="405"/>
      <c r="F97" s="405"/>
      <c r="G97" s="406"/>
    </row>
    <row r="98" spans="1:7" ht="15.75" customHeight="1" thickBot="1" x14ac:dyDescent="0.2">
      <c r="A98" s="388">
        <v>2020</v>
      </c>
      <c r="B98" s="426" t="s">
        <v>176</v>
      </c>
      <c r="C98" s="427"/>
      <c r="D98" s="386" t="s">
        <v>177</v>
      </c>
      <c r="E98" s="387"/>
      <c r="F98" s="402" t="s">
        <v>164</v>
      </c>
      <c r="G98" s="403"/>
    </row>
    <row r="99" spans="1:7" ht="15.75" customHeight="1" thickBot="1" x14ac:dyDescent="0.2">
      <c r="A99" s="389"/>
      <c r="B99" s="193" t="s">
        <v>9</v>
      </c>
      <c r="C99" s="192" t="s">
        <v>10</v>
      </c>
      <c r="D99" s="151" t="s">
        <v>9</v>
      </c>
      <c r="E99" s="152" t="s">
        <v>10</v>
      </c>
      <c r="F99" s="193" t="s">
        <v>9</v>
      </c>
      <c r="G99" s="152" t="s">
        <v>10</v>
      </c>
    </row>
    <row r="100" spans="1:7" ht="15.75" customHeight="1" x14ac:dyDescent="0.15">
      <c r="A100" s="195" t="s">
        <v>0</v>
      </c>
      <c r="B100" s="4">
        <f t="shared" ref="B100:B111" si="6">P34</f>
        <v>0</v>
      </c>
      <c r="C100" s="186">
        <f t="shared" ref="C100:C111" si="7">Q34</f>
        <v>0</v>
      </c>
      <c r="D100" s="20">
        <f t="shared" ref="D100:D111" si="8">P67</f>
        <v>0</v>
      </c>
      <c r="E100" s="19">
        <f t="shared" ref="E100:E111" si="9">Q67</f>
        <v>0</v>
      </c>
      <c r="F100" s="4">
        <f t="shared" ref="F100:F111" si="10">B100+D100</f>
        <v>0</v>
      </c>
      <c r="G100" s="19">
        <f t="shared" ref="G100:G111" si="11">C100+E100</f>
        <v>0</v>
      </c>
    </row>
    <row r="101" spans="1:7" ht="15.75" customHeight="1" x14ac:dyDescent="0.15">
      <c r="A101" s="15" t="s">
        <v>74</v>
      </c>
      <c r="B101" s="4">
        <f t="shared" si="6"/>
        <v>0</v>
      </c>
      <c r="C101" s="186">
        <f t="shared" si="7"/>
        <v>0</v>
      </c>
      <c r="D101" s="20">
        <f t="shared" si="8"/>
        <v>0</v>
      </c>
      <c r="E101" s="19">
        <f t="shared" si="9"/>
        <v>0</v>
      </c>
      <c r="F101" s="2">
        <f t="shared" si="10"/>
        <v>0</v>
      </c>
      <c r="G101" s="6">
        <f t="shared" si="11"/>
        <v>0</v>
      </c>
    </row>
    <row r="102" spans="1:7" ht="15.75" customHeight="1" x14ac:dyDescent="0.15">
      <c r="A102" s="15" t="s">
        <v>75</v>
      </c>
      <c r="B102" s="4">
        <f t="shared" si="6"/>
        <v>0</v>
      </c>
      <c r="C102" s="186">
        <f t="shared" si="7"/>
        <v>0</v>
      </c>
      <c r="D102" s="20">
        <f t="shared" si="8"/>
        <v>0</v>
      </c>
      <c r="E102" s="19">
        <f t="shared" si="9"/>
        <v>0</v>
      </c>
      <c r="F102" s="2">
        <f t="shared" si="10"/>
        <v>0</v>
      </c>
      <c r="G102" s="6">
        <f t="shared" si="11"/>
        <v>0</v>
      </c>
    </row>
    <row r="103" spans="1:7" ht="15.75" customHeight="1" x14ac:dyDescent="0.15">
      <c r="A103" s="15" t="s">
        <v>76</v>
      </c>
      <c r="B103" s="4">
        <f t="shared" si="6"/>
        <v>0</v>
      </c>
      <c r="C103" s="186">
        <f t="shared" si="7"/>
        <v>0</v>
      </c>
      <c r="D103" s="20">
        <f t="shared" si="8"/>
        <v>0</v>
      </c>
      <c r="E103" s="19">
        <f t="shared" si="9"/>
        <v>0</v>
      </c>
      <c r="F103" s="2">
        <f t="shared" si="10"/>
        <v>0</v>
      </c>
      <c r="G103" s="6">
        <f t="shared" si="11"/>
        <v>0</v>
      </c>
    </row>
    <row r="104" spans="1:7" ht="15.75" customHeight="1" x14ac:dyDescent="0.15">
      <c r="A104" s="15" t="s">
        <v>77</v>
      </c>
      <c r="B104" s="4">
        <f t="shared" si="6"/>
        <v>0</v>
      </c>
      <c r="C104" s="186">
        <f t="shared" si="7"/>
        <v>0</v>
      </c>
      <c r="D104" s="20">
        <f t="shared" si="8"/>
        <v>0</v>
      </c>
      <c r="E104" s="19">
        <f t="shared" si="9"/>
        <v>0</v>
      </c>
      <c r="F104" s="2">
        <f t="shared" si="10"/>
        <v>0</v>
      </c>
      <c r="G104" s="6">
        <f t="shared" si="11"/>
        <v>0</v>
      </c>
    </row>
    <row r="105" spans="1:7" ht="15.75" customHeight="1" x14ac:dyDescent="0.15">
      <c r="A105" s="15" t="s">
        <v>78</v>
      </c>
      <c r="B105" s="4">
        <f t="shared" si="6"/>
        <v>0</v>
      </c>
      <c r="C105" s="186">
        <f t="shared" si="7"/>
        <v>0</v>
      </c>
      <c r="D105" s="20">
        <f t="shared" si="8"/>
        <v>0</v>
      </c>
      <c r="E105" s="19">
        <f t="shared" si="9"/>
        <v>0</v>
      </c>
      <c r="F105" s="2">
        <f t="shared" si="10"/>
        <v>0</v>
      </c>
      <c r="G105" s="6">
        <f t="shared" si="11"/>
        <v>0</v>
      </c>
    </row>
    <row r="106" spans="1:7" ht="15.75" customHeight="1" x14ac:dyDescent="0.15">
      <c r="A106" s="15" t="s">
        <v>79</v>
      </c>
      <c r="B106" s="4">
        <f t="shared" si="6"/>
        <v>0</v>
      </c>
      <c r="C106" s="186">
        <f t="shared" si="7"/>
        <v>0</v>
      </c>
      <c r="D106" s="20">
        <f t="shared" si="8"/>
        <v>0</v>
      </c>
      <c r="E106" s="19">
        <f t="shared" si="9"/>
        <v>0</v>
      </c>
      <c r="F106" s="2">
        <f t="shared" si="10"/>
        <v>0</v>
      </c>
      <c r="G106" s="6">
        <f t="shared" si="11"/>
        <v>0</v>
      </c>
    </row>
    <row r="107" spans="1:7" ht="15.75" customHeight="1" x14ac:dyDescent="0.15">
      <c r="A107" s="15" t="s">
        <v>80</v>
      </c>
      <c r="B107" s="4">
        <f t="shared" si="6"/>
        <v>0</v>
      </c>
      <c r="C107" s="186">
        <f t="shared" si="7"/>
        <v>0</v>
      </c>
      <c r="D107" s="20">
        <f t="shared" si="8"/>
        <v>0</v>
      </c>
      <c r="E107" s="19">
        <f t="shared" si="9"/>
        <v>0</v>
      </c>
      <c r="F107" s="2">
        <f t="shared" si="10"/>
        <v>0</v>
      </c>
      <c r="G107" s="6">
        <f t="shared" si="11"/>
        <v>0</v>
      </c>
    </row>
    <row r="108" spans="1:7" ht="15.75" customHeight="1" x14ac:dyDescent="0.15">
      <c r="A108" s="15" t="s">
        <v>81</v>
      </c>
      <c r="B108" s="4">
        <f t="shared" si="6"/>
        <v>0</v>
      </c>
      <c r="C108" s="186">
        <f t="shared" si="7"/>
        <v>0</v>
      </c>
      <c r="D108" s="20">
        <f t="shared" si="8"/>
        <v>0</v>
      </c>
      <c r="E108" s="19">
        <f t="shared" si="9"/>
        <v>0</v>
      </c>
      <c r="F108" s="2">
        <f t="shared" si="10"/>
        <v>0</v>
      </c>
      <c r="G108" s="6">
        <f t="shared" si="11"/>
        <v>0</v>
      </c>
    </row>
    <row r="109" spans="1:7" ht="15.75" customHeight="1" x14ac:dyDescent="0.15">
      <c r="A109" s="15" t="s">
        <v>82</v>
      </c>
      <c r="B109" s="4">
        <f t="shared" si="6"/>
        <v>0</v>
      </c>
      <c r="C109" s="186">
        <f t="shared" si="7"/>
        <v>0</v>
      </c>
      <c r="D109" s="20">
        <f t="shared" si="8"/>
        <v>0</v>
      </c>
      <c r="E109" s="19">
        <f t="shared" si="9"/>
        <v>0</v>
      </c>
      <c r="F109" s="2">
        <f t="shared" si="10"/>
        <v>0</v>
      </c>
      <c r="G109" s="6">
        <f t="shared" si="11"/>
        <v>0</v>
      </c>
    </row>
    <row r="110" spans="1:7" ht="15.75" customHeight="1" x14ac:dyDescent="0.15">
      <c r="A110" s="15" t="s">
        <v>83</v>
      </c>
      <c r="B110" s="4">
        <f t="shared" si="6"/>
        <v>0</v>
      </c>
      <c r="C110" s="186">
        <f t="shared" si="7"/>
        <v>0</v>
      </c>
      <c r="D110" s="20">
        <f t="shared" si="8"/>
        <v>0</v>
      </c>
      <c r="E110" s="19">
        <f t="shared" si="9"/>
        <v>0</v>
      </c>
      <c r="F110" s="2">
        <f t="shared" si="10"/>
        <v>0</v>
      </c>
      <c r="G110" s="6">
        <f t="shared" si="11"/>
        <v>0</v>
      </c>
    </row>
    <row r="111" spans="1:7" ht="15.75" customHeight="1" thickBot="1" x14ac:dyDescent="0.2">
      <c r="A111" s="16" t="s">
        <v>84</v>
      </c>
      <c r="B111" s="4">
        <f t="shared" si="6"/>
        <v>0</v>
      </c>
      <c r="C111" s="186">
        <f t="shared" si="7"/>
        <v>0</v>
      </c>
      <c r="D111" s="20">
        <f t="shared" si="8"/>
        <v>0</v>
      </c>
      <c r="E111" s="19">
        <f t="shared" si="9"/>
        <v>0</v>
      </c>
      <c r="F111" s="3">
        <f t="shared" si="10"/>
        <v>0</v>
      </c>
      <c r="G111" s="10">
        <f t="shared" si="11"/>
        <v>0</v>
      </c>
    </row>
    <row r="112" spans="1:7" ht="15.75" customHeight="1" thickBot="1" x14ac:dyDescent="0.2">
      <c r="A112" s="17" t="s">
        <v>164</v>
      </c>
      <c r="B112" s="183">
        <f>SUM(B100:B111)</f>
        <v>0</v>
      </c>
      <c r="C112" s="185">
        <f t="shared" ref="C112:E112" si="12">SUM(C100:C111)</f>
        <v>0</v>
      </c>
      <c r="D112" s="13">
        <f t="shared" si="12"/>
        <v>0</v>
      </c>
      <c r="E112" s="14">
        <f t="shared" si="12"/>
        <v>0</v>
      </c>
      <c r="F112" s="183">
        <f>SUM(F100:F111)</f>
        <v>0</v>
      </c>
      <c r="G112" s="14">
        <f>SUM(G100:G111)</f>
        <v>0</v>
      </c>
    </row>
    <row r="113" spans="1:17" ht="15.75" customHeight="1" x14ac:dyDescent="0.15"/>
    <row r="114" spans="1:17" ht="15.75" customHeight="1" x14ac:dyDescent="0.15"/>
    <row r="115" spans="1:17" ht="15.75" customHeight="1" x14ac:dyDescent="0.15">
      <c r="A115" s="369" t="s">
        <v>278</v>
      </c>
      <c r="B115" s="369"/>
      <c r="C115" s="369"/>
      <c r="D115" s="369"/>
      <c r="E115" s="369"/>
      <c r="F115" s="369"/>
      <c r="G115" s="369"/>
      <c r="H115" s="369"/>
      <c r="I115" s="369"/>
      <c r="J115" s="369"/>
      <c r="K115" s="369"/>
      <c r="L115" s="369"/>
      <c r="M115" s="369"/>
      <c r="N115" s="369"/>
      <c r="O115" s="369"/>
      <c r="P115" s="369"/>
      <c r="Q115" s="369"/>
    </row>
    <row r="116" spans="1:17" ht="15.75" customHeight="1" thickBot="1" x14ac:dyDescent="0.2">
      <c r="A116" s="369"/>
      <c r="B116" s="369"/>
      <c r="C116" s="369"/>
      <c r="D116" s="369"/>
      <c r="E116" s="369"/>
      <c r="F116" s="369"/>
      <c r="G116" s="369"/>
      <c r="H116" s="369"/>
      <c r="I116" s="369"/>
      <c r="J116" s="369"/>
      <c r="K116" s="369"/>
      <c r="L116" s="369"/>
      <c r="M116" s="369"/>
      <c r="N116" s="369"/>
      <c r="O116" s="369"/>
      <c r="P116" s="369"/>
      <c r="Q116" s="369"/>
    </row>
    <row r="117" spans="1:17" ht="15.75" customHeight="1" x14ac:dyDescent="0.15">
      <c r="A117" s="261" t="s">
        <v>279</v>
      </c>
      <c r="B117" s="243"/>
      <c r="C117" s="243"/>
      <c r="D117" s="243"/>
      <c r="E117" s="243"/>
      <c r="F117" s="243"/>
      <c r="G117" s="243"/>
      <c r="H117" s="244"/>
      <c r="I117" s="356" t="s">
        <v>280</v>
      </c>
      <c r="J117" s="241"/>
      <c r="K117" s="241"/>
      <c r="L117" s="241"/>
      <c r="M117" s="241"/>
      <c r="N117" s="241"/>
      <c r="O117" s="241"/>
      <c r="P117" s="241"/>
      <c r="Q117" s="242"/>
    </row>
    <row r="118" spans="1:17" ht="15.75" customHeight="1" x14ac:dyDescent="0.15">
      <c r="A118" s="380"/>
      <c r="B118" s="381"/>
      <c r="C118" s="204"/>
      <c r="D118" s="370"/>
      <c r="E118" s="370"/>
      <c r="F118" s="370"/>
      <c r="G118" s="370"/>
      <c r="H118" s="205"/>
      <c r="I118" s="384"/>
      <c r="J118" s="384"/>
      <c r="K118" s="208"/>
      <c r="L118" s="384"/>
      <c r="M118" s="384"/>
      <c r="N118" s="384"/>
      <c r="O118" s="384"/>
      <c r="P118" s="384"/>
      <c r="Q118" s="209"/>
    </row>
    <row r="119" spans="1:17" ht="15.75" customHeight="1" x14ac:dyDescent="0.15">
      <c r="A119" s="380"/>
      <c r="B119" s="381"/>
      <c r="C119" s="204" t="s">
        <v>178</v>
      </c>
      <c r="D119" s="370"/>
      <c r="E119" s="370"/>
      <c r="F119" s="370"/>
      <c r="G119" s="370"/>
      <c r="H119" s="205" t="s">
        <v>179</v>
      </c>
      <c r="I119" s="384"/>
      <c r="J119" s="384"/>
      <c r="K119" s="208" t="s">
        <v>178</v>
      </c>
      <c r="L119" s="384"/>
      <c r="M119" s="384"/>
      <c r="N119" s="384"/>
      <c r="O119" s="384"/>
      <c r="P119" s="384"/>
      <c r="Q119" s="209" t="s">
        <v>179</v>
      </c>
    </row>
    <row r="120" spans="1:17" ht="15.75" customHeight="1" thickBot="1" x14ac:dyDescent="0.2">
      <c r="A120" s="382"/>
      <c r="B120" s="383"/>
      <c r="C120" s="206"/>
      <c r="D120" s="371"/>
      <c r="E120" s="371"/>
      <c r="F120" s="371"/>
      <c r="G120" s="371"/>
      <c r="H120" s="207"/>
      <c r="I120" s="385"/>
      <c r="J120" s="385"/>
      <c r="K120" s="210"/>
      <c r="L120" s="385"/>
      <c r="M120" s="385"/>
      <c r="N120" s="385"/>
      <c r="O120" s="385"/>
      <c r="P120" s="385"/>
      <c r="Q120" s="211"/>
    </row>
    <row r="121" spans="1:17" ht="15.75" customHeight="1" thickBot="1" x14ac:dyDescent="0.2"/>
    <row r="122" spans="1:17" ht="15.75" customHeight="1" x14ac:dyDescent="0.15">
      <c r="A122" s="270" t="s">
        <v>281</v>
      </c>
      <c r="B122" s="253"/>
      <c r="C122" s="253"/>
      <c r="D122" s="253"/>
      <c r="E122" s="253"/>
      <c r="F122" s="253"/>
      <c r="G122" s="254"/>
      <c r="H122" s="255"/>
      <c r="I122" s="256"/>
      <c r="J122" s="256"/>
      <c r="K122" s="256"/>
      <c r="L122" s="256"/>
      <c r="M122" s="256"/>
      <c r="N122" s="256"/>
      <c r="O122" s="256"/>
      <c r="P122" s="256"/>
      <c r="Q122" s="257"/>
    </row>
    <row r="123" spans="1:17" ht="15.75" customHeight="1" x14ac:dyDescent="0.15">
      <c r="A123" s="372">
        <f>D118+L118</f>
        <v>0</v>
      </c>
      <c r="B123" s="373"/>
      <c r="C123" s="373"/>
      <c r="D123" s="373"/>
      <c r="E123" s="373"/>
      <c r="F123" s="373"/>
      <c r="G123" s="373"/>
      <c r="H123" s="373"/>
      <c r="I123" s="373"/>
      <c r="J123" s="373"/>
      <c r="K123" s="373"/>
      <c r="L123" s="373"/>
      <c r="M123" s="373"/>
      <c r="N123" s="373"/>
      <c r="O123" s="373"/>
      <c r="P123" s="373"/>
      <c r="Q123" s="258"/>
    </row>
    <row r="124" spans="1:17" ht="15.75" customHeight="1" x14ac:dyDescent="0.15">
      <c r="A124" s="372"/>
      <c r="B124" s="373"/>
      <c r="C124" s="373"/>
      <c r="D124" s="373"/>
      <c r="E124" s="373"/>
      <c r="F124" s="373"/>
      <c r="G124" s="373"/>
      <c r="H124" s="373"/>
      <c r="I124" s="373"/>
      <c r="J124" s="373"/>
      <c r="K124" s="373"/>
      <c r="L124" s="373"/>
      <c r="M124" s="373"/>
      <c r="N124" s="373"/>
      <c r="O124" s="373"/>
      <c r="P124" s="373"/>
      <c r="Q124" s="258"/>
    </row>
    <row r="125" spans="1:17" ht="15.75" customHeight="1" x14ac:dyDescent="0.15">
      <c r="A125" s="372"/>
      <c r="B125" s="373"/>
      <c r="C125" s="373"/>
      <c r="D125" s="373"/>
      <c r="E125" s="373"/>
      <c r="F125" s="373"/>
      <c r="G125" s="373"/>
      <c r="H125" s="373"/>
      <c r="I125" s="373"/>
      <c r="J125" s="373"/>
      <c r="K125" s="373"/>
      <c r="L125" s="373"/>
      <c r="M125" s="373"/>
      <c r="N125" s="373"/>
      <c r="O125" s="373"/>
      <c r="P125" s="373"/>
      <c r="Q125" s="259"/>
    </row>
    <row r="126" spans="1:17" ht="15.75" customHeight="1" x14ac:dyDescent="0.15">
      <c r="A126" s="372"/>
      <c r="B126" s="373"/>
      <c r="C126" s="373"/>
      <c r="D126" s="373"/>
      <c r="E126" s="373"/>
      <c r="F126" s="373"/>
      <c r="G126" s="373"/>
      <c r="H126" s="373"/>
      <c r="I126" s="373"/>
      <c r="J126" s="373"/>
      <c r="K126" s="373"/>
      <c r="L126" s="373"/>
      <c r="M126" s="373"/>
      <c r="N126" s="373"/>
      <c r="O126" s="373"/>
      <c r="P126" s="373"/>
      <c r="Q126" s="259"/>
    </row>
    <row r="127" spans="1:17" ht="15.75" customHeight="1" x14ac:dyDescent="0.15">
      <c r="A127" s="372"/>
      <c r="B127" s="373"/>
      <c r="C127" s="373"/>
      <c r="D127" s="373"/>
      <c r="E127" s="373"/>
      <c r="F127" s="373"/>
      <c r="G127" s="373"/>
      <c r="H127" s="373"/>
      <c r="I127" s="373"/>
      <c r="J127" s="373"/>
      <c r="K127" s="373"/>
      <c r="L127" s="373"/>
      <c r="M127" s="373"/>
      <c r="N127" s="373"/>
      <c r="O127" s="373"/>
      <c r="P127" s="373"/>
      <c r="Q127" s="271" t="s">
        <v>179</v>
      </c>
    </row>
    <row r="128" spans="1:17" ht="15.75" customHeight="1" x14ac:dyDescent="0.15">
      <c r="A128" s="372"/>
      <c r="B128" s="373"/>
      <c r="C128" s="373"/>
      <c r="D128" s="373"/>
      <c r="E128" s="373"/>
      <c r="F128" s="373"/>
      <c r="G128" s="373"/>
      <c r="H128" s="373"/>
      <c r="I128" s="373"/>
      <c r="J128" s="373"/>
      <c r="K128" s="373"/>
      <c r="L128" s="373"/>
      <c r="M128" s="373"/>
      <c r="N128" s="373"/>
      <c r="O128" s="373"/>
      <c r="P128" s="373"/>
      <c r="Q128" s="259"/>
    </row>
    <row r="129" spans="1:17" ht="15.75" customHeight="1" thickBot="1" x14ac:dyDescent="0.2">
      <c r="A129" s="374"/>
      <c r="B129" s="375"/>
      <c r="C129" s="375"/>
      <c r="D129" s="375"/>
      <c r="E129" s="375"/>
      <c r="F129" s="375"/>
      <c r="G129" s="375"/>
      <c r="H129" s="375"/>
      <c r="I129" s="375"/>
      <c r="J129" s="375"/>
      <c r="K129" s="375"/>
      <c r="L129" s="375"/>
      <c r="M129" s="375"/>
      <c r="N129" s="375"/>
      <c r="O129" s="375"/>
      <c r="P129" s="375"/>
      <c r="Q129" s="260"/>
    </row>
    <row r="130" spans="1:17" ht="15.75" customHeight="1" x14ac:dyDescent="0.15"/>
    <row r="131" spans="1:17" ht="15.75" customHeight="1" x14ac:dyDescent="0.15"/>
    <row r="132" spans="1:17" ht="15.75" customHeight="1" x14ac:dyDescent="0.15"/>
    <row r="133" spans="1:17" ht="15.75" customHeight="1" x14ac:dyDescent="0.15"/>
    <row r="134" spans="1:17" ht="15.75" customHeight="1" x14ac:dyDescent="0.15"/>
    <row r="135" spans="1:17" ht="15.75" customHeight="1" x14ac:dyDescent="0.15"/>
    <row r="136" spans="1:17" ht="15.75" customHeight="1" x14ac:dyDescent="0.15"/>
    <row r="137" spans="1:17" ht="15.75" customHeight="1" x14ac:dyDescent="0.15"/>
    <row r="138" spans="1:17" ht="15.75" customHeight="1" x14ac:dyDescent="0.15"/>
    <row r="139" spans="1:17" ht="15.75" customHeight="1" x14ac:dyDescent="0.15"/>
    <row r="140" spans="1:17" ht="15.75" customHeight="1" x14ac:dyDescent="0.15"/>
    <row r="141" spans="1:17" ht="15.75" customHeight="1" x14ac:dyDescent="0.15"/>
    <row r="142" spans="1:17" ht="15.75" customHeight="1" x14ac:dyDescent="0.15"/>
    <row r="143" spans="1:17" ht="15.75" customHeight="1" x14ac:dyDescent="0.15"/>
    <row r="144" spans="1:17" ht="15.75" customHeight="1" x14ac:dyDescent="0.15"/>
    <row r="145" ht="15.75" customHeight="1" x14ac:dyDescent="0.15"/>
    <row r="146" ht="15.75" customHeight="1" x14ac:dyDescent="0.15"/>
    <row r="147" ht="15.75" customHeight="1" x14ac:dyDescent="0.15"/>
    <row r="148" ht="15.75" customHeight="1" x14ac:dyDescent="0.15"/>
    <row r="149" ht="15.75" customHeight="1" x14ac:dyDescent="0.15"/>
    <row r="150" ht="15.75" customHeight="1" x14ac:dyDescent="0.15"/>
    <row r="151" ht="15.75" customHeight="1" x14ac:dyDescent="0.15"/>
    <row r="152" ht="15.75" customHeight="1" x14ac:dyDescent="0.15"/>
    <row r="153" ht="15.75" customHeight="1" x14ac:dyDescent="0.15"/>
    <row r="154" ht="15.75" customHeight="1" x14ac:dyDescent="0.15"/>
    <row r="155" ht="15.75" customHeight="1" x14ac:dyDescent="0.15"/>
    <row r="156" ht="15.75" customHeight="1" x14ac:dyDescent="0.15"/>
    <row r="157" ht="15.75" customHeight="1" x14ac:dyDescent="0.15"/>
    <row r="158" ht="15.75" customHeight="1" x14ac:dyDescent="0.15"/>
    <row r="159" ht="15.75" customHeight="1" x14ac:dyDescent="0.15"/>
    <row r="160" ht="15.75" customHeight="1" x14ac:dyDescent="0.15"/>
    <row r="161" ht="15.75" customHeight="1" x14ac:dyDescent="0.15"/>
    <row r="162" ht="15.75" customHeight="1" x14ac:dyDescent="0.15"/>
    <row r="163" ht="15.75" customHeight="1" x14ac:dyDescent="0.15"/>
    <row r="164" ht="15.75" customHeight="1" x14ac:dyDescent="0.15"/>
    <row r="165" ht="15.75" customHeight="1" x14ac:dyDescent="0.15"/>
    <row r="166" ht="15.75" customHeight="1" x14ac:dyDescent="0.15"/>
    <row r="167" ht="15.75" customHeight="1" x14ac:dyDescent="0.15"/>
    <row r="168" ht="15.75" customHeight="1" x14ac:dyDescent="0.15"/>
    <row r="169" ht="15.75" customHeight="1" x14ac:dyDescent="0.15"/>
    <row r="170" ht="15.75" customHeight="1" x14ac:dyDescent="0.15"/>
    <row r="171" ht="15.75" customHeight="1" x14ac:dyDescent="0.15"/>
    <row r="172" ht="15.75" customHeight="1" x14ac:dyDescent="0.15"/>
    <row r="173" ht="15.75" customHeight="1" x14ac:dyDescent="0.15"/>
    <row r="174" ht="15.75" customHeight="1" x14ac:dyDescent="0.15"/>
    <row r="175" ht="15.75" customHeight="1" x14ac:dyDescent="0.15"/>
    <row r="176" ht="15.75" customHeight="1" x14ac:dyDescent="0.15"/>
    <row r="177" ht="15.75" customHeight="1" x14ac:dyDescent="0.15"/>
    <row r="178" ht="15.75" customHeight="1" x14ac:dyDescent="0.15"/>
    <row r="179" ht="15.75" customHeight="1" x14ac:dyDescent="0.15"/>
    <row r="180" ht="15.75" customHeight="1" x14ac:dyDescent="0.15"/>
    <row r="181" ht="15.75" customHeight="1" x14ac:dyDescent="0.15"/>
    <row r="182" ht="15.75" customHeight="1" x14ac:dyDescent="0.15"/>
    <row r="183" ht="15.75" customHeight="1" x14ac:dyDescent="0.15"/>
    <row r="184" ht="15.75" customHeight="1" x14ac:dyDescent="0.15"/>
    <row r="185" ht="15.75" customHeight="1" x14ac:dyDescent="0.15"/>
    <row r="186" ht="15.75" customHeight="1" x14ac:dyDescent="0.15"/>
    <row r="187" ht="15.75" customHeight="1" x14ac:dyDescent="0.15"/>
    <row r="188" ht="15.75" customHeight="1" x14ac:dyDescent="0.15"/>
    <row r="189" ht="15.75" customHeight="1" x14ac:dyDescent="0.15"/>
    <row r="190" ht="15.75" customHeight="1" x14ac:dyDescent="0.15"/>
    <row r="191" ht="15.75" customHeight="1" x14ac:dyDescent="0.15"/>
    <row r="192" ht="15.75" customHeight="1" x14ac:dyDescent="0.15"/>
    <row r="193" ht="15.75" customHeight="1" x14ac:dyDescent="0.15"/>
    <row r="194" ht="15.75" customHeight="1" x14ac:dyDescent="0.15"/>
    <row r="195" ht="15.75" customHeight="1" x14ac:dyDescent="0.15"/>
    <row r="196" ht="15.75" customHeight="1" x14ac:dyDescent="0.15"/>
    <row r="197" ht="15.75" customHeight="1" x14ac:dyDescent="0.15"/>
    <row r="198" ht="15.75" customHeight="1" x14ac:dyDescent="0.15"/>
    <row r="199" ht="15.75" customHeight="1" x14ac:dyDescent="0.15"/>
    <row r="200" ht="15.75" customHeight="1" x14ac:dyDescent="0.15"/>
    <row r="201" ht="15.75" customHeight="1" x14ac:dyDescent="0.15"/>
    <row r="202" ht="15.75" customHeight="1" x14ac:dyDescent="0.15"/>
    <row r="203" ht="15.75" customHeight="1" x14ac:dyDescent="0.15"/>
    <row r="204" ht="15.75" customHeight="1" x14ac:dyDescent="0.15"/>
    <row r="205" ht="15.75" customHeight="1" x14ac:dyDescent="0.15"/>
    <row r="206" ht="15.75" customHeight="1" x14ac:dyDescent="0.15"/>
    <row r="207" ht="15.75" customHeight="1" x14ac:dyDescent="0.15"/>
    <row r="208" ht="15.75" customHeight="1" x14ac:dyDescent="0.15"/>
  </sheetData>
  <sheetProtection sheet="1" objects="1" scenarios="1" formatCells="0"/>
  <mergeCells count="41">
    <mergeCell ref="F98:G98"/>
    <mergeCell ref="A97:G97"/>
    <mergeCell ref="A4:B6"/>
    <mergeCell ref="I4:J6"/>
    <mergeCell ref="L4:P6"/>
    <mergeCell ref="I9:P11"/>
    <mergeCell ref="A15:P22"/>
    <mergeCell ref="D24:E24"/>
    <mergeCell ref="A25:Q30"/>
    <mergeCell ref="A31:Q31"/>
    <mergeCell ref="A64:Q64"/>
    <mergeCell ref="B98:C98"/>
    <mergeCell ref="L65:M65"/>
    <mergeCell ref="P65:Q65"/>
    <mergeCell ref="A32:A33"/>
    <mergeCell ref="B32:C32"/>
    <mergeCell ref="D32:E32"/>
    <mergeCell ref="F32:G32"/>
    <mergeCell ref="N32:O32"/>
    <mergeCell ref="N65:O65"/>
    <mergeCell ref="B65:C65"/>
    <mergeCell ref="D65:E65"/>
    <mergeCell ref="F65:G65"/>
    <mergeCell ref="H65:I65"/>
    <mergeCell ref="J65:K65"/>
    <mergeCell ref="D4:G6"/>
    <mergeCell ref="A9:G11"/>
    <mergeCell ref="A1:Q2"/>
    <mergeCell ref="D118:G120"/>
    <mergeCell ref="A123:P129"/>
    <mergeCell ref="H32:I32"/>
    <mergeCell ref="J32:K32"/>
    <mergeCell ref="A115:Q116"/>
    <mergeCell ref="A118:B120"/>
    <mergeCell ref="I118:J120"/>
    <mergeCell ref="L118:P120"/>
    <mergeCell ref="D98:E98"/>
    <mergeCell ref="A98:A99"/>
    <mergeCell ref="L32:M32"/>
    <mergeCell ref="P32:Q32"/>
    <mergeCell ref="A65:A66"/>
  </mergeCells>
  <phoneticPr fontId="1"/>
  <pageMargins left="0.7" right="0.7" top="0.75" bottom="0.75" header="0.3" footer="0.3"/>
  <pageSetup paperSize="9" orientation="landscape" r:id="rId1"/>
  <headerFooter>
    <oddHeader>&amp;C&amp;"-,太字"2020年　集計</oddHeader>
  </headerFooter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0.39997558519241921"/>
  </sheetPr>
  <dimension ref="A1:U64"/>
  <sheetViews>
    <sheetView zoomScaleNormal="100" workbookViewId="0">
      <pane ySplit="1" topLeftCell="A2" activePane="bottomLeft" state="frozen"/>
      <selection pane="bottomLeft"/>
    </sheetView>
  </sheetViews>
  <sheetFormatPr defaultRowHeight="15.75" customHeight="1" x14ac:dyDescent="0.15"/>
  <cols>
    <col min="1" max="1" width="8.875" style="214" bestFit="1" customWidth="1"/>
    <col min="2" max="2" width="3.625" style="228" bestFit="1" customWidth="1"/>
    <col min="3" max="3" width="5.5" style="214" bestFit="1" customWidth="1"/>
    <col min="4" max="4" width="19.875" style="149" customWidth="1"/>
    <col min="5" max="5" width="7.625" style="1" bestFit="1" customWidth="1"/>
    <col min="6" max="6" width="5.875" style="215" bestFit="1" customWidth="1"/>
    <col min="7" max="7" width="10.125" style="215" customWidth="1"/>
    <col min="8" max="8" width="7" style="1" customWidth="1"/>
    <col min="9" max="9" width="9" style="197" customWidth="1"/>
    <col min="10" max="10" width="56.5" style="215" customWidth="1"/>
    <col min="11" max="12" width="6.875" style="215" customWidth="1"/>
    <col min="13" max="13" width="16.875" style="1" bestFit="1" customWidth="1"/>
    <col min="14" max="14" width="7.75" style="1" bestFit="1" customWidth="1"/>
    <col min="15" max="15" width="7" style="1" bestFit="1" customWidth="1"/>
    <col min="16" max="16" width="5.375" style="1" customWidth="1"/>
    <col min="17" max="17" width="9.875" style="1" bestFit="1" customWidth="1"/>
    <col min="18" max="16384" width="9" style="1"/>
  </cols>
  <sheetData>
    <row r="1" spans="1:21" ht="18" customHeight="1" thickBot="1" x14ac:dyDescent="0.2">
      <c r="A1" s="31" t="s">
        <v>256</v>
      </c>
      <c r="B1" s="219" t="s">
        <v>155</v>
      </c>
      <c r="C1" s="219" t="s">
        <v>253</v>
      </c>
      <c r="D1" s="216" t="s">
        <v>11</v>
      </c>
      <c r="E1" s="216" t="s">
        <v>36</v>
      </c>
      <c r="F1" s="216" t="s">
        <v>9</v>
      </c>
      <c r="G1" s="216" t="s">
        <v>10</v>
      </c>
      <c r="H1" s="216" t="s">
        <v>166</v>
      </c>
      <c r="I1" s="216" t="s">
        <v>165</v>
      </c>
      <c r="J1" s="217" t="s">
        <v>14</v>
      </c>
      <c r="K1" s="198"/>
      <c r="L1" s="223" t="s">
        <v>253</v>
      </c>
      <c r="M1" s="13" t="s">
        <v>31</v>
      </c>
      <c r="N1" s="184" t="s">
        <v>36</v>
      </c>
      <c r="O1" s="14" t="s">
        <v>166</v>
      </c>
      <c r="Q1" s="13" t="s">
        <v>259</v>
      </c>
      <c r="R1" s="323" t="s">
        <v>258</v>
      </c>
    </row>
    <row r="2" spans="1:21" ht="15.75" customHeight="1" x14ac:dyDescent="0.15">
      <c r="A2" s="225"/>
      <c r="B2" s="326" t="str">
        <f>IF(A2="","",(MONTH(A2)))</f>
        <v/>
      </c>
      <c r="C2" s="226"/>
      <c r="D2" s="320" t="str">
        <f t="shared" ref="D2:D33" si="0">IF(C2="","",(VLOOKUP(C2,$L$2:$O$17,2,FALSE)))</f>
        <v/>
      </c>
      <c r="E2" s="232" t="str">
        <f t="shared" ref="E2:E33" si="1">IF(C2="","",(VLOOKUP(C2,$L$2:$O$17,3,FALSE)))</f>
        <v/>
      </c>
      <c r="F2" s="224"/>
      <c r="G2" s="226"/>
      <c r="H2" s="232" t="str">
        <f t="shared" ref="H2:H33" si="2">IF(C2="","",(VLOOKUP(C2,$L$2:$O$17,4,FALSE)))</f>
        <v/>
      </c>
      <c r="I2" s="245" t="str">
        <f t="shared" ref="I2:I33" si="3">IF(H2="","",G2/IFERROR(VLOOKUP("*"&amp;H2,$Q$2:$R$3,2,FALSE),1))</f>
        <v/>
      </c>
      <c r="J2" s="224"/>
      <c r="K2" s="223"/>
      <c r="L2" s="223">
        <v>1</v>
      </c>
      <c r="M2" s="224" t="s">
        <v>267</v>
      </c>
      <c r="N2" s="224" t="s">
        <v>64</v>
      </c>
      <c r="O2" s="224" t="s">
        <v>167</v>
      </c>
      <c r="Q2" s="75" t="s">
        <v>170</v>
      </c>
      <c r="R2" s="196">
        <v>0.01</v>
      </c>
    </row>
    <row r="3" spans="1:21" ht="15.75" customHeight="1" thickBot="1" x14ac:dyDescent="0.2">
      <c r="A3" s="225"/>
      <c r="B3" s="326" t="str">
        <f t="shared" ref="B3:B64" si="4">IF(A3="","",(MONTH(A3)))</f>
        <v/>
      </c>
      <c r="C3" s="220"/>
      <c r="D3" s="320" t="str">
        <f t="shared" si="0"/>
        <v/>
      </c>
      <c r="E3" s="232" t="str">
        <f t="shared" si="1"/>
        <v/>
      </c>
      <c r="F3" s="221"/>
      <c r="G3" s="220"/>
      <c r="H3" s="232" t="str">
        <f t="shared" si="2"/>
        <v/>
      </c>
      <c r="I3" s="234" t="str">
        <f t="shared" si="3"/>
        <v/>
      </c>
      <c r="J3" s="221"/>
      <c r="K3" s="223"/>
      <c r="L3" s="223">
        <v>2</v>
      </c>
      <c r="M3" s="221" t="s">
        <v>35</v>
      </c>
      <c r="N3" s="221" t="s">
        <v>64</v>
      </c>
      <c r="O3" s="221" t="s">
        <v>168</v>
      </c>
      <c r="Q3" s="7" t="s">
        <v>171</v>
      </c>
      <c r="R3" s="8">
        <v>8.0000000000000002E-3</v>
      </c>
    </row>
    <row r="4" spans="1:21" ht="15.75" customHeight="1" thickBot="1" x14ac:dyDescent="0.2">
      <c r="A4" s="225"/>
      <c r="B4" s="326" t="str">
        <f t="shared" si="4"/>
        <v/>
      </c>
      <c r="C4" s="220"/>
      <c r="D4" s="320" t="str">
        <f t="shared" si="0"/>
        <v/>
      </c>
      <c r="E4" s="232" t="str">
        <f t="shared" si="1"/>
        <v/>
      </c>
      <c r="F4" s="221"/>
      <c r="G4" s="220"/>
      <c r="H4" s="232" t="str">
        <f t="shared" si="2"/>
        <v/>
      </c>
      <c r="I4" s="234" t="str">
        <f t="shared" si="3"/>
        <v/>
      </c>
      <c r="J4" s="221"/>
      <c r="K4" s="223"/>
      <c r="L4" s="223">
        <v>3</v>
      </c>
      <c r="M4" s="221" t="s">
        <v>63</v>
      </c>
      <c r="N4" s="221" t="s">
        <v>64</v>
      </c>
      <c r="O4" s="221" t="s">
        <v>167</v>
      </c>
    </row>
    <row r="5" spans="1:21" ht="15.75" customHeight="1" x14ac:dyDescent="0.15">
      <c r="A5" s="225"/>
      <c r="B5" s="326" t="str">
        <f t="shared" si="4"/>
        <v/>
      </c>
      <c r="C5" s="220"/>
      <c r="D5" s="320" t="str">
        <f t="shared" si="0"/>
        <v/>
      </c>
      <c r="E5" s="232" t="str">
        <f t="shared" si="1"/>
        <v/>
      </c>
      <c r="F5" s="221"/>
      <c r="G5" s="221"/>
      <c r="H5" s="232" t="str">
        <f t="shared" si="2"/>
        <v/>
      </c>
      <c r="I5" s="234" t="str">
        <f t="shared" si="3"/>
        <v/>
      </c>
      <c r="J5" s="221"/>
      <c r="K5" s="223"/>
      <c r="L5" s="223">
        <v>4</v>
      </c>
      <c r="M5" s="221" t="s">
        <v>32</v>
      </c>
      <c r="N5" s="221" t="s">
        <v>37</v>
      </c>
      <c r="O5" s="221" t="s">
        <v>167</v>
      </c>
      <c r="Q5" s="171" t="s">
        <v>174</v>
      </c>
      <c r="R5" s="526" t="s">
        <v>172</v>
      </c>
      <c r="S5" s="527"/>
      <c r="T5" s="526" t="s">
        <v>173</v>
      </c>
      <c r="U5" s="527"/>
    </row>
    <row r="6" spans="1:21" ht="15.75" customHeight="1" thickBot="1" x14ac:dyDescent="0.2">
      <c r="A6" s="225"/>
      <c r="B6" s="326" t="str">
        <f t="shared" si="4"/>
        <v/>
      </c>
      <c r="C6" s="220"/>
      <c r="D6" s="320" t="str">
        <f t="shared" si="0"/>
        <v/>
      </c>
      <c r="E6" s="232" t="str">
        <f t="shared" si="1"/>
        <v/>
      </c>
      <c r="F6" s="221"/>
      <c r="G6" s="221"/>
      <c r="H6" s="232" t="str">
        <f t="shared" si="2"/>
        <v/>
      </c>
      <c r="I6" s="234" t="str">
        <f t="shared" si="3"/>
        <v/>
      </c>
      <c r="J6" s="221"/>
      <c r="K6" s="223"/>
      <c r="L6" s="223">
        <v>5</v>
      </c>
      <c r="M6" s="221" t="s">
        <v>38</v>
      </c>
      <c r="N6" s="221" t="s">
        <v>39</v>
      </c>
      <c r="O6" s="221" t="s">
        <v>169</v>
      </c>
      <c r="Q6" s="172"/>
      <c r="R6" s="9" t="s">
        <v>163</v>
      </c>
      <c r="S6" s="10" t="s">
        <v>175</v>
      </c>
      <c r="T6" s="3" t="s">
        <v>163</v>
      </c>
      <c r="U6" s="10" t="s">
        <v>175</v>
      </c>
    </row>
    <row r="7" spans="1:21" ht="15.75" customHeight="1" x14ac:dyDescent="0.15">
      <c r="A7" s="225"/>
      <c r="B7" s="326" t="str">
        <f t="shared" si="4"/>
        <v/>
      </c>
      <c r="C7" s="220"/>
      <c r="D7" s="320" t="str">
        <f t="shared" si="0"/>
        <v/>
      </c>
      <c r="E7" s="232" t="str">
        <f t="shared" si="1"/>
        <v/>
      </c>
      <c r="F7" s="221"/>
      <c r="G7" s="221"/>
      <c r="H7" s="232" t="str">
        <f t="shared" si="2"/>
        <v/>
      </c>
      <c r="I7" s="234" t="str">
        <f t="shared" si="3"/>
        <v/>
      </c>
      <c r="J7" s="221"/>
      <c r="K7" s="223"/>
      <c r="L7" s="223">
        <v>6</v>
      </c>
      <c r="M7" s="221" t="s">
        <v>40</v>
      </c>
      <c r="N7" s="221" t="s">
        <v>37</v>
      </c>
      <c r="O7" s="221" t="s">
        <v>168</v>
      </c>
      <c r="Q7" s="190">
        <v>1</v>
      </c>
      <c r="R7" s="75">
        <f>SUMIFS($F:$F,$B:$B,Q7,$E:$E,$R$5)</f>
        <v>0</v>
      </c>
      <c r="S7" s="321">
        <f>SUMIFS($I:$I,$B:$B,Q7,$E:$E,$R$5)</f>
        <v>0</v>
      </c>
      <c r="T7" s="75">
        <f>SUMIFS($F:$F,$B:$B,Q7,$E:$E,$T$5)</f>
        <v>0</v>
      </c>
      <c r="U7" s="196">
        <f>SUMIFS($I:$I,$B:$B,Q7,$E:$E,$T$5)</f>
        <v>0</v>
      </c>
    </row>
    <row r="8" spans="1:21" ht="15.75" customHeight="1" x14ac:dyDescent="0.15">
      <c r="A8" s="225"/>
      <c r="B8" s="326" t="str">
        <f t="shared" si="4"/>
        <v/>
      </c>
      <c r="C8" s="220"/>
      <c r="D8" s="320" t="str">
        <f t="shared" si="0"/>
        <v/>
      </c>
      <c r="E8" s="232" t="str">
        <f t="shared" si="1"/>
        <v/>
      </c>
      <c r="F8" s="221"/>
      <c r="G8" s="221"/>
      <c r="H8" s="232" t="str">
        <f t="shared" si="2"/>
        <v/>
      </c>
      <c r="I8" s="234" t="str">
        <f t="shared" si="3"/>
        <v/>
      </c>
      <c r="J8" s="221"/>
      <c r="K8" s="223"/>
      <c r="L8" s="223">
        <v>7</v>
      </c>
      <c r="M8" s="221" t="s">
        <v>269</v>
      </c>
      <c r="N8" s="221" t="s">
        <v>37</v>
      </c>
      <c r="O8" s="221" t="s">
        <v>167</v>
      </c>
      <c r="Q8" s="191">
        <v>2</v>
      </c>
      <c r="R8" s="5">
        <f t="shared" ref="R8:R18" si="5">SUMIFS($F:$F,$B:$B,Q8,$E:$E,$R$5)</f>
        <v>0</v>
      </c>
      <c r="S8" s="77">
        <f t="shared" ref="S8:S18" si="6">SUMIFS($I:$I,$B:$B,Q8,$E:$E,$R$5)</f>
        <v>0</v>
      </c>
      <c r="T8" s="5">
        <f t="shared" ref="T8:T18" si="7">SUMIFS($F:$F,$B:$B,Q8,$E:$E,$T$5)</f>
        <v>0</v>
      </c>
      <c r="U8" s="6">
        <f t="shared" ref="U8:U18" si="8">SUMIFS($I:$I,$B:$B,Q8,$E:$E,$T$5)</f>
        <v>0</v>
      </c>
    </row>
    <row r="9" spans="1:21" ht="15.75" customHeight="1" x14ac:dyDescent="0.15">
      <c r="A9" s="225"/>
      <c r="B9" s="326" t="str">
        <f t="shared" si="4"/>
        <v/>
      </c>
      <c r="C9" s="220"/>
      <c r="D9" s="320" t="str">
        <f t="shared" si="0"/>
        <v/>
      </c>
      <c r="E9" s="232" t="str">
        <f t="shared" si="1"/>
        <v/>
      </c>
      <c r="F9" s="221"/>
      <c r="G9" s="221"/>
      <c r="H9" s="232" t="str">
        <f t="shared" si="2"/>
        <v/>
      </c>
      <c r="I9" s="234" t="str">
        <f t="shared" si="3"/>
        <v/>
      </c>
      <c r="J9" s="221"/>
      <c r="K9" s="223"/>
      <c r="L9" s="223">
        <v>8</v>
      </c>
      <c r="M9" s="221"/>
      <c r="N9" s="221"/>
      <c r="O9" s="221"/>
      <c r="Q9" s="191">
        <v>3</v>
      </c>
      <c r="R9" s="5">
        <f t="shared" si="5"/>
        <v>0</v>
      </c>
      <c r="S9" s="77">
        <f t="shared" si="6"/>
        <v>0</v>
      </c>
      <c r="T9" s="5">
        <f t="shared" si="7"/>
        <v>0</v>
      </c>
      <c r="U9" s="6">
        <f t="shared" si="8"/>
        <v>0</v>
      </c>
    </row>
    <row r="10" spans="1:21" ht="15.75" customHeight="1" x14ac:dyDescent="0.15">
      <c r="A10" s="225"/>
      <c r="B10" s="326" t="str">
        <f t="shared" si="4"/>
        <v/>
      </c>
      <c r="C10" s="220"/>
      <c r="D10" s="320" t="str">
        <f t="shared" si="0"/>
        <v/>
      </c>
      <c r="E10" s="232" t="str">
        <f t="shared" si="1"/>
        <v/>
      </c>
      <c r="F10" s="221"/>
      <c r="G10" s="221"/>
      <c r="H10" s="232" t="str">
        <f t="shared" si="2"/>
        <v/>
      </c>
      <c r="I10" s="234" t="str">
        <f t="shared" si="3"/>
        <v/>
      </c>
      <c r="J10" s="221"/>
      <c r="K10" s="223"/>
      <c r="L10" s="223">
        <v>9</v>
      </c>
      <c r="M10" s="221"/>
      <c r="N10" s="221"/>
      <c r="O10" s="221"/>
      <c r="Q10" s="191">
        <v>4</v>
      </c>
      <c r="R10" s="5">
        <f t="shared" si="5"/>
        <v>0</v>
      </c>
      <c r="S10" s="77">
        <f t="shared" si="6"/>
        <v>0</v>
      </c>
      <c r="T10" s="5">
        <f t="shared" si="7"/>
        <v>0</v>
      </c>
      <c r="U10" s="6">
        <f t="shared" si="8"/>
        <v>0</v>
      </c>
    </row>
    <row r="11" spans="1:21" ht="15.75" customHeight="1" x14ac:dyDescent="0.15">
      <c r="A11" s="225"/>
      <c r="B11" s="326" t="str">
        <f t="shared" si="4"/>
        <v/>
      </c>
      <c r="C11" s="220"/>
      <c r="D11" s="320" t="str">
        <f t="shared" si="0"/>
        <v/>
      </c>
      <c r="E11" s="232" t="str">
        <f t="shared" si="1"/>
        <v/>
      </c>
      <c r="F11" s="221"/>
      <c r="G11" s="221"/>
      <c r="H11" s="232" t="str">
        <f t="shared" si="2"/>
        <v/>
      </c>
      <c r="I11" s="234" t="str">
        <f t="shared" si="3"/>
        <v/>
      </c>
      <c r="J11" s="221"/>
      <c r="K11" s="223"/>
      <c r="L11" s="223">
        <v>10</v>
      </c>
      <c r="M11" s="221"/>
      <c r="N11" s="221"/>
      <c r="O11" s="221"/>
      <c r="Q11" s="191">
        <v>5</v>
      </c>
      <c r="R11" s="5">
        <f t="shared" si="5"/>
        <v>0</v>
      </c>
      <c r="S11" s="77">
        <f t="shared" si="6"/>
        <v>0</v>
      </c>
      <c r="T11" s="5">
        <f t="shared" si="7"/>
        <v>0</v>
      </c>
      <c r="U11" s="6">
        <f t="shared" si="8"/>
        <v>0</v>
      </c>
    </row>
    <row r="12" spans="1:21" ht="15.75" customHeight="1" x14ac:dyDescent="0.15">
      <c r="A12" s="225"/>
      <c r="B12" s="326" t="str">
        <f t="shared" si="4"/>
        <v/>
      </c>
      <c r="C12" s="220"/>
      <c r="D12" s="320" t="str">
        <f t="shared" si="0"/>
        <v/>
      </c>
      <c r="E12" s="232" t="str">
        <f t="shared" si="1"/>
        <v/>
      </c>
      <c r="F12" s="221"/>
      <c r="G12" s="221"/>
      <c r="H12" s="232" t="str">
        <f t="shared" si="2"/>
        <v/>
      </c>
      <c r="I12" s="234" t="str">
        <f t="shared" si="3"/>
        <v/>
      </c>
      <c r="J12" s="221"/>
      <c r="K12" s="223"/>
      <c r="L12" s="223">
        <v>11</v>
      </c>
      <c r="M12" s="221"/>
      <c r="N12" s="221"/>
      <c r="O12" s="221"/>
      <c r="Q12" s="191">
        <v>6</v>
      </c>
      <c r="R12" s="5">
        <f t="shared" si="5"/>
        <v>0</v>
      </c>
      <c r="S12" s="77">
        <f t="shared" si="6"/>
        <v>0</v>
      </c>
      <c r="T12" s="5">
        <f t="shared" si="7"/>
        <v>0</v>
      </c>
      <c r="U12" s="6">
        <f t="shared" si="8"/>
        <v>0</v>
      </c>
    </row>
    <row r="13" spans="1:21" ht="15.75" customHeight="1" x14ac:dyDescent="0.15">
      <c r="A13" s="225"/>
      <c r="B13" s="326" t="str">
        <f t="shared" si="4"/>
        <v/>
      </c>
      <c r="C13" s="220"/>
      <c r="D13" s="320" t="str">
        <f t="shared" si="0"/>
        <v/>
      </c>
      <c r="E13" s="232" t="str">
        <f t="shared" si="1"/>
        <v/>
      </c>
      <c r="F13" s="221"/>
      <c r="G13" s="221"/>
      <c r="H13" s="232" t="str">
        <f t="shared" si="2"/>
        <v/>
      </c>
      <c r="I13" s="234" t="str">
        <f t="shared" si="3"/>
        <v/>
      </c>
      <c r="J13" s="221"/>
      <c r="K13" s="223"/>
      <c r="L13" s="223">
        <v>12</v>
      </c>
      <c r="M13" s="221"/>
      <c r="N13" s="221"/>
      <c r="O13" s="221"/>
      <c r="Q13" s="191">
        <v>7</v>
      </c>
      <c r="R13" s="5">
        <f t="shared" si="5"/>
        <v>0</v>
      </c>
      <c r="S13" s="77">
        <f t="shared" si="6"/>
        <v>0</v>
      </c>
      <c r="T13" s="5">
        <f t="shared" si="7"/>
        <v>0</v>
      </c>
      <c r="U13" s="6">
        <f t="shared" si="8"/>
        <v>0</v>
      </c>
    </row>
    <row r="14" spans="1:21" ht="15.75" customHeight="1" x14ac:dyDescent="0.15">
      <c r="A14" s="225"/>
      <c r="B14" s="326" t="str">
        <f t="shared" si="4"/>
        <v/>
      </c>
      <c r="C14" s="220"/>
      <c r="D14" s="320" t="str">
        <f t="shared" si="0"/>
        <v/>
      </c>
      <c r="E14" s="232" t="str">
        <f t="shared" si="1"/>
        <v/>
      </c>
      <c r="F14" s="221"/>
      <c r="G14" s="221"/>
      <c r="H14" s="232" t="str">
        <f t="shared" si="2"/>
        <v/>
      </c>
      <c r="I14" s="234" t="str">
        <f t="shared" si="3"/>
        <v/>
      </c>
      <c r="J14" s="221"/>
      <c r="K14" s="223"/>
      <c r="L14" s="223">
        <v>13</v>
      </c>
      <c r="M14" s="221"/>
      <c r="N14" s="221"/>
      <c r="O14" s="221"/>
      <c r="Q14" s="191">
        <v>8</v>
      </c>
      <c r="R14" s="5">
        <f t="shared" si="5"/>
        <v>0</v>
      </c>
      <c r="S14" s="77">
        <f t="shared" si="6"/>
        <v>0</v>
      </c>
      <c r="T14" s="5">
        <f t="shared" si="7"/>
        <v>0</v>
      </c>
      <c r="U14" s="6">
        <f t="shared" si="8"/>
        <v>0</v>
      </c>
    </row>
    <row r="15" spans="1:21" ht="15.75" customHeight="1" x14ac:dyDescent="0.15">
      <c r="A15" s="225"/>
      <c r="B15" s="326" t="str">
        <f t="shared" si="4"/>
        <v/>
      </c>
      <c r="C15" s="220"/>
      <c r="D15" s="320" t="str">
        <f t="shared" si="0"/>
        <v/>
      </c>
      <c r="E15" s="232" t="str">
        <f t="shared" si="1"/>
        <v/>
      </c>
      <c r="F15" s="221"/>
      <c r="G15" s="221"/>
      <c r="H15" s="232" t="str">
        <f t="shared" si="2"/>
        <v/>
      </c>
      <c r="I15" s="234" t="str">
        <f t="shared" si="3"/>
        <v/>
      </c>
      <c r="J15" s="221"/>
      <c r="K15" s="223"/>
      <c r="L15" s="223">
        <v>14</v>
      </c>
      <c r="M15" s="221"/>
      <c r="N15" s="221"/>
      <c r="O15" s="221"/>
      <c r="Q15" s="191">
        <v>9</v>
      </c>
      <c r="R15" s="5">
        <f t="shared" si="5"/>
        <v>0</v>
      </c>
      <c r="S15" s="77">
        <f t="shared" si="6"/>
        <v>0</v>
      </c>
      <c r="T15" s="5">
        <f t="shared" si="7"/>
        <v>0</v>
      </c>
      <c r="U15" s="6">
        <f t="shared" si="8"/>
        <v>0</v>
      </c>
    </row>
    <row r="16" spans="1:21" ht="15.75" customHeight="1" x14ac:dyDescent="0.15">
      <c r="A16" s="225"/>
      <c r="B16" s="326" t="str">
        <f t="shared" si="4"/>
        <v/>
      </c>
      <c r="C16" s="220"/>
      <c r="D16" s="320" t="str">
        <f t="shared" si="0"/>
        <v/>
      </c>
      <c r="E16" s="232" t="str">
        <f t="shared" si="1"/>
        <v/>
      </c>
      <c r="F16" s="221"/>
      <c r="G16" s="221"/>
      <c r="H16" s="232" t="str">
        <f t="shared" si="2"/>
        <v/>
      </c>
      <c r="I16" s="234" t="str">
        <f t="shared" si="3"/>
        <v/>
      </c>
      <c r="J16" s="221"/>
      <c r="K16" s="223"/>
      <c r="L16" s="223">
        <v>15</v>
      </c>
      <c r="M16" s="221"/>
      <c r="N16" s="221"/>
      <c r="O16" s="221"/>
      <c r="Q16" s="191">
        <v>10</v>
      </c>
      <c r="R16" s="5">
        <f t="shared" si="5"/>
        <v>0</v>
      </c>
      <c r="S16" s="77">
        <f t="shared" si="6"/>
        <v>0</v>
      </c>
      <c r="T16" s="5">
        <f t="shared" si="7"/>
        <v>0</v>
      </c>
      <c r="U16" s="6">
        <f t="shared" si="8"/>
        <v>0</v>
      </c>
    </row>
    <row r="17" spans="1:21" ht="15.75" customHeight="1" x14ac:dyDescent="0.15">
      <c r="A17" s="225"/>
      <c r="B17" s="326" t="str">
        <f t="shared" si="4"/>
        <v/>
      </c>
      <c r="C17" s="220"/>
      <c r="D17" s="320" t="str">
        <f t="shared" si="0"/>
        <v/>
      </c>
      <c r="E17" s="232" t="str">
        <f t="shared" si="1"/>
        <v/>
      </c>
      <c r="F17" s="221"/>
      <c r="G17" s="221"/>
      <c r="H17" s="232" t="str">
        <f t="shared" si="2"/>
        <v/>
      </c>
      <c r="I17" s="234" t="str">
        <f t="shared" si="3"/>
        <v/>
      </c>
      <c r="J17" s="221"/>
      <c r="K17" s="223"/>
      <c r="L17" s="223">
        <v>0</v>
      </c>
      <c r="M17" s="301" t="s">
        <v>254</v>
      </c>
      <c r="N17" s="301" t="s">
        <v>255</v>
      </c>
      <c r="O17" s="301" t="s">
        <v>255</v>
      </c>
      <c r="Q17" s="191">
        <v>11</v>
      </c>
      <c r="R17" s="5">
        <f t="shared" si="5"/>
        <v>0</v>
      </c>
      <c r="S17" s="77">
        <f t="shared" si="6"/>
        <v>0</v>
      </c>
      <c r="T17" s="5">
        <f t="shared" si="7"/>
        <v>0</v>
      </c>
      <c r="U17" s="6">
        <f t="shared" si="8"/>
        <v>0</v>
      </c>
    </row>
    <row r="18" spans="1:21" ht="15.75" customHeight="1" thickBot="1" x14ac:dyDescent="0.2">
      <c r="A18" s="225"/>
      <c r="B18" s="326" t="str">
        <f t="shared" si="4"/>
        <v/>
      </c>
      <c r="C18" s="220"/>
      <c r="D18" s="320" t="str">
        <f t="shared" si="0"/>
        <v/>
      </c>
      <c r="E18" s="232" t="str">
        <f t="shared" si="1"/>
        <v/>
      </c>
      <c r="F18" s="221"/>
      <c r="G18" s="221"/>
      <c r="H18" s="232" t="str">
        <f t="shared" si="2"/>
        <v/>
      </c>
      <c r="I18" s="234" t="str">
        <f t="shared" si="3"/>
        <v/>
      </c>
      <c r="J18" s="221"/>
      <c r="K18" s="223"/>
      <c r="Q18" s="200">
        <v>12</v>
      </c>
      <c r="R18" s="7">
        <f t="shared" si="5"/>
        <v>0</v>
      </c>
      <c r="S18" s="322">
        <f t="shared" si="6"/>
        <v>0</v>
      </c>
      <c r="T18" s="7">
        <f t="shared" si="7"/>
        <v>0</v>
      </c>
      <c r="U18" s="8">
        <f t="shared" si="8"/>
        <v>0</v>
      </c>
    </row>
    <row r="19" spans="1:21" ht="15.75" customHeight="1" x14ac:dyDescent="0.15">
      <c r="A19" s="225"/>
      <c r="B19" s="326" t="str">
        <f t="shared" si="4"/>
        <v/>
      </c>
      <c r="C19" s="220"/>
      <c r="D19" s="320" t="str">
        <f t="shared" si="0"/>
        <v/>
      </c>
      <c r="E19" s="232" t="str">
        <f t="shared" si="1"/>
        <v/>
      </c>
      <c r="F19" s="221"/>
      <c r="G19" s="221"/>
      <c r="H19" s="232" t="str">
        <f t="shared" si="2"/>
        <v/>
      </c>
      <c r="I19" s="234" t="str">
        <f t="shared" si="3"/>
        <v/>
      </c>
      <c r="J19" s="221"/>
      <c r="K19" s="223"/>
      <c r="L19" s="223"/>
    </row>
    <row r="20" spans="1:21" ht="15.75" customHeight="1" x14ac:dyDescent="0.15">
      <c r="A20" s="225"/>
      <c r="B20" s="326" t="str">
        <f t="shared" si="4"/>
        <v/>
      </c>
      <c r="C20" s="220"/>
      <c r="D20" s="320" t="str">
        <f t="shared" si="0"/>
        <v/>
      </c>
      <c r="E20" s="232" t="str">
        <f t="shared" si="1"/>
        <v/>
      </c>
      <c r="F20" s="221"/>
      <c r="G20" s="221"/>
      <c r="H20" s="232" t="str">
        <f t="shared" si="2"/>
        <v/>
      </c>
      <c r="I20" s="234" t="str">
        <f t="shared" si="3"/>
        <v/>
      </c>
      <c r="J20" s="221"/>
      <c r="K20" s="223"/>
      <c r="L20" s="223"/>
    </row>
    <row r="21" spans="1:21" ht="15.75" customHeight="1" x14ac:dyDescent="0.15">
      <c r="A21" s="225"/>
      <c r="B21" s="326" t="str">
        <f t="shared" si="4"/>
        <v/>
      </c>
      <c r="C21" s="220"/>
      <c r="D21" s="320" t="str">
        <f t="shared" si="0"/>
        <v/>
      </c>
      <c r="E21" s="232" t="str">
        <f t="shared" si="1"/>
        <v/>
      </c>
      <c r="F21" s="221"/>
      <c r="G21" s="221"/>
      <c r="H21" s="232" t="str">
        <f t="shared" si="2"/>
        <v/>
      </c>
      <c r="I21" s="234" t="str">
        <f t="shared" si="3"/>
        <v/>
      </c>
      <c r="J21" s="221"/>
      <c r="K21" s="223"/>
      <c r="L21" s="223"/>
    </row>
    <row r="22" spans="1:21" ht="15.75" customHeight="1" x14ac:dyDescent="0.15">
      <c r="A22" s="225"/>
      <c r="B22" s="326" t="str">
        <f t="shared" si="4"/>
        <v/>
      </c>
      <c r="C22" s="220"/>
      <c r="D22" s="320" t="str">
        <f t="shared" si="0"/>
        <v/>
      </c>
      <c r="E22" s="232" t="str">
        <f t="shared" si="1"/>
        <v/>
      </c>
      <c r="F22" s="221"/>
      <c r="G22" s="221"/>
      <c r="H22" s="232" t="str">
        <f t="shared" si="2"/>
        <v/>
      </c>
      <c r="I22" s="234" t="str">
        <f t="shared" si="3"/>
        <v/>
      </c>
      <c r="J22" s="221"/>
      <c r="K22" s="223"/>
      <c r="L22" s="223"/>
    </row>
    <row r="23" spans="1:21" ht="15.75" customHeight="1" x14ac:dyDescent="0.15">
      <c r="A23" s="225"/>
      <c r="B23" s="326" t="str">
        <f t="shared" si="4"/>
        <v/>
      </c>
      <c r="C23" s="220"/>
      <c r="D23" s="320" t="str">
        <f t="shared" si="0"/>
        <v/>
      </c>
      <c r="E23" s="232" t="str">
        <f t="shared" si="1"/>
        <v/>
      </c>
      <c r="F23" s="221"/>
      <c r="G23" s="221"/>
      <c r="H23" s="232" t="str">
        <f t="shared" si="2"/>
        <v/>
      </c>
      <c r="I23" s="234" t="str">
        <f t="shared" si="3"/>
        <v/>
      </c>
      <c r="J23" s="221"/>
      <c r="K23" s="223"/>
      <c r="L23" s="223"/>
    </row>
    <row r="24" spans="1:21" ht="15.75" customHeight="1" x14ac:dyDescent="0.15">
      <c r="A24" s="225"/>
      <c r="B24" s="326" t="str">
        <f t="shared" si="4"/>
        <v/>
      </c>
      <c r="C24" s="220"/>
      <c r="D24" s="320" t="str">
        <f t="shared" si="0"/>
        <v/>
      </c>
      <c r="E24" s="232" t="str">
        <f t="shared" si="1"/>
        <v/>
      </c>
      <c r="F24" s="221"/>
      <c r="G24" s="221"/>
      <c r="H24" s="232" t="str">
        <f t="shared" si="2"/>
        <v/>
      </c>
      <c r="I24" s="234" t="str">
        <f t="shared" si="3"/>
        <v/>
      </c>
      <c r="J24" s="221"/>
      <c r="K24" s="223"/>
      <c r="L24" s="223"/>
    </row>
    <row r="25" spans="1:21" ht="15.75" customHeight="1" x14ac:dyDescent="0.15">
      <c r="A25" s="225"/>
      <c r="B25" s="326" t="str">
        <f t="shared" si="4"/>
        <v/>
      </c>
      <c r="C25" s="220"/>
      <c r="D25" s="320" t="str">
        <f t="shared" si="0"/>
        <v/>
      </c>
      <c r="E25" s="232" t="str">
        <f t="shared" si="1"/>
        <v/>
      </c>
      <c r="F25" s="221"/>
      <c r="G25" s="221"/>
      <c r="H25" s="232" t="str">
        <f t="shared" si="2"/>
        <v/>
      </c>
      <c r="I25" s="234" t="str">
        <f t="shared" si="3"/>
        <v/>
      </c>
      <c r="J25" s="221"/>
      <c r="K25" s="223"/>
      <c r="L25" s="223"/>
    </row>
    <row r="26" spans="1:21" ht="15.75" customHeight="1" x14ac:dyDescent="0.15">
      <c r="A26" s="225"/>
      <c r="B26" s="326" t="str">
        <f t="shared" si="4"/>
        <v/>
      </c>
      <c r="C26" s="220"/>
      <c r="D26" s="320" t="str">
        <f t="shared" si="0"/>
        <v/>
      </c>
      <c r="E26" s="232" t="str">
        <f t="shared" si="1"/>
        <v/>
      </c>
      <c r="F26" s="221"/>
      <c r="G26" s="221"/>
      <c r="H26" s="232" t="str">
        <f t="shared" si="2"/>
        <v/>
      </c>
      <c r="I26" s="234" t="str">
        <f t="shared" si="3"/>
        <v/>
      </c>
      <c r="J26" s="221"/>
      <c r="K26" s="223"/>
      <c r="L26" s="223"/>
    </row>
    <row r="27" spans="1:21" ht="15.75" customHeight="1" x14ac:dyDescent="0.15">
      <c r="A27" s="225"/>
      <c r="B27" s="326" t="str">
        <f t="shared" si="4"/>
        <v/>
      </c>
      <c r="C27" s="220"/>
      <c r="D27" s="320" t="str">
        <f t="shared" si="0"/>
        <v/>
      </c>
      <c r="E27" s="232" t="str">
        <f t="shared" si="1"/>
        <v/>
      </c>
      <c r="F27" s="221"/>
      <c r="G27" s="221"/>
      <c r="H27" s="232" t="str">
        <f t="shared" si="2"/>
        <v/>
      </c>
      <c r="I27" s="234" t="str">
        <f t="shared" si="3"/>
        <v/>
      </c>
      <c r="J27" s="221"/>
      <c r="K27" s="223"/>
      <c r="L27" s="223"/>
    </row>
    <row r="28" spans="1:21" ht="15.75" customHeight="1" x14ac:dyDescent="0.15">
      <c r="A28" s="225"/>
      <c r="B28" s="326" t="str">
        <f t="shared" si="4"/>
        <v/>
      </c>
      <c r="C28" s="220"/>
      <c r="D28" s="320" t="str">
        <f t="shared" si="0"/>
        <v/>
      </c>
      <c r="E28" s="232" t="str">
        <f t="shared" si="1"/>
        <v/>
      </c>
      <c r="F28" s="221"/>
      <c r="G28" s="221"/>
      <c r="H28" s="232" t="str">
        <f t="shared" si="2"/>
        <v/>
      </c>
      <c r="I28" s="234" t="str">
        <f t="shared" si="3"/>
        <v/>
      </c>
      <c r="J28" s="221"/>
      <c r="K28" s="223"/>
      <c r="L28" s="223"/>
    </row>
    <row r="29" spans="1:21" ht="15.75" customHeight="1" x14ac:dyDescent="0.15">
      <c r="A29" s="225"/>
      <c r="B29" s="326" t="str">
        <f t="shared" si="4"/>
        <v/>
      </c>
      <c r="C29" s="220"/>
      <c r="D29" s="320" t="str">
        <f t="shared" si="0"/>
        <v/>
      </c>
      <c r="E29" s="232" t="str">
        <f t="shared" si="1"/>
        <v/>
      </c>
      <c r="F29" s="221"/>
      <c r="G29" s="221"/>
      <c r="H29" s="232" t="str">
        <f t="shared" si="2"/>
        <v/>
      </c>
      <c r="I29" s="234" t="str">
        <f t="shared" si="3"/>
        <v/>
      </c>
      <c r="J29" s="221"/>
      <c r="K29" s="223"/>
      <c r="L29" s="223"/>
    </row>
    <row r="30" spans="1:21" ht="15.75" customHeight="1" x14ac:dyDescent="0.15">
      <c r="A30" s="225"/>
      <c r="B30" s="326" t="str">
        <f t="shared" si="4"/>
        <v/>
      </c>
      <c r="C30" s="220"/>
      <c r="D30" s="320" t="str">
        <f t="shared" si="0"/>
        <v/>
      </c>
      <c r="E30" s="232" t="str">
        <f t="shared" si="1"/>
        <v/>
      </c>
      <c r="F30" s="221"/>
      <c r="G30" s="221"/>
      <c r="H30" s="232" t="str">
        <f t="shared" si="2"/>
        <v/>
      </c>
      <c r="I30" s="234" t="str">
        <f t="shared" si="3"/>
        <v/>
      </c>
      <c r="J30" s="221"/>
      <c r="K30" s="223"/>
      <c r="L30" s="223"/>
    </row>
    <row r="31" spans="1:21" ht="15.75" customHeight="1" x14ac:dyDescent="0.15">
      <c r="A31" s="225"/>
      <c r="B31" s="326" t="str">
        <f t="shared" si="4"/>
        <v/>
      </c>
      <c r="C31" s="220"/>
      <c r="D31" s="320" t="str">
        <f t="shared" si="0"/>
        <v/>
      </c>
      <c r="E31" s="232" t="str">
        <f t="shared" si="1"/>
        <v/>
      </c>
      <c r="F31" s="221"/>
      <c r="G31" s="221"/>
      <c r="H31" s="232" t="str">
        <f t="shared" si="2"/>
        <v/>
      </c>
      <c r="I31" s="234" t="str">
        <f t="shared" si="3"/>
        <v/>
      </c>
      <c r="J31" s="221"/>
      <c r="K31" s="223"/>
      <c r="L31" s="223"/>
    </row>
    <row r="32" spans="1:21" ht="15.75" customHeight="1" x14ac:dyDescent="0.15">
      <c r="A32" s="225"/>
      <c r="B32" s="326" t="str">
        <f t="shared" si="4"/>
        <v/>
      </c>
      <c r="C32" s="220"/>
      <c r="D32" s="320" t="str">
        <f t="shared" si="0"/>
        <v/>
      </c>
      <c r="E32" s="232" t="str">
        <f t="shared" si="1"/>
        <v/>
      </c>
      <c r="F32" s="221"/>
      <c r="G32" s="221"/>
      <c r="H32" s="232" t="str">
        <f t="shared" si="2"/>
        <v/>
      </c>
      <c r="I32" s="234" t="str">
        <f t="shared" si="3"/>
        <v/>
      </c>
      <c r="J32" s="221"/>
      <c r="K32" s="223"/>
      <c r="L32" s="223"/>
    </row>
    <row r="33" spans="1:12" ht="15.75" customHeight="1" x14ac:dyDescent="0.15">
      <c r="A33" s="225"/>
      <c r="B33" s="326" t="str">
        <f t="shared" si="4"/>
        <v/>
      </c>
      <c r="C33" s="220"/>
      <c r="D33" s="320" t="str">
        <f t="shared" si="0"/>
        <v/>
      </c>
      <c r="E33" s="232" t="str">
        <f t="shared" si="1"/>
        <v/>
      </c>
      <c r="F33" s="221"/>
      <c r="G33" s="221"/>
      <c r="H33" s="232" t="str">
        <f t="shared" si="2"/>
        <v/>
      </c>
      <c r="I33" s="234" t="str">
        <f t="shared" si="3"/>
        <v/>
      </c>
      <c r="J33" s="221"/>
      <c r="K33" s="223"/>
      <c r="L33" s="223"/>
    </row>
    <row r="34" spans="1:12" ht="15.75" customHeight="1" x14ac:dyDescent="0.15">
      <c r="A34" s="225"/>
      <c r="B34" s="326" t="str">
        <f t="shared" si="4"/>
        <v/>
      </c>
      <c r="C34" s="220"/>
      <c r="D34" s="320" t="str">
        <f t="shared" ref="D34:D64" si="9">IF(C34="","",(VLOOKUP(C34,$L$2:$O$17,2,FALSE)))</f>
        <v/>
      </c>
      <c r="E34" s="232" t="str">
        <f t="shared" ref="E34:E64" si="10">IF(C34="","",(VLOOKUP(C34,$L$2:$O$17,3,FALSE)))</f>
        <v/>
      </c>
      <c r="F34" s="221"/>
      <c r="G34" s="221"/>
      <c r="H34" s="232" t="str">
        <f t="shared" ref="H34:H64" si="11">IF(C34="","",(VLOOKUP(C34,$L$2:$O$17,4,FALSE)))</f>
        <v/>
      </c>
      <c r="I34" s="234" t="str">
        <f t="shared" ref="I34:I64" si="12">IF(H34="","",G34/IFERROR(VLOOKUP("*"&amp;H34,$Q$2:$R$3,2,FALSE),1))</f>
        <v/>
      </c>
      <c r="J34" s="221"/>
      <c r="K34" s="223"/>
      <c r="L34" s="223"/>
    </row>
    <row r="35" spans="1:12" ht="15.75" customHeight="1" x14ac:dyDescent="0.15">
      <c r="A35" s="225"/>
      <c r="B35" s="326" t="str">
        <f t="shared" si="4"/>
        <v/>
      </c>
      <c r="C35" s="220"/>
      <c r="D35" s="320" t="str">
        <f t="shared" si="9"/>
        <v/>
      </c>
      <c r="E35" s="232" t="str">
        <f t="shared" si="10"/>
        <v/>
      </c>
      <c r="F35" s="221"/>
      <c r="G35" s="221"/>
      <c r="H35" s="232" t="str">
        <f t="shared" si="11"/>
        <v/>
      </c>
      <c r="I35" s="234" t="str">
        <f t="shared" si="12"/>
        <v/>
      </c>
      <c r="J35" s="221"/>
      <c r="K35" s="223"/>
      <c r="L35" s="223"/>
    </row>
    <row r="36" spans="1:12" ht="15.75" customHeight="1" x14ac:dyDescent="0.15">
      <c r="A36" s="225"/>
      <c r="B36" s="326" t="str">
        <f t="shared" si="4"/>
        <v/>
      </c>
      <c r="C36" s="220"/>
      <c r="D36" s="320" t="str">
        <f t="shared" si="9"/>
        <v/>
      </c>
      <c r="E36" s="232" t="str">
        <f t="shared" si="10"/>
        <v/>
      </c>
      <c r="F36" s="221"/>
      <c r="G36" s="221"/>
      <c r="H36" s="232" t="str">
        <f t="shared" si="11"/>
        <v/>
      </c>
      <c r="I36" s="234" t="str">
        <f t="shared" si="12"/>
        <v/>
      </c>
      <c r="J36" s="221"/>
      <c r="K36" s="223"/>
      <c r="L36" s="223"/>
    </row>
    <row r="37" spans="1:12" ht="15.75" customHeight="1" x14ac:dyDescent="0.15">
      <c r="A37" s="225"/>
      <c r="B37" s="326" t="str">
        <f t="shared" si="4"/>
        <v/>
      </c>
      <c r="C37" s="220"/>
      <c r="D37" s="320" t="str">
        <f t="shared" si="9"/>
        <v/>
      </c>
      <c r="E37" s="232" t="str">
        <f t="shared" si="10"/>
        <v/>
      </c>
      <c r="F37" s="221"/>
      <c r="G37" s="221"/>
      <c r="H37" s="232" t="str">
        <f t="shared" si="11"/>
        <v/>
      </c>
      <c r="I37" s="234" t="str">
        <f t="shared" si="12"/>
        <v/>
      </c>
      <c r="J37" s="221"/>
      <c r="K37" s="223"/>
      <c r="L37" s="223"/>
    </row>
    <row r="38" spans="1:12" ht="15.75" customHeight="1" x14ac:dyDescent="0.15">
      <c r="A38" s="225"/>
      <c r="B38" s="326" t="str">
        <f t="shared" si="4"/>
        <v/>
      </c>
      <c r="C38" s="220"/>
      <c r="D38" s="320" t="str">
        <f t="shared" si="9"/>
        <v/>
      </c>
      <c r="E38" s="232" t="str">
        <f t="shared" si="10"/>
        <v/>
      </c>
      <c r="F38" s="221"/>
      <c r="G38" s="221"/>
      <c r="H38" s="232" t="str">
        <f t="shared" si="11"/>
        <v/>
      </c>
      <c r="I38" s="234" t="str">
        <f t="shared" si="12"/>
        <v/>
      </c>
      <c r="J38" s="221"/>
      <c r="K38" s="223"/>
      <c r="L38" s="223"/>
    </row>
    <row r="39" spans="1:12" ht="15.75" customHeight="1" x14ac:dyDescent="0.15">
      <c r="A39" s="225"/>
      <c r="B39" s="326" t="str">
        <f t="shared" si="4"/>
        <v/>
      </c>
      <c r="C39" s="220"/>
      <c r="D39" s="320" t="str">
        <f t="shared" si="9"/>
        <v/>
      </c>
      <c r="E39" s="232" t="str">
        <f t="shared" si="10"/>
        <v/>
      </c>
      <c r="F39" s="221"/>
      <c r="G39" s="221"/>
      <c r="H39" s="232" t="str">
        <f t="shared" si="11"/>
        <v/>
      </c>
      <c r="I39" s="234" t="str">
        <f t="shared" si="12"/>
        <v/>
      </c>
      <c r="J39" s="221"/>
      <c r="K39" s="223"/>
      <c r="L39" s="223"/>
    </row>
    <row r="40" spans="1:12" ht="15.75" customHeight="1" x14ac:dyDescent="0.15">
      <c r="A40" s="225"/>
      <c r="B40" s="326" t="str">
        <f t="shared" si="4"/>
        <v/>
      </c>
      <c r="C40" s="220"/>
      <c r="D40" s="320" t="str">
        <f t="shared" si="9"/>
        <v/>
      </c>
      <c r="E40" s="232" t="str">
        <f t="shared" si="10"/>
        <v/>
      </c>
      <c r="F40" s="221"/>
      <c r="G40" s="221"/>
      <c r="H40" s="232" t="str">
        <f t="shared" si="11"/>
        <v/>
      </c>
      <c r="I40" s="234" t="str">
        <f t="shared" si="12"/>
        <v/>
      </c>
      <c r="J40" s="221"/>
      <c r="K40" s="223"/>
      <c r="L40" s="223"/>
    </row>
    <row r="41" spans="1:12" ht="15.75" customHeight="1" x14ac:dyDescent="0.15">
      <c r="A41" s="225"/>
      <c r="B41" s="326" t="str">
        <f t="shared" si="4"/>
        <v/>
      </c>
      <c r="C41" s="220"/>
      <c r="D41" s="320" t="str">
        <f t="shared" si="9"/>
        <v/>
      </c>
      <c r="E41" s="232" t="str">
        <f t="shared" si="10"/>
        <v/>
      </c>
      <c r="F41" s="221"/>
      <c r="G41" s="221"/>
      <c r="H41" s="232" t="str">
        <f t="shared" si="11"/>
        <v/>
      </c>
      <c r="I41" s="234" t="str">
        <f t="shared" si="12"/>
        <v/>
      </c>
      <c r="J41" s="221"/>
      <c r="K41" s="223"/>
      <c r="L41" s="223"/>
    </row>
    <row r="42" spans="1:12" ht="15.75" customHeight="1" x14ac:dyDescent="0.15">
      <c r="A42" s="225"/>
      <c r="B42" s="326" t="str">
        <f t="shared" si="4"/>
        <v/>
      </c>
      <c r="C42" s="220"/>
      <c r="D42" s="320" t="str">
        <f t="shared" si="9"/>
        <v/>
      </c>
      <c r="E42" s="232" t="str">
        <f t="shared" si="10"/>
        <v/>
      </c>
      <c r="F42" s="221"/>
      <c r="G42" s="221"/>
      <c r="H42" s="232" t="str">
        <f t="shared" si="11"/>
        <v/>
      </c>
      <c r="I42" s="234" t="str">
        <f t="shared" si="12"/>
        <v/>
      </c>
      <c r="J42" s="221"/>
      <c r="K42" s="223"/>
      <c r="L42" s="223"/>
    </row>
    <row r="43" spans="1:12" ht="15.75" customHeight="1" x14ac:dyDescent="0.15">
      <c r="A43" s="225"/>
      <c r="B43" s="326" t="str">
        <f t="shared" si="4"/>
        <v/>
      </c>
      <c r="C43" s="220"/>
      <c r="D43" s="320" t="str">
        <f t="shared" si="9"/>
        <v/>
      </c>
      <c r="E43" s="232" t="str">
        <f t="shared" si="10"/>
        <v/>
      </c>
      <c r="F43" s="221"/>
      <c r="G43" s="221"/>
      <c r="H43" s="232" t="str">
        <f t="shared" si="11"/>
        <v/>
      </c>
      <c r="I43" s="234" t="str">
        <f t="shared" si="12"/>
        <v/>
      </c>
      <c r="J43" s="221"/>
      <c r="K43" s="223"/>
      <c r="L43" s="223"/>
    </row>
    <row r="44" spans="1:12" ht="15.75" customHeight="1" x14ac:dyDescent="0.15">
      <c r="A44" s="225"/>
      <c r="B44" s="326" t="str">
        <f t="shared" si="4"/>
        <v/>
      </c>
      <c r="C44" s="220"/>
      <c r="D44" s="320" t="str">
        <f t="shared" si="9"/>
        <v/>
      </c>
      <c r="E44" s="232" t="str">
        <f t="shared" si="10"/>
        <v/>
      </c>
      <c r="F44" s="221"/>
      <c r="G44" s="221"/>
      <c r="H44" s="232" t="str">
        <f t="shared" si="11"/>
        <v/>
      </c>
      <c r="I44" s="234" t="str">
        <f t="shared" si="12"/>
        <v/>
      </c>
      <c r="J44" s="221"/>
      <c r="K44" s="223"/>
      <c r="L44" s="223"/>
    </row>
    <row r="45" spans="1:12" ht="15.75" customHeight="1" x14ac:dyDescent="0.15">
      <c r="A45" s="225"/>
      <c r="B45" s="326" t="str">
        <f t="shared" si="4"/>
        <v/>
      </c>
      <c r="C45" s="220"/>
      <c r="D45" s="320" t="str">
        <f t="shared" si="9"/>
        <v/>
      </c>
      <c r="E45" s="232" t="str">
        <f t="shared" si="10"/>
        <v/>
      </c>
      <c r="F45" s="221"/>
      <c r="G45" s="221"/>
      <c r="H45" s="232" t="str">
        <f t="shared" si="11"/>
        <v/>
      </c>
      <c r="I45" s="234" t="str">
        <f t="shared" si="12"/>
        <v/>
      </c>
      <c r="J45" s="221"/>
      <c r="K45" s="223"/>
      <c r="L45" s="223"/>
    </row>
    <row r="46" spans="1:12" ht="15.75" customHeight="1" x14ac:dyDescent="0.15">
      <c r="A46" s="225"/>
      <c r="B46" s="326" t="str">
        <f t="shared" si="4"/>
        <v/>
      </c>
      <c r="C46" s="220"/>
      <c r="D46" s="320" t="str">
        <f t="shared" si="9"/>
        <v/>
      </c>
      <c r="E46" s="232" t="str">
        <f t="shared" si="10"/>
        <v/>
      </c>
      <c r="F46" s="221"/>
      <c r="G46" s="221"/>
      <c r="H46" s="232" t="str">
        <f t="shared" si="11"/>
        <v/>
      </c>
      <c r="I46" s="234" t="str">
        <f t="shared" si="12"/>
        <v/>
      </c>
      <c r="J46" s="221"/>
      <c r="K46" s="223"/>
      <c r="L46" s="223"/>
    </row>
    <row r="47" spans="1:12" ht="15.75" customHeight="1" x14ac:dyDescent="0.15">
      <c r="A47" s="225"/>
      <c r="B47" s="326" t="str">
        <f t="shared" si="4"/>
        <v/>
      </c>
      <c r="C47" s="220"/>
      <c r="D47" s="320" t="str">
        <f t="shared" si="9"/>
        <v/>
      </c>
      <c r="E47" s="232" t="str">
        <f t="shared" si="10"/>
        <v/>
      </c>
      <c r="F47" s="221"/>
      <c r="G47" s="221"/>
      <c r="H47" s="232" t="str">
        <f t="shared" si="11"/>
        <v/>
      </c>
      <c r="I47" s="234" t="str">
        <f t="shared" si="12"/>
        <v/>
      </c>
      <c r="J47" s="221"/>
      <c r="K47" s="223"/>
      <c r="L47" s="223"/>
    </row>
    <row r="48" spans="1:12" ht="15.75" customHeight="1" x14ac:dyDescent="0.15">
      <c r="A48" s="225"/>
      <c r="B48" s="326" t="str">
        <f t="shared" si="4"/>
        <v/>
      </c>
      <c r="C48" s="220"/>
      <c r="D48" s="320" t="str">
        <f t="shared" si="9"/>
        <v/>
      </c>
      <c r="E48" s="232" t="str">
        <f t="shared" si="10"/>
        <v/>
      </c>
      <c r="F48" s="221"/>
      <c r="G48" s="221"/>
      <c r="H48" s="232" t="str">
        <f t="shared" si="11"/>
        <v/>
      </c>
      <c r="I48" s="234" t="str">
        <f t="shared" si="12"/>
        <v/>
      </c>
      <c r="J48" s="221"/>
      <c r="K48" s="223"/>
      <c r="L48" s="223"/>
    </row>
    <row r="49" spans="1:12" ht="15.75" customHeight="1" x14ac:dyDescent="0.15">
      <c r="A49" s="225"/>
      <c r="B49" s="326" t="str">
        <f t="shared" si="4"/>
        <v/>
      </c>
      <c r="C49" s="220"/>
      <c r="D49" s="320" t="str">
        <f t="shared" si="9"/>
        <v/>
      </c>
      <c r="E49" s="232" t="str">
        <f t="shared" si="10"/>
        <v/>
      </c>
      <c r="F49" s="221"/>
      <c r="G49" s="221"/>
      <c r="H49" s="232" t="str">
        <f t="shared" si="11"/>
        <v/>
      </c>
      <c r="I49" s="234" t="str">
        <f t="shared" si="12"/>
        <v/>
      </c>
      <c r="J49" s="221"/>
      <c r="K49" s="223"/>
      <c r="L49" s="223"/>
    </row>
    <row r="50" spans="1:12" ht="15.75" customHeight="1" x14ac:dyDescent="0.15">
      <c r="A50" s="225"/>
      <c r="B50" s="326" t="str">
        <f t="shared" si="4"/>
        <v/>
      </c>
      <c r="C50" s="220"/>
      <c r="D50" s="320" t="str">
        <f t="shared" si="9"/>
        <v/>
      </c>
      <c r="E50" s="232" t="str">
        <f t="shared" si="10"/>
        <v/>
      </c>
      <c r="F50" s="221"/>
      <c r="G50" s="221"/>
      <c r="H50" s="232" t="str">
        <f t="shared" si="11"/>
        <v/>
      </c>
      <c r="I50" s="234" t="str">
        <f t="shared" si="12"/>
        <v/>
      </c>
      <c r="J50" s="221"/>
      <c r="K50" s="223"/>
      <c r="L50" s="223"/>
    </row>
    <row r="51" spans="1:12" ht="15.75" customHeight="1" x14ac:dyDescent="0.15">
      <c r="A51" s="225"/>
      <c r="B51" s="326" t="str">
        <f t="shared" si="4"/>
        <v/>
      </c>
      <c r="C51" s="220"/>
      <c r="D51" s="320" t="str">
        <f t="shared" si="9"/>
        <v/>
      </c>
      <c r="E51" s="232" t="str">
        <f t="shared" si="10"/>
        <v/>
      </c>
      <c r="F51" s="221"/>
      <c r="G51" s="221"/>
      <c r="H51" s="232" t="str">
        <f t="shared" si="11"/>
        <v/>
      </c>
      <c r="I51" s="234" t="str">
        <f t="shared" si="12"/>
        <v/>
      </c>
      <c r="J51" s="221"/>
      <c r="K51" s="223"/>
      <c r="L51" s="223"/>
    </row>
    <row r="52" spans="1:12" ht="15.75" customHeight="1" x14ac:dyDescent="0.15">
      <c r="A52" s="225"/>
      <c r="B52" s="326" t="str">
        <f t="shared" si="4"/>
        <v/>
      </c>
      <c r="C52" s="220"/>
      <c r="D52" s="320" t="str">
        <f t="shared" si="9"/>
        <v/>
      </c>
      <c r="E52" s="232" t="str">
        <f t="shared" si="10"/>
        <v/>
      </c>
      <c r="F52" s="221"/>
      <c r="G52" s="221"/>
      <c r="H52" s="232" t="str">
        <f t="shared" si="11"/>
        <v/>
      </c>
      <c r="I52" s="234" t="str">
        <f t="shared" si="12"/>
        <v/>
      </c>
      <c r="J52" s="221"/>
      <c r="K52" s="223"/>
      <c r="L52" s="223"/>
    </row>
    <row r="53" spans="1:12" ht="15.75" customHeight="1" x14ac:dyDescent="0.15">
      <c r="A53" s="225"/>
      <c r="B53" s="326" t="str">
        <f t="shared" si="4"/>
        <v/>
      </c>
      <c r="C53" s="220"/>
      <c r="D53" s="320" t="str">
        <f t="shared" si="9"/>
        <v/>
      </c>
      <c r="E53" s="232" t="str">
        <f t="shared" si="10"/>
        <v/>
      </c>
      <c r="F53" s="221"/>
      <c r="G53" s="221"/>
      <c r="H53" s="232" t="str">
        <f t="shared" si="11"/>
        <v/>
      </c>
      <c r="I53" s="234" t="str">
        <f t="shared" si="12"/>
        <v/>
      </c>
      <c r="J53" s="221"/>
      <c r="K53" s="223"/>
      <c r="L53" s="223"/>
    </row>
    <row r="54" spans="1:12" ht="15.75" customHeight="1" x14ac:dyDescent="0.15">
      <c r="A54" s="225"/>
      <c r="B54" s="326" t="str">
        <f t="shared" si="4"/>
        <v/>
      </c>
      <c r="C54" s="220"/>
      <c r="D54" s="320" t="str">
        <f t="shared" si="9"/>
        <v/>
      </c>
      <c r="E54" s="232" t="str">
        <f t="shared" si="10"/>
        <v/>
      </c>
      <c r="F54" s="221"/>
      <c r="G54" s="221"/>
      <c r="H54" s="232" t="str">
        <f t="shared" si="11"/>
        <v/>
      </c>
      <c r="I54" s="234" t="str">
        <f t="shared" si="12"/>
        <v/>
      </c>
      <c r="J54" s="221"/>
      <c r="K54" s="223"/>
      <c r="L54" s="223"/>
    </row>
    <row r="55" spans="1:12" ht="15.75" customHeight="1" x14ac:dyDescent="0.15">
      <c r="A55" s="225"/>
      <c r="B55" s="326" t="str">
        <f t="shared" si="4"/>
        <v/>
      </c>
      <c r="C55" s="220"/>
      <c r="D55" s="320" t="str">
        <f t="shared" si="9"/>
        <v/>
      </c>
      <c r="E55" s="232" t="str">
        <f t="shared" si="10"/>
        <v/>
      </c>
      <c r="F55" s="221"/>
      <c r="G55" s="221"/>
      <c r="H55" s="232" t="str">
        <f t="shared" si="11"/>
        <v/>
      </c>
      <c r="I55" s="234" t="str">
        <f t="shared" si="12"/>
        <v/>
      </c>
      <c r="J55" s="221"/>
      <c r="K55" s="223"/>
      <c r="L55" s="223"/>
    </row>
    <row r="56" spans="1:12" ht="15.75" customHeight="1" x14ac:dyDescent="0.15">
      <c r="A56" s="225"/>
      <c r="B56" s="326" t="str">
        <f t="shared" si="4"/>
        <v/>
      </c>
      <c r="C56" s="220"/>
      <c r="D56" s="320" t="str">
        <f t="shared" si="9"/>
        <v/>
      </c>
      <c r="E56" s="232" t="str">
        <f t="shared" si="10"/>
        <v/>
      </c>
      <c r="F56" s="221"/>
      <c r="G56" s="221"/>
      <c r="H56" s="232" t="str">
        <f t="shared" si="11"/>
        <v/>
      </c>
      <c r="I56" s="234" t="str">
        <f t="shared" si="12"/>
        <v/>
      </c>
      <c r="J56" s="221"/>
      <c r="K56" s="223"/>
      <c r="L56" s="223"/>
    </row>
    <row r="57" spans="1:12" ht="15.75" customHeight="1" x14ac:dyDescent="0.15">
      <c r="A57" s="225"/>
      <c r="B57" s="326" t="str">
        <f t="shared" si="4"/>
        <v/>
      </c>
      <c r="C57" s="220"/>
      <c r="D57" s="320" t="str">
        <f t="shared" si="9"/>
        <v/>
      </c>
      <c r="E57" s="232" t="str">
        <f t="shared" si="10"/>
        <v/>
      </c>
      <c r="F57" s="221"/>
      <c r="G57" s="221"/>
      <c r="H57" s="232" t="str">
        <f t="shared" si="11"/>
        <v/>
      </c>
      <c r="I57" s="234" t="str">
        <f t="shared" si="12"/>
        <v/>
      </c>
      <c r="J57" s="221"/>
      <c r="K57" s="223"/>
      <c r="L57" s="223"/>
    </row>
    <row r="58" spans="1:12" ht="15.75" customHeight="1" x14ac:dyDescent="0.15">
      <c r="A58" s="225"/>
      <c r="B58" s="326" t="str">
        <f t="shared" si="4"/>
        <v/>
      </c>
      <c r="C58" s="220"/>
      <c r="D58" s="320" t="str">
        <f t="shared" si="9"/>
        <v/>
      </c>
      <c r="E58" s="232" t="str">
        <f t="shared" si="10"/>
        <v/>
      </c>
      <c r="F58" s="221"/>
      <c r="G58" s="221"/>
      <c r="H58" s="232" t="str">
        <f t="shared" si="11"/>
        <v/>
      </c>
      <c r="I58" s="234" t="str">
        <f t="shared" si="12"/>
        <v/>
      </c>
      <c r="J58" s="221"/>
      <c r="K58" s="223"/>
      <c r="L58" s="223"/>
    </row>
    <row r="59" spans="1:12" ht="15.75" customHeight="1" x14ac:dyDescent="0.15">
      <c r="A59" s="225"/>
      <c r="B59" s="326" t="str">
        <f t="shared" si="4"/>
        <v/>
      </c>
      <c r="C59" s="220"/>
      <c r="D59" s="320" t="str">
        <f t="shared" si="9"/>
        <v/>
      </c>
      <c r="E59" s="232" t="str">
        <f t="shared" si="10"/>
        <v/>
      </c>
      <c r="F59" s="221"/>
      <c r="G59" s="221"/>
      <c r="H59" s="232" t="str">
        <f t="shared" si="11"/>
        <v/>
      </c>
      <c r="I59" s="234" t="str">
        <f t="shared" si="12"/>
        <v/>
      </c>
      <c r="J59" s="221"/>
      <c r="K59" s="223"/>
      <c r="L59" s="223"/>
    </row>
    <row r="60" spans="1:12" ht="15.75" customHeight="1" x14ac:dyDescent="0.15">
      <c r="A60" s="225"/>
      <c r="B60" s="326" t="str">
        <f t="shared" si="4"/>
        <v/>
      </c>
      <c r="C60" s="220"/>
      <c r="D60" s="320" t="str">
        <f t="shared" si="9"/>
        <v/>
      </c>
      <c r="E60" s="232" t="str">
        <f t="shared" si="10"/>
        <v/>
      </c>
      <c r="F60" s="221"/>
      <c r="G60" s="221"/>
      <c r="H60" s="232" t="str">
        <f t="shared" si="11"/>
        <v/>
      </c>
      <c r="I60" s="234" t="str">
        <f t="shared" si="12"/>
        <v/>
      </c>
      <c r="J60" s="221"/>
      <c r="K60" s="223"/>
      <c r="L60" s="223"/>
    </row>
    <row r="61" spans="1:12" ht="15.75" customHeight="1" x14ac:dyDescent="0.15">
      <c r="A61" s="225"/>
      <c r="B61" s="326" t="str">
        <f t="shared" si="4"/>
        <v/>
      </c>
      <c r="C61" s="220"/>
      <c r="D61" s="320" t="str">
        <f t="shared" si="9"/>
        <v/>
      </c>
      <c r="E61" s="232" t="str">
        <f t="shared" si="10"/>
        <v/>
      </c>
      <c r="F61" s="221"/>
      <c r="G61" s="221"/>
      <c r="H61" s="232" t="str">
        <f t="shared" si="11"/>
        <v/>
      </c>
      <c r="I61" s="234" t="str">
        <f t="shared" si="12"/>
        <v/>
      </c>
      <c r="J61" s="221"/>
      <c r="K61" s="223"/>
      <c r="L61" s="223"/>
    </row>
    <row r="62" spans="1:12" ht="15.75" customHeight="1" x14ac:dyDescent="0.15">
      <c r="A62" s="225"/>
      <c r="B62" s="326" t="str">
        <f t="shared" si="4"/>
        <v/>
      </c>
      <c r="C62" s="220"/>
      <c r="D62" s="320" t="str">
        <f t="shared" si="9"/>
        <v/>
      </c>
      <c r="E62" s="232" t="str">
        <f t="shared" si="10"/>
        <v/>
      </c>
      <c r="F62" s="221"/>
      <c r="G62" s="221"/>
      <c r="H62" s="232" t="str">
        <f t="shared" si="11"/>
        <v/>
      </c>
      <c r="I62" s="234" t="str">
        <f t="shared" si="12"/>
        <v/>
      </c>
      <c r="J62" s="221"/>
      <c r="K62" s="223"/>
      <c r="L62" s="223"/>
    </row>
    <row r="63" spans="1:12" ht="15.75" customHeight="1" x14ac:dyDescent="0.15">
      <c r="A63" s="225"/>
      <c r="B63" s="326" t="str">
        <f t="shared" si="4"/>
        <v/>
      </c>
      <c r="C63" s="220"/>
      <c r="D63" s="320" t="str">
        <f t="shared" si="9"/>
        <v/>
      </c>
      <c r="E63" s="232" t="str">
        <f t="shared" si="10"/>
        <v/>
      </c>
      <c r="F63" s="221"/>
      <c r="G63" s="221"/>
      <c r="H63" s="232" t="str">
        <f t="shared" si="11"/>
        <v/>
      </c>
      <c r="I63" s="234" t="str">
        <f t="shared" si="12"/>
        <v/>
      </c>
      <c r="J63" s="221"/>
      <c r="K63" s="223"/>
      <c r="L63" s="223"/>
    </row>
    <row r="64" spans="1:12" ht="15.75" customHeight="1" x14ac:dyDescent="0.15">
      <c r="A64" s="225"/>
      <c r="B64" s="326" t="str">
        <f t="shared" si="4"/>
        <v/>
      </c>
      <c r="C64" s="220"/>
      <c r="D64" s="320" t="str">
        <f t="shared" si="9"/>
        <v/>
      </c>
      <c r="E64" s="232" t="str">
        <f t="shared" si="10"/>
        <v/>
      </c>
      <c r="F64" s="221"/>
      <c r="G64" s="221"/>
      <c r="H64" s="232" t="str">
        <f t="shared" si="11"/>
        <v/>
      </c>
      <c r="I64" s="234" t="str">
        <f t="shared" si="12"/>
        <v/>
      </c>
      <c r="J64" s="221"/>
      <c r="K64" s="223"/>
      <c r="L64" s="223"/>
    </row>
  </sheetData>
  <sheetProtection sheet="1" objects="1" scenarios="1" formatCells="0"/>
  <mergeCells count="2">
    <mergeCell ref="R5:S5"/>
    <mergeCell ref="T5:U5"/>
  </mergeCells>
  <phoneticPr fontId="1"/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  <headerFooter>
    <oddHeader>&amp;C&amp;"-,太字"2020年　その他サイト報酬入力</oddHead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</sheetPr>
  <dimension ref="A1:U198"/>
  <sheetViews>
    <sheetView zoomScaleNormal="100" workbookViewId="0">
      <pane ySplit="1" topLeftCell="A2" activePane="bottomLeft" state="frozen"/>
      <selection pane="bottomLeft" activeCell="B2" sqref="B2"/>
    </sheetView>
  </sheetViews>
  <sheetFormatPr defaultRowHeight="15.75" customHeight="1" x14ac:dyDescent="0.15"/>
  <cols>
    <col min="1" max="1" width="5.125" style="1" bestFit="1" customWidth="1"/>
    <col min="2" max="2" width="9.375" style="214" customWidth="1"/>
    <col min="3" max="3" width="3.625" style="228" bestFit="1" customWidth="1"/>
    <col min="4" max="4" width="5.875" style="228" bestFit="1" customWidth="1"/>
    <col min="5" max="5" width="18.125" style="1" customWidth="1"/>
    <col min="6" max="6" width="9.375" style="231" customWidth="1"/>
    <col min="7" max="7" width="34.125" style="1" bestFit="1" customWidth="1"/>
    <col min="8" max="8" width="22" style="215" customWidth="1"/>
    <col min="9" max="9" width="21.25" style="215" customWidth="1"/>
    <col min="10" max="10" width="4.375" style="1" customWidth="1"/>
    <col min="11" max="11" width="5.875" style="1" bestFit="1" customWidth="1"/>
    <col min="12" max="21" width="12.5" style="1" customWidth="1"/>
    <col min="22" max="16384" width="9" style="1"/>
  </cols>
  <sheetData>
    <row r="1" spans="1:18" ht="18" customHeight="1" thickBot="1" x14ac:dyDescent="0.2">
      <c r="A1" s="318" t="s">
        <v>251</v>
      </c>
      <c r="B1" s="31" t="s">
        <v>186</v>
      </c>
      <c r="C1" s="219" t="s">
        <v>212</v>
      </c>
      <c r="D1" s="219" t="s">
        <v>231</v>
      </c>
      <c r="E1" s="216" t="s">
        <v>187</v>
      </c>
      <c r="F1" s="216" t="s">
        <v>182</v>
      </c>
      <c r="G1" s="216" t="s">
        <v>188</v>
      </c>
      <c r="H1" s="218" t="s">
        <v>209</v>
      </c>
      <c r="I1" s="217" t="s">
        <v>14</v>
      </c>
      <c r="J1" s="198"/>
      <c r="K1" s="281" t="s">
        <v>231</v>
      </c>
      <c r="L1" s="317" t="s">
        <v>187</v>
      </c>
      <c r="M1" s="317" t="s">
        <v>189</v>
      </c>
      <c r="N1" s="302"/>
      <c r="O1" s="302"/>
      <c r="P1" s="303"/>
      <c r="R1" s="325" t="s">
        <v>244</v>
      </c>
    </row>
    <row r="2" spans="1:18" ht="15.75" customHeight="1" x14ac:dyDescent="0.15">
      <c r="A2" s="1">
        <v>1</v>
      </c>
      <c r="B2" s="225"/>
      <c r="C2" s="326" t="str">
        <f>IF(B2="","",(MONTH(B2)))</f>
        <v/>
      </c>
      <c r="D2" s="226"/>
      <c r="E2" s="232" t="str">
        <f>IF(D2="","",(VLOOKUP(D2,$K$2:$M$22,2,FALSE)))</f>
        <v/>
      </c>
      <c r="F2" s="229"/>
      <c r="G2" s="232" t="str">
        <f t="shared" ref="G2:G33" si="0">IF(D2="","",(VLOOKUP(D2,$K$2:$M$22,3,FALSE)))</f>
        <v/>
      </c>
      <c r="H2" s="224"/>
      <c r="I2" s="224"/>
      <c r="J2" s="188"/>
      <c r="K2" s="311">
        <v>1</v>
      </c>
      <c r="L2" s="314" t="str">
        <f>L25</f>
        <v>図書研修費</v>
      </c>
      <c r="M2" s="198" t="s">
        <v>236</v>
      </c>
      <c r="N2" s="198"/>
      <c r="O2" s="198"/>
      <c r="P2" s="304"/>
      <c r="R2" s="15">
        <f>SUMIF($D:$D,$K$2:$K$22,$F:$F)</f>
        <v>0</v>
      </c>
    </row>
    <row r="3" spans="1:18" ht="15.75" customHeight="1" x14ac:dyDescent="0.15">
      <c r="A3" s="1">
        <v>2</v>
      </c>
      <c r="B3" s="227"/>
      <c r="C3" s="326" t="str">
        <f t="shared" ref="C3:C33" si="1">IF(B3="","",(MONTH(B3)))</f>
        <v/>
      </c>
      <c r="D3" s="226"/>
      <c r="E3" s="232" t="str">
        <f t="shared" ref="E3:E33" si="2">IF(D3="","",(VLOOKUP(D3,$K$2:$M$22,2,FALSE)))</f>
        <v/>
      </c>
      <c r="F3" s="230"/>
      <c r="G3" s="232" t="str">
        <f t="shared" si="0"/>
        <v/>
      </c>
      <c r="H3" s="221"/>
      <c r="I3" s="221"/>
      <c r="J3" s="188"/>
      <c r="K3" s="300">
        <v>2</v>
      </c>
      <c r="L3" s="310" t="str">
        <f>L25</f>
        <v>図書研修費</v>
      </c>
      <c r="M3" s="309" t="s">
        <v>238</v>
      </c>
      <c r="N3" s="309"/>
      <c r="O3" s="309"/>
      <c r="P3" s="315"/>
      <c r="R3" s="15">
        <f>SUMIF($D:$D,$K$2:$K$22,$F:$F)</f>
        <v>0</v>
      </c>
    </row>
    <row r="4" spans="1:18" ht="15.75" customHeight="1" x14ac:dyDescent="0.15">
      <c r="A4" s="1">
        <v>3</v>
      </c>
      <c r="B4" s="227"/>
      <c r="C4" s="326" t="str">
        <f t="shared" si="1"/>
        <v/>
      </c>
      <c r="D4" s="226"/>
      <c r="E4" s="232" t="str">
        <f t="shared" si="2"/>
        <v/>
      </c>
      <c r="F4" s="230"/>
      <c r="G4" s="232" t="str">
        <f t="shared" si="0"/>
        <v/>
      </c>
      <c r="H4" s="221"/>
      <c r="I4" s="221"/>
      <c r="J4" s="188"/>
      <c r="K4" s="300">
        <v>3</v>
      </c>
      <c r="L4" s="301" t="str">
        <f>L25</f>
        <v>図書研修費</v>
      </c>
      <c r="M4" s="309" t="s">
        <v>237</v>
      </c>
      <c r="N4" s="309"/>
      <c r="O4" s="309"/>
      <c r="P4" s="315" t="s">
        <v>246</v>
      </c>
      <c r="R4" s="15">
        <f t="shared" ref="R4:R21" si="3">SUMIF($D:$D,$K$2:$K$22,$F:$F)</f>
        <v>0</v>
      </c>
    </row>
    <row r="5" spans="1:18" ht="15.75" customHeight="1" x14ac:dyDescent="0.15">
      <c r="A5" s="1">
        <v>4</v>
      </c>
      <c r="B5" s="227"/>
      <c r="C5" s="326" t="str">
        <f t="shared" si="1"/>
        <v/>
      </c>
      <c r="D5" s="226"/>
      <c r="E5" s="232" t="str">
        <f t="shared" si="2"/>
        <v/>
      </c>
      <c r="F5" s="230"/>
      <c r="G5" s="232" t="str">
        <f t="shared" si="0"/>
        <v/>
      </c>
      <c r="H5" s="221"/>
      <c r="I5" s="221"/>
      <c r="J5" s="188"/>
      <c r="K5" s="300">
        <v>4</v>
      </c>
      <c r="L5" s="310" t="str">
        <f>M25</f>
        <v>通信費</v>
      </c>
      <c r="M5" s="305" t="s">
        <v>190</v>
      </c>
      <c r="N5" s="305"/>
      <c r="O5" s="305"/>
      <c r="P5" s="306"/>
      <c r="R5" s="15">
        <f t="shared" si="3"/>
        <v>0</v>
      </c>
    </row>
    <row r="6" spans="1:18" ht="15.75" customHeight="1" x14ac:dyDescent="0.15">
      <c r="A6" s="1">
        <v>5</v>
      </c>
      <c r="B6" s="227"/>
      <c r="C6" s="326" t="str">
        <f t="shared" si="1"/>
        <v/>
      </c>
      <c r="D6" s="226"/>
      <c r="E6" s="232" t="str">
        <f t="shared" si="2"/>
        <v/>
      </c>
      <c r="F6" s="230"/>
      <c r="G6" s="232" t="str">
        <f t="shared" si="0"/>
        <v/>
      </c>
      <c r="H6" s="221"/>
      <c r="I6" s="221"/>
      <c r="J6" s="188"/>
      <c r="K6" s="300">
        <v>5</v>
      </c>
      <c r="L6" s="310" t="str">
        <f>M25</f>
        <v>通信費</v>
      </c>
      <c r="M6" s="305" t="s">
        <v>197</v>
      </c>
      <c r="N6" s="305"/>
      <c r="O6" s="305"/>
      <c r="P6" s="306"/>
      <c r="R6" s="15">
        <f t="shared" si="3"/>
        <v>0</v>
      </c>
    </row>
    <row r="7" spans="1:18" ht="15.75" customHeight="1" x14ac:dyDescent="0.15">
      <c r="A7" s="1">
        <v>6</v>
      </c>
      <c r="B7" s="227"/>
      <c r="C7" s="326" t="str">
        <f t="shared" si="1"/>
        <v/>
      </c>
      <c r="D7" s="226"/>
      <c r="E7" s="232" t="str">
        <f t="shared" si="2"/>
        <v/>
      </c>
      <c r="F7" s="230"/>
      <c r="G7" s="232" t="str">
        <f t="shared" si="0"/>
        <v/>
      </c>
      <c r="H7" s="221"/>
      <c r="I7" s="221"/>
      <c r="J7" s="188"/>
      <c r="K7" s="300">
        <v>6</v>
      </c>
      <c r="L7" s="313" t="str">
        <f>M25</f>
        <v>通信費</v>
      </c>
      <c r="M7" s="307" t="s">
        <v>203</v>
      </c>
      <c r="N7" s="307"/>
      <c r="O7" s="307"/>
      <c r="P7" s="308"/>
      <c r="R7" s="15">
        <f t="shared" si="3"/>
        <v>0</v>
      </c>
    </row>
    <row r="8" spans="1:18" ht="15.75" customHeight="1" x14ac:dyDescent="0.15">
      <c r="A8" s="1">
        <v>7</v>
      </c>
      <c r="B8" s="227"/>
      <c r="C8" s="326" t="str">
        <f t="shared" si="1"/>
        <v/>
      </c>
      <c r="D8" s="226"/>
      <c r="E8" s="232" t="str">
        <f t="shared" si="2"/>
        <v/>
      </c>
      <c r="F8" s="230"/>
      <c r="G8" s="232" t="str">
        <f t="shared" si="0"/>
        <v/>
      </c>
      <c r="H8" s="221"/>
      <c r="I8" s="221"/>
      <c r="J8" s="188"/>
      <c r="K8" s="300">
        <v>7</v>
      </c>
      <c r="L8" s="314" t="str">
        <f>M25</f>
        <v>通信費</v>
      </c>
      <c r="M8" s="198" t="s">
        <v>192</v>
      </c>
      <c r="N8" s="198"/>
      <c r="O8" s="198"/>
      <c r="P8" s="304"/>
      <c r="R8" s="15">
        <f>SUMIF($D:$D,$K$2:$K$22,$F:$F)</f>
        <v>0</v>
      </c>
    </row>
    <row r="9" spans="1:18" ht="15.75" customHeight="1" x14ac:dyDescent="0.15">
      <c r="A9" s="1">
        <v>8</v>
      </c>
      <c r="B9" s="227"/>
      <c r="C9" s="326" t="str">
        <f t="shared" si="1"/>
        <v/>
      </c>
      <c r="D9" s="226"/>
      <c r="E9" s="232" t="str">
        <f t="shared" si="2"/>
        <v/>
      </c>
      <c r="F9" s="230"/>
      <c r="G9" s="232" t="str">
        <f t="shared" si="0"/>
        <v/>
      </c>
      <c r="H9" s="221"/>
      <c r="I9" s="221"/>
      <c r="J9" s="188"/>
      <c r="K9" s="300">
        <v>8</v>
      </c>
      <c r="L9" s="310" t="str">
        <f>N25</f>
        <v>消耗品費</v>
      </c>
      <c r="M9" s="305" t="s">
        <v>196</v>
      </c>
      <c r="N9" s="305"/>
      <c r="O9" s="305"/>
      <c r="P9" s="306"/>
      <c r="R9" s="15">
        <f t="shared" si="3"/>
        <v>0</v>
      </c>
    </row>
    <row r="10" spans="1:18" ht="15.75" customHeight="1" x14ac:dyDescent="0.15">
      <c r="A10" s="1">
        <v>9</v>
      </c>
      <c r="B10" s="227"/>
      <c r="C10" s="326" t="str">
        <f t="shared" si="1"/>
        <v/>
      </c>
      <c r="D10" s="226"/>
      <c r="E10" s="232" t="str">
        <f t="shared" si="2"/>
        <v/>
      </c>
      <c r="F10" s="230"/>
      <c r="G10" s="232" t="str">
        <f t="shared" si="0"/>
        <v/>
      </c>
      <c r="H10" s="221"/>
      <c r="I10" s="221"/>
      <c r="J10" s="188"/>
      <c r="K10" s="300">
        <v>9</v>
      </c>
      <c r="L10" s="314" t="str">
        <f>N25</f>
        <v>消耗品費</v>
      </c>
      <c r="M10" s="198" t="s">
        <v>202</v>
      </c>
      <c r="N10" s="198"/>
      <c r="O10" s="198"/>
      <c r="P10" s="304"/>
      <c r="R10" s="15">
        <f t="shared" si="3"/>
        <v>0</v>
      </c>
    </row>
    <row r="11" spans="1:18" ht="15.75" customHeight="1" x14ac:dyDescent="0.15">
      <c r="A11" s="1">
        <v>10</v>
      </c>
      <c r="B11" s="227"/>
      <c r="C11" s="326" t="str">
        <f t="shared" si="1"/>
        <v/>
      </c>
      <c r="D11" s="226"/>
      <c r="E11" s="232" t="str">
        <f t="shared" si="2"/>
        <v/>
      </c>
      <c r="F11" s="230"/>
      <c r="G11" s="232" t="str">
        <f t="shared" si="0"/>
        <v/>
      </c>
      <c r="H11" s="221"/>
      <c r="I11" s="221"/>
      <c r="J11" s="188"/>
      <c r="K11" s="300">
        <v>10</v>
      </c>
      <c r="L11" s="310" t="str">
        <f>N25</f>
        <v>消耗品費</v>
      </c>
      <c r="M11" s="305" t="s">
        <v>194</v>
      </c>
      <c r="N11" s="305"/>
      <c r="O11" s="305"/>
      <c r="P11" s="306"/>
      <c r="R11" s="15">
        <f t="shared" si="3"/>
        <v>0</v>
      </c>
    </row>
    <row r="12" spans="1:18" ht="15.75" customHeight="1" x14ac:dyDescent="0.15">
      <c r="A12" s="1">
        <v>11</v>
      </c>
      <c r="B12" s="227"/>
      <c r="C12" s="326" t="str">
        <f t="shared" si="1"/>
        <v/>
      </c>
      <c r="D12" s="226"/>
      <c r="E12" s="232" t="str">
        <f t="shared" si="2"/>
        <v/>
      </c>
      <c r="F12" s="230"/>
      <c r="G12" s="232" t="str">
        <f t="shared" si="0"/>
        <v/>
      </c>
      <c r="H12" s="221"/>
      <c r="I12" s="221"/>
      <c r="J12" s="188"/>
      <c r="K12" s="300">
        <v>11</v>
      </c>
      <c r="L12" s="314" t="str">
        <f>N25</f>
        <v>消耗品費</v>
      </c>
      <c r="M12" s="198" t="s">
        <v>195</v>
      </c>
      <c r="N12" s="198"/>
      <c r="O12" s="198"/>
      <c r="P12" s="304"/>
      <c r="R12" s="15">
        <f t="shared" si="3"/>
        <v>0</v>
      </c>
    </row>
    <row r="13" spans="1:18" ht="15.75" customHeight="1" x14ac:dyDescent="0.15">
      <c r="A13" s="1">
        <v>12</v>
      </c>
      <c r="B13" s="227"/>
      <c r="C13" s="326" t="str">
        <f t="shared" si="1"/>
        <v/>
      </c>
      <c r="D13" s="226"/>
      <c r="E13" s="232" t="str">
        <f t="shared" si="2"/>
        <v/>
      </c>
      <c r="F13" s="230"/>
      <c r="G13" s="232" t="str">
        <f t="shared" si="0"/>
        <v/>
      </c>
      <c r="H13" s="221"/>
      <c r="I13" s="221"/>
      <c r="J13" s="188"/>
      <c r="K13" s="300">
        <v>12</v>
      </c>
      <c r="L13" s="310" t="str">
        <f>N25</f>
        <v>消耗品費</v>
      </c>
      <c r="M13" s="305" t="s">
        <v>210</v>
      </c>
      <c r="N13" s="305"/>
      <c r="O13" s="305"/>
      <c r="P13" s="306"/>
      <c r="R13" s="15">
        <f t="shared" si="3"/>
        <v>0</v>
      </c>
    </row>
    <row r="14" spans="1:18" ht="15.75" customHeight="1" x14ac:dyDescent="0.15">
      <c r="A14" s="1">
        <v>13</v>
      </c>
      <c r="B14" s="227"/>
      <c r="C14" s="326" t="str">
        <f t="shared" si="1"/>
        <v/>
      </c>
      <c r="D14" s="226"/>
      <c r="E14" s="232" t="str">
        <f t="shared" si="2"/>
        <v/>
      </c>
      <c r="F14" s="230"/>
      <c r="G14" s="232" t="str">
        <f t="shared" si="0"/>
        <v/>
      </c>
      <c r="H14" s="221"/>
      <c r="I14" s="221"/>
      <c r="J14" s="188"/>
      <c r="K14" s="300">
        <v>13</v>
      </c>
      <c r="L14" s="314" t="str">
        <f>N25</f>
        <v>消耗品費</v>
      </c>
      <c r="M14" s="198" t="s">
        <v>206</v>
      </c>
      <c r="N14" s="198"/>
      <c r="O14" s="198"/>
      <c r="P14" s="304" t="s">
        <v>242</v>
      </c>
      <c r="R14" s="15">
        <f t="shared" si="3"/>
        <v>0</v>
      </c>
    </row>
    <row r="15" spans="1:18" ht="15.75" customHeight="1" x14ac:dyDescent="0.15">
      <c r="A15" s="1">
        <v>14</v>
      </c>
      <c r="B15" s="227"/>
      <c r="C15" s="326" t="str">
        <f t="shared" si="1"/>
        <v/>
      </c>
      <c r="D15" s="226"/>
      <c r="E15" s="232" t="str">
        <f t="shared" si="2"/>
        <v/>
      </c>
      <c r="F15" s="230"/>
      <c r="G15" s="232" t="str">
        <f t="shared" si="0"/>
        <v/>
      </c>
      <c r="H15" s="221"/>
      <c r="I15" s="221"/>
      <c r="J15" s="188"/>
      <c r="K15" s="300">
        <v>14</v>
      </c>
      <c r="L15" s="310" t="str">
        <f>O25</f>
        <v>外注工賃</v>
      </c>
      <c r="M15" s="305" t="s">
        <v>200</v>
      </c>
      <c r="N15" s="305"/>
      <c r="O15" s="305"/>
      <c r="P15" s="306"/>
      <c r="R15" s="15">
        <f t="shared" si="3"/>
        <v>0</v>
      </c>
    </row>
    <row r="16" spans="1:18" ht="15.75" customHeight="1" x14ac:dyDescent="0.15">
      <c r="A16" s="1">
        <v>15</v>
      </c>
      <c r="B16" s="227"/>
      <c r="C16" s="326" t="str">
        <f t="shared" si="1"/>
        <v/>
      </c>
      <c r="D16" s="226"/>
      <c r="E16" s="232" t="str">
        <f t="shared" si="2"/>
        <v/>
      </c>
      <c r="F16" s="230"/>
      <c r="G16" s="232" t="str">
        <f t="shared" si="0"/>
        <v/>
      </c>
      <c r="H16" s="221"/>
      <c r="I16" s="221"/>
      <c r="J16" s="188"/>
      <c r="K16" s="300">
        <v>15</v>
      </c>
      <c r="L16" s="310" t="str">
        <f>P25</f>
        <v>広告宣伝費</v>
      </c>
      <c r="M16" s="305" t="s">
        <v>239</v>
      </c>
      <c r="N16" s="305"/>
      <c r="O16" s="305"/>
      <c r="P16" s="306"/>
      <c r="R16" s="15">
        <f>SUMIF($D:$D,$K$2:$K$22,$F:$F)</f>
        <v>0</v>
      </c>
    </row>
    <row r="17" spans="1:21" ht="15.75" customHeight="1" x14ac:dyDescent="0.15">
      <c r="A17" s="1">
        <v>16</v>
      </c>
      <c r="B17" s="227"/>
      <c r="C17" s="326" t="str">
        <f t="shared" si="1"/>
        <v/>
      </c>
      <c r="D17" s="226"/>
      <c r="E17" s="232" t="str">
        <f t="shared" si="2"/>
        <v/>
      </c>
      <c r="F17" s="230"/>
      <c r="G17" s="232" t="str">
        <f t="shared" si="0"/>
        <v/>
      </c>
      <c r="H17" s="221"/>
      <c r="I17" s="221"/>
      <c r="J17" s="188"/>
      <c r="K17" s="300">
        <v>16</v>
      </c>
      <c r="L17" s="313" t="str">
        <f>Q25</f>
        <v>諸会費</v>
      </c>
      <c r="M17" s="307" t="s">
        <v>234</v>
      </c>
      <c r="N17" s="307"/>
      <c r="O17" s="307"/>
      <c r="P17" s="308"/>
      <c r="R17" s="15">
        <f t="shared" si="3"/>
        <v>0</v>
      </c>
    </row>
    <row r="18" spans="1:21" ht="15.75" customHeight="1" x14ac:dyDescent="0.15">
      <c r="A18" s="1">
        <v>17</v>
      </c>
      <c r="B18" s="227"/>
      <c r="C18" s="326" t="str">
        <f t="shared" si="1"/>
        <v/>
      </c>
      <c r="D18" s="226"/>
      <c r="E18" s="232" t="str">
        <f t="shared" si="2"/>
        <v/>
      </c>
      <c r="F18" s="230"/>
      <c r="G18" s="232" t="str">
        <f t="shared" si="0"/>
        <v/>
      </c>
      <c r="H18" s="221"/>
      <c r="I18" s="221"/>
      <c r="J18" s="188"/>
      <c r="K18" s="300">
        <v>17</v>
      </c>
      <c r="L18" s="313" t="str">
        <f>Q25</f>
        <v>諸会費</v>
      </c>
      <c r="M18" s="188" t="s">
        <v>240</v>
      </c>
      <c r="N18" s="188"/>
      <c r="O18" s="188"/>
      <c r="P18" s="189"/>
      <c r="R18" s="15">
        <f t="shared" si="3"/>
        <v>0</v>
      </c>
    </row>
    <row r="19" spans="1:21" ht="15.75" customHeight="1" x14ac:dyDescent="0.15">
      <c r="A19" s="1">
        <v>18</v>
      </c>
      <c r="B19" s="227"/>
      <c r="C19" s="326" t="str">
        <f t="shared" si="1"/>
        <v/>
      </c>
      <c r="D19" s="226"/>
      <c r="E19" s="232" t="str">
        <f t="shared" si="2"/>
        <v/>
      </c>
      <c r="F19" s="230"/>
      <c r="G19" s="232" t="str">
        <f t="shared" si="0"/>
        <v/>
      </c>
      <c r="H19" s="221"/>
      <c r="I19" s="221"/>
      <c r="J19" s="188"/>
      <c r="K19" s="300">
        <v>18</v>
      </c>
      <c r="L19" s="310" t="str">
        <f>R25</f>
        <v>支払手数料</v>
      </c>
      <c r="M19" s="305" t="s">
        <v>201</v>
      </c>
      <c r="N19" s="305"/>
      <c r="O19" s="305"/>
      <c r="P19" s="306"/>
      <c r="R19" s="15">
        <f t="shared" si="3"/>
        <v>0</v>
      </c>
    </row>
    <row r="20" spans="1:21" ht="15.75" customHeight="1" x14ac:dyDescent="0.15">
      <c r="A20" s="1">
        <v>19</v>
      </c>
      <c r="B20" s="227"/>
      <c r="C20" s="326" t="str">
        <f t="shared" si="1"/>
        <v/>
      </c>
      <c r="D20" s="226"/>
      <c r="E20" s="232" t="str">
        <f t="shared" si="2"/>
        <v/>
      </c>
      <c r="F20" s="230"/>
      <c r="G20" s="232" t="str">
        <f t="shared" si="0"/>
        <v/>
      </c>
      <c r="H20" s="221"/>
      <c r="I20" s="221"/>
      <c r="J20" s="188"/>
      <c r="K20" s="300">
        <v>19</v>
      </c>
      <c r="L20" s="314" t="str">
        <f>S25</f>
        <v>旅費交通費</v>
      </c>
      <c r="M20" s="198" t="s">
        <v>205</v>
      </c>
      <c r="N20" s="198"/>
      <c r="O20" s="198"/>
      <c r="P20" s="304"/>
      <c r="R20" s="15">
        <f t="shared" si="3"/>
        <v>0</v>
      </c>
    </row>
    <row r="21" spans="1:21" ht="15.75" customHeight="1" thickBot="1" x14ac:dyDescent="0.2">
      <c r="A21" s="1">
        <v>20</v>
      </c>
      <c r="B21" s="227"/>
      <c r="C21" s="326" t="str">
        <f t="shared" si="1"/>
        <v/>
      </c>
      <c r="D21" s="226"/>
      <c r="E21" s="232" t="str">
        <f t="shared" si="2"/>
        <v/>
      </c>
      <c r="F21" s="230"/>
      <c r="G21" s="232" t="str">
        <f t="shared" si="0"/>
        <v/>
      </c>
      <c r="H21" s="221"/>
      <c r="I21" s="221"/>
      <c r="J21" s="188"/>
      <c r="K21" s="300">
        <v>20</v>
      </c>
      <c r="L21" s="301" t="str">
        <f>T25</f>
        <v>交際費</v>
      </c>
      <c r="M21" s="305" t="s">
        <v>241</v>
      </c>
      <c r="N21" s="305"/>
      <c r="O21" s="305"/>
      <c r="P21" s="306"/>
      <c r="R21" s="15">
        <f t="shared" si="3"/>
        <v>0</v>
      </c>
    </row>
    <row r="22" spans="1:21" ht="15.75" customHeight="1" thickBot="1" x14ac:dyDescent="0.2">
      <c r="A22" s="1">
        <v>21</v>
      </c>
      <c r="B22" s="227"/>
      <c r="C22" s="326" t="str">
        <f t="shared" si="1"/>
        <v/>
      </c>
      <c r="D22" s="226"/>
      <c r="E22" s="232" t="str">
        <f t="shared" si="2"/>
        <v/>
      </c>
      <c r="F22" s="230"/>
      <c r="G22" s="232" t="str">
        <f t="shared" si="0"/>
        <v/>
      </c>
      <c r="H22" s="221"/>
      <c r="I22" s="221"/>
      <c r="J22" s="188"/>
      <c r="K22" s="312">
        <v>0</v>
      </c>
      <c r="L22" s="316" t="s">
        <v>207</v>
      </c>
      <c r="M22" s="236" t="s">
        <v>207</v>
      </c>
      <c r="N22" s="236"/>
      <c r="O22" s="236"/>
      <c r="P22" s="237"/>
      <c r="Q22" s="318" t="s">
        <v>243</v>
      </c>
      <c r="R22" s="17">
        <f>SUM(R2:R21)</f>
        <v>0</v>
      </c>
    </row>
    <row r="23" spans="1:21" ht="15.75" customHeight="1" x14ac:dyDescent="0.15">
      <c r="A23" s="1">
        <v>22</v>
      </c>
      <c r="B23" s="227"/>
      <c r="C23" s="326" t="str">
        <f t="shared" si="1"/>
        <v/>
      </c>
      <c r="D23" s="226"/>
      <c r="E23" s="232" t="str">
        <f t="shared" si="2"/>
        <v/>
      </c>
      <c r="F23" s="230"/>
      <c r="G23" s="232" t="str">
        <f t="shared" si="0"/>
        <v/>
      </c>
      <c r="H23" s="221"/>
      <c r="I23" s="221"/>
      <c r="J23" s="188"/>
    </row>
    <row r="24" spans="1:21" ht="15.75" customHeight="1" thickBot="1" x14ac:dyDescent="0.2">
      <c r="A24" s="1">
        <v>23</v>
      </c>
      <c r="B24" s="227"/>
      <c r="C24" s="326" t="str">
        <f t="shared" si="1"/>
        <v/>
      </c>
      <c r="D24" s="226"/>
      <c r="E24" s="232" t="str">
        <f t="shared" si="2"/>
        <v/>
      </c>
      <c r="F24" s="230"/>
      <c r="G24" s="232" t="str">
        <f t="shared" si="0"/>
        <v/>
      </c>
      <c r="H24" s="221"/>
      <c r="I24" s="221"/>
      <c r="J24" s="188"/>
      <c r="K24" s="1" t="s">
        <v>245</v>
      </c>
    </row>
    <row r="25" spans="1:21" ht="15.75" customHeight="1" thickBot="1" x14ac:dyDescent="0.2">
      <c r="A25" s="1">
        <v>24</v>
      </c>
      <c r="B25" s="227"/>
      <c r="C25" s="326" t="str">
        <f t="shared" si="1"/>
        <v/>
      </c>
      <c r="D25" s="226"/>
      <c r="E25" s="232" t="str">
        <f t="shared" si="2"/>
        <v/>
      </c>
      <c r="F25" s="230"/>
      <c r="G25" s="232" t="str">
        <f t="shared" si="0"/>
        <v/>
      </c>
      <c r="H25" s="221"/>
      <c r="I25" s="221"/>
      <c r="J25" s="188"/>
      <c r="K25" s="17"/>
      <c r="L25" s="183" t="s">
        <v>235</v>
      </c>
      <c r="M25" s="184" t="s">
        <v>191</v>
      </c>
      <c r="N25" s="184" t="s">
        <v>193</v>
      </c>
      <c r="O25" s="184" t="s">
        <v>198</v>
      </c>
      <c r="P25" s="184" t="s">
        <v>199</v>
      </c>
      <c r="Q25" s="184" t="s">
        <v>208</v>
      </c>
      <c r="R25" s="185" t="s">
        <v>213</v>
      </c>
      <c r="S25" s="14" t="s">
        <v>204</v>
      </c>
      <c r="T25" s="323" t="s">
        <v>257</v>
      </c>
      <c r="U25" s="17" t="s">
        <v>211</v>
      </c>
    </row>
    <row r="26" spans="1:21" ht="15.75" customHeight="1" x14ac:dyDescent="0.15">
      <c r="A26" s="1">
        <v>25</v>
      </c>
      <c r="B26" s="227"/>
      <c r="C26" s="326" t="str">
        <f t="shared" si="1"/>
        <v/>
      </c>
      <c r="D26" s="226"/>
      <c r="E26" s="232" t="str">
        <f t="shared" si="2"/>
        <v/>
      </c>
      <c r="F26" s="230"/>
      <c r="G26" s="232" t="str">
        <f t="shared" si="0"/>
        <v/>
      </c>
      <c r="H26" s="221"/>
      <c r="I26" s="221"/>
      <c r="J26" s="188"/>
      <c r="K26" s="18">
        <v>1</v>
      </c>
      <c r="L26" s="4">
        <f>SUMIFS($F:$F,$C:$C,K26,$E:$E,$L$25)</f>
        <v>0</v>
      </c>
      <c r="M26" s="4">
        <f>SUMIFS($F:$F,$C:$C,K26,$E:$E,$M$25)</f>
        <v>0</v>
      </c>
      <c r="N26" s="4">
        <f>SUMIFS($F:$F,$C:$C,K26,$E:$E,$N$25)</f>
        <v>0</v>
      </c>
      <c r="O26" s="4">
        <f>SUMIFS($F:$F,$C:$C,K26,$E:$E,$O$25)</f>
        <v>0</v>
      </c>
      <c r="P26" s="4">
        <f>SUMIFS($F:$F,$C:$C,K26,$E:$E,$P$25)</f>
        <v>0</v>
      </c>
      <c r="Q26" s="4">
        <f>SUMIFS($F:$F,$C:$C,K26,$E:$E,$Q$25)</f>
        <v>0</v>
      </c>
      <c r="R26" s="4">
        <f>SUMIFS($F:$F,$C:$C,K26,$E:$E,$R$25)</f>
        <v>0</v>
      </c>
      <c r="S26" s="4">
        <f>SUMIFS($F:$F,$C:$C,K26,$E:$E,$S$25)</f>
        <v>0</v>
      </c>
      <c r="T26" s="4">
        <f>SUMIFS($F:$F,$C:$C,K26,$E:$E,$T$25)</f>
        <v>0</v>
      </c>
      <c r="U26" s="18">
        <f>SUM(L26:T26)</f>
        <v>0</v>
      </c>
    </row>
    <row r="27" spans="1:21" ht="15.75" customHeight="1" x14ac:dyDescent="0.15">
      <c r="A27" s="1">
        <v>26</v>
      </c>
      <c r="B27" s="227"/>
      <c r="C27" s="326" t="str">
        <f t="shared" si="1"/>
        <v/>
      </c>
      <c r="D27" s="226"/>
      <c r="E27" s="232" t="str">
        <f t="shared" si="2"/>
        <v/>
      </c>
      <c r="F27" s="230"/>
      <c r="G27" s="232" t="str">
        <f t="shared" si="0"/>
        <v/>
      </c>
      <c r="H27" s="221"/>
      <c r="I27" s="221"/>
      <c r="J27" s="188"/>
      <c r="K27" s="15">
        <v>2</v>
      </c>
      <c r="L27" s="4">
        <f t="shared" ref="L27:L37" si="4">SUMIFS($F:$F,$C:$C,K27,$E:$E,$L$25)</f>
        <v>0</v>
      </c>
      <c r="M27" s="4">
        <f t="shared" ref="M27:M37" si="5">SUMIFS($F:$F,$C:$C,K27,$E:$E,$M$25)</f>
        <v>0</v>
      </c>
      <c r="N27" s="4">
        <f t="shared" ref="N27:N37" si="6">SUMIFS($F:$F,$C:$C,K27,$E:$E,$N$25)</f>
        <v>0</v>
      </c>
      <c r="O27" s="4">
        <f t="shared" ref="O27:O37" si="7">SUMIFS($F:$F,$C:$C,K27,$E:$E,$O$25)</f>
        <v>0</v>
      </c>
      <c r="P27" s="4">
        <f t="shared" ref="P27:P37" si="8">SUMIFS($F:$F,$C:$C,K27,$E:$E,$P$25)</f>
        <v>0</v>
      </c>
      <c r="Q27" s="4">
        <f t="shared" ref="Q27:Q37" si="9">SUMIFS($F:$F,$C:$C,K27,$E:$E,$Q$25)</f>
        <v>0</v>
      </c>
      <c r="R27" s="4">
        <f t="shared" ref="R27:R37" si="10">SUMIFS($F:$F,$C:$C,K27,$E:$E,$R$25)</f>
        <v>0</v>
      </c>
      <c r="S27" s="4">
        <f t="shared" ref="S27:S37" si="11">SUMIFS($F:$F,$C:$C,K27,$E:$E,$S$25)</f>
        <v>0</v>
      </c>
      <c r="T27" s="4">
        <f t="shared" ref="T27:T37" si="12">SUMIFS($F:$F,$C:$C,K27,$E:$E,$T$25)</f>
        <v>0</v>
      </c>
      <c r="U27" s="18">
        <f t="shared" ref="U27:U38" si="13">SUM(L27:T27)</f>
        <v>0</v>
      </c>
    </row>
    <row r="28" spans="1:21" ht="15.75" customHeight="1" x14ac:dyDescent="0.15">
      <c r="A28" s="1">
        <v>27</v>
      </c>
      <c r="B28" s="227"/>
      <c r="C28" s="326" t="str">
        <f t="shared" si="1"/>
        <v/>
      </c>
      <c r="D28" s="226"/>
      <c r="E28" s="232" t="str">
        <f t="shared" si="2"/>
        <v/>
      </c>
      <c r="F28" s="230"/>
      <c r="G28" s="232" t="str">
        <f t="shared" si="0"/>
        <v/>
      </c>
      <c r="H28" s="221"/>
      <c r="I28" s="221"/>
      <c r="J28" s="188"/>
      <c r="K28" s="15">
        <v>3</v>
      </c>
      <c r="L28" s="4">
        <f t="shared" si="4"/>
        <v>0</v>
      </c>
      <c r="M28" s="4">
        <f t="shared" si="5"/>
        <v>0</v>
      </c>
      <c r="N28" s="4">
        <f t="shared" si="6"/>
        <v>0</v>
      </c>
      <c r="O28" s="4">
        <f t="shared" si="7"/>
        <v>0</v>
      </c>
      <c r="P28" s="4">
        <f t="shared" si="8"/>
        <v>0</v>
      </c>
      <c r="Q28" s="4">
        <f t="shared" si="9"/>
        <v>0</v>
      </c>
      <c r="R28" s="4">
        <f t="shared" si="10"/>
        <v>0</v>
      </c>
      <c r="S28" s="4">
        <f t="shared" si="11"/>
        <v>0</v>
      </c>
      <c r="T28" s="4">
        <f t="shared" si="12"/>
        <v>0</v>
      </c>
      <c r="U28" s="18">
        <f t="shared" si="13"/>
        <v>0</v>
      </c>
    </row>
    <row r="29" spans="1:21" ht="15.75" customHeight="1" x14ac:dyDescent="0.15">
      <c r="A29" s="1">
        <v>28</v>
      </c>
      <c r="B29" s="227"/>
      <c r="C29" s="326" t="str">
        <f t="shared" si="1"/>
        <v/>
      </c>
      <c r="D29" s="226"/>
      <c r="E29" s="232" t="str">
        <f t="shared" si="2"/>
        <v/>
      </c>
      <c r="F29" s="230"/>
      <c r="G29" s="232" t="str">
        <f t="shared" si="0"/>
        <v/>
      </c>
      <c r="H29" s="221"/>
      <c r="I29" s="221"/>
      <c r="J29" s="188"/>
      <c r="K29" s="15">
        <v>4</v>
      </c>
      <c r="L29" s="4">
        <f t="shared" si="4"/>
        <v>0</v>
      </c>
      <c r="M29" s="4">
        <f t="shared" si="5"/>
        <v>0</v>
      </c>
      <c r="N29" s="4">
        <f t="shared" si="6"/>
        <v>0</v>
      </c>
      <c r="O29" s="4">
        <f t="shared" si="7"/>
        <v>0</v>
      </c>
      <c r="P29" s="4">
        <f t="shared" si="8"/>
        <v>0</v>
      </c>
      <c r="Q29" s="4">
        <f t="shared" si="9"/>
        <v>0</v>
      </c>
      <c r="R29" s="4">
        <f t="shared" si="10"/>
        <v>0</v>
      </c>
      <c r="S29" s="4">
        <f t="shared" si="11"/>
        <v>0</v>
      </c>
      <c r="T29" s="4">
        <f t="shared" si="12"/>
        <v>0</v>
      </c>
      <c r="U29" s="18">
        <f t="shared" si="13"/>
        <v>0</v>
      </c>
    </row>
    <row r="30" spans="1:21" ht="15.75" customHeight="1" x14ac:dyDescent="0.15">
      <c r="A30" s="1">
        <v>29</v>
      </c>
      <c r="B30" s="227"/>
      <c r="C30" s="326" t="str">
        <f t="shared" si="1"/>
        <v/>
      </c>
      <c r="D30" s="226"/>
      <c r="E30" s="232" t="str">
        <f t="shared" si="2"/>
        <v/>
      </c>
      <c r="F30" s="230"/>
      <c r="G30" s="232" t="str">
        <f t="shared" si="0"/>
        <v/>
      </c>
      <c r="H30" s="221"/>
      <c r="I30" s="221"/>
      <c r="J30" s="188"/>
      <c r="K30" s="15">
        <v>5</v>
      </c>
      <c r="L30" s="4">
        <f t="shared" si="4"/>
        <v>0</v>
      </c>
      <c r="M30" s="4">
        <f t="shared" si="5"/>
        <v>0</v>
      </c>
      <c r="N30" s="4">
        <f t="shared" si="6"/>
        <v>0</v>
      </c>
      <c r="O30" s="4">
        <f t="shared" si="7"/>
        <v>0</v>
      </c>
      <c r="P30" s="4">
        <f t="shared" si="8"/>
        <v>0</v>
      </c>
      <c r="Q30" s="4">
        <f t="shared" si="9"/>
        <v>0</v>
      </c>
      <c r="R30" s="4">
        <f t="shared" si="10"/>
        <v>0</v>
      </c>
      <c r="S30" s="4">
        <f t="shared" si="11"/>
        <v>0</v>
      </c>
      <c r="T30" s="4">
        <f t="shared" si="12"/>
        <v>0</v>
      </c>
      <c r="U30" s="18">
        <f t="shared" si="13"/>
        <v>0</v>
      </c>
    </row>
    <row r="31" spans="1:21" ht="15.75" customHeight="1" x14ac:dyDescent="0.15">
      <c r="A31" s="1">
        <v>30</v>
      </c>
      <c r="B31" s="227"/>
      <c r="C31" s="326" t="str">
        <f t="shared" si="1"/>
        <v/>
      </c>
      <c r="D31" s="226"/>
      <c r="E31" s="232" t="str">
        <f t="shared" si="2"/>
        <v/>
      </c>
      <c r="F31" s="230"/>
      <c r="G31" s="232" t="str">
        <f t="shared" si="0"/>
        <v/>
      </c>
      <c r="H31" s="221"/>
      <c r="I31" s="221"/>
      <c r="J31" s="188"/>
      <c r="K31" s="15">
        <v>6</v>
      </c>
      <c r="L31" s="4">
        <f t="shared" si="4"/>
        <v>0</v>
      </c>
      <c r="M31" s="4">
        <f t="shared" si="5"/>
        <v>0</v>
      </c>
      <c r="N31" s="4">
        <f t="shared" si="6"/>
        <v>0</v>
      </c>
      <c r="O31" s="4">
        <f t="shared" si="7"/>
        <v>0</v>
      </c>
      <c r="P31" s="4">
        <f t="shared" si="8"/>
        <v>0</v>
      </c>
      <c r="Q31" s="4">
        <f t="shared" si="9"/>
        <v>0</v>
      </c>
      <c r="R31" s="4">
        <f t="shared" si="10"/>
        <v>0</v>
      </c>
      <c r="S31" s="4">
        <f t="shared" si="11"/>
        <v>0</v>
      </c>
      <c r="T31" s="4">
        <f t="shared" si="12"/>
        <v>0</v>
      </c>
      <c r="U31" s="18">
        <f t="shared" si="13"/>
        <v>0</v>
      </c>
    </row>
    <row r="32" spans="1:21" ht="15.75" customHeight="1" x14ac:dyDescent="0.15">
      <c r="A32" s="1">
        <v>31</v>
      </c>
      <c r="B32" s="227"/>
      <c r="C32" s="326" t="str">
        <f t="shared" si="1"/>
        <v/>
      </c>
      <c r="D32" s="226"/>
      <c r="E32" s="232" t="str">
        <f t="shared" si="2"/>
        <v/>
      </c>
      <c r="F32" s="230"/>
      <c r="G32" s="232" t="str">
        <f t="shared" si="0"/>
        <v/>
      </c>
      <c r="H32" s="221"/>
      <c r="I32" s="221"/>
      <c r="J32" s="188"/>
      <c r="K32" s="15">
        <v>7</v>
      </c>
      <c r="L32" s="4">
        <f t="shared" si="4"/>
        <v>0</v>
      </c>
      <c r="M32" s="4">
        <f t="shared" si="5"/>
        <v>0</v>
      </c>
      <c r="N32" s="4">
        <f t="shared" si="6"/>
        <v>0</v>
      </c>
      <c r="O32" s="4">
        <f t="shared" si="7"/>
        <v>0</v>
      </c>
      <c r="P32" s="4">
        <f t="shared" si="8"/>
        <v>0</v>
      </c>
      <c r="Q32" s="4">
        <f t="shared" si="9"/>
        <v>0</v>
      </c>
      <c r="R32" s="4">
        <f t="shared" si="10"/>
        <v>0</v>
      </c>
      <c r="S32" s="4">
        <f t="shared" si="11"/>
        <v>0</v>
      </c>
      <c r="T32" s="4">
        <f t="shared" si="12"/>
        <v>0</v>
      </c>
      <c r="U32" s="18">
        <f t="shared" si="13"/>
        <v>0</v>
      </c>
    </row>
    <row r="33" spans="1:21" ht="15.75" customHeight="1" x14ac:dyDescent="0.15">
      <c r="A33" s="1">
        <v>32</v>
      </c>
      <c r="B33" s="225"/>
      <c r="C33" s="326" t="str">
        <f t="shared" si="1"/>
        <v/>
      </c>
      <c r="D33" s="226"/>
      <c r="E33" s="232" t="str">
        <f t="shared" si="2"/>
        <v/>
      </c>
      <c r="F33" s="229"/>
      <c r="G33" s="232" t="str">
        <f t="shared" si="0"/>
        <v/>
      </c>
      <c r="H33" s="224"/>
      <c r="I33" s="224"/>
      <c r="J33" s="188"/>
      <c r="K33" s="15">
        <v>8</v>
      </c>
      <c r="L33" s="4">
        <f t="shared" si="4"/>
        <v>0</v>
      </c>
      <c r="M33" s="4">
        <f t="shared" si="5"/>
        <v>0</v>
      </c>
      <c r="N33" s="4">
        <f t="shared" si="6"/>
        <v>0</v>
      </c>
      <c r="O33" s="4">
        <f t="shared" si="7"/>
        <v>0</v>
      </c>
      <c r="P33" s="4">
        <f t="shared" si="8"/>
        <v>0</v>
      </c>
      <c r="Q33" s="4">
        <f t="shared" si="9"/>
        <v>0</v>
      </c>
      <c r="R33" s="4">
        <f t="shared" si="10"/>
        <v>0</v>
      </c>
      <c r="S33" s="4">
        <f t="shared" si="11"/>
        <v>0</v>
      </c>
      <c r="T33" s="4">
        <f t="shared" si="12"/>
        <v>0</v>
      </c>
      <c r="U33" s="18">
        <f t="shared" si="13"/>
        <v>0</v>
      </c>
    </row>
    <row r="34" spans="1:21" ht="15.75" customHeight="1" x14ac:dyDescent="0.15">
      <c r="A34" s="1">
        <v>33</v>
      </c>
      <c r="B34" s="227"/>
      <c r="C34" s="326" t="str">
        <f t="shared" ref="C34:C65" si="14">IF(B34="","",(MONTH(B34)))</f>
        <v/>
      </c>
      <c r="D34" s="226"/>
      <c r="E34" s="232" t="str">
        <f t="shared" ref="E34:E65" si="15">IF(D34="","",(VLOOKUP(D34,$K$2:$M$22,2,FALSE)))</f>
        <v/>
      </c>
      <c r="F34" s="230"/>
      <c r="G34" s="232" t="str">
        <f t="shared" ref="G34:G65" si="16">IF(D34="","",(VLOOKUP(D34,$K$2:$M$22,3,FALSE)))</f>
        <v/>
      </c>
      <c r="H34" s="221"/>
      <c r="I34" s="221"/>
      <c r="J34" s="188"/>
      <c r="K34" s="15">
        <v>9</v>
      </c>
      <c r="L34" s="4">
        <f t="shared" si="4"/>
        <v>0</v>
      </c>
      <c r="M34" s="4">
        <f t="shared" si="5"/>
        <v>0</v>
      </c>
      <c r="N34" s="4">
        <f t="shared" si="6"/>
        <v>0</v>
      </c>
      <c r="O34" s="4">
        <f t="shared" si="7"/>
        <v>0</v>
      </c>
      <c r="P34" s="4">
        <f t="shared" si="8"/>
        <v>0</v>
      </c>
      <c r="Q34" s="4">
        <f t="shared" si="9"/>
        <v>0</v>
      </c>
      <c r="R34" s="4">
        <f t="shared" si="10"/>
        <v>0</v>
      </c>
      <c r="S34" s="4">
        <f t="shared" si="11"/>
        <v>0</v>
      </c>
      <c r="T34" s="4">
        <f t="shared" si="12"/>
        <v>0</v>
      </c>
      <c r="U34" s="18">
        <f t="shared" si="13"/>
        <v>0</v>
      </c>
    </row>
    <row r="35" spans="1:21" ht="15.75" customHeight="1" x14ac:dyDescent="0.15">
      <c r="A35" s="1">
        <v>34</v>
      </c>
      <c r="B35" s="227"/>
      <c r="C35" s="326" t="str">
        <f t="shared" si="14"/>
        <v/>
      </c>
      <c r="D35" s="226"/>
      <c r="E35" s="232" t="str">
        <f t="shared" si="15"/>
        <v/>
      </c>
      <c r="F35" s="230"/>
      <c r="G35" s="232" t="str">
        <f t="shared" si="16"/>
        <v/>
      </c>
      <c r="H35" s="221"/>
      <c r="I35" s="221"/>
      <c r="J35" s="188"/>
      <c r="K35" s="15">
        <v>10</v>
      </c>
      <c r="L35" s="4">
        <f t="shared" si="4"/>
        <v>0</v>
      </c>
      <c r="M35" s="4">
        <f t="shared" si="5"/>
        <v>0</v>
      </c>
      <c r="N35" s="4">
        <f t="shared" si="6"/>
        <v>0</v>
      </c>
      <c r="O35" s="4">
        <f t="shared" si="7"/>
        <v>0</v>
      </c>
      <c r="P35" s="4">
        <f t="shared" si="8"/>
        <v>0</v>
      </c>
      <c r="Q35" s="4">
        <f t="shared" si="9"/>
        <v>0</v>
      </c>
      <c r="R35" s="4">
        <f t="shared" si="10"/>
        <v>0</v>
      </c>
      <c r="S35" s="4">
        <f t="shared" si="11"/>
        <v>0</v>
      </c>
      <c r="T35" s="4">
        <f t="shared" si="12"/>
        <v>0</v>
      </c>
      <c r="U35" s="18">
        <f t="shared" si="13"/>
        <v>0</v>
      </c>
    </row>
    <row r="36" spans="1:21" ht="15.75" customHeight="1" x14ac:dyDescent="0.15">
      <c r="A36" s="1">
        <v>35</v>
      </c>
      <c r="B36" s="227"/>
      <c r="C36" s="326" t="str">
        <f t="shared" si="14"/>
        <v/>
      </c>
      <c r="D36" s="226"/>
      <c r="E36" s="232" t="str">
        <f t="shared" si="15"/>
        <v/>
      </c>
      <c r="F36" s="230"/>
      <c r="G36" s="232" t="str">
        <f t="shared" si="16"/>
        <v/>
      </c>
      <c r="H36" s="221"/>
      <c r="I36" s="221"/>
      <c r="J36" s="188"/>
      <c r="K36" s="15">
        <v>11</v>
      </c>
      <c r="L36" s="4">
        <f t="shared" si="4"/>
        <v>0</v>
      </c>
      <c r="M36" s="4">
        <f t="shared" si="5"/>
        <v>0</v>
      </c>
      <c r="N36" s="4">
        <f t="shared" si="6"/>
        <v>0</v>
      </c>
      <c r="O36" s="4">
        <f t="shared" si="7"/>
        <v>0</v>
      </c>
      <c r="P36" s="4">
        <f t="shared" si="8"/>
        <v>0</v>
      </c>
      <c r="Q36" s="4">
        <f t="shared" si="9"/>
        <v>0</v>
      </c>
      <c r="R36" s="4">
        <f t="shared" si="10"/>
        <v>0</v>
      </c>
      <c r="S36" s="4">
        <f t="shared" si="11"/>
        <v>0</v>
      </c>
      <c r="T36" s="4">
        <f t="shared" si="12"/>
        <v>0</v>
      </c>
      <c r="U36" s="18">
        <f t="shared" si="13"/>
        <v>0</v>
      </c>
    </row>
    <row r="37" spans="1:21" ht="15.75" customHeight="1" thickBot="1" x14ac:dyDescent="0.2">
      <c r="A37" s="1">
        <v>36</v>
      </c>
      <c r="B37" s="227"/>
      <c r="C37" s="326" t="str">
        <f t="shared" si="14"/>
        <v/>
      </c>
      <c r="D37" s="226"/>
      <c r="E37" s="232" t="str">
        <f t="shared" si="15"/>
        <v/>
      </c>
      <c r="F37" s="230"/>
      <c r="G37" s="232" t="str">
        <f t="shared" si="16"/>
        <v/>
      </c>
      <c r="H37" s="221"/>
      <c r="I37" s="221"/>
      <c r="J37" s="188"/>
      <c r="K37" s="16">
        <v>12</v>
      </c>
      <c r="L37" s="4">
        <f t="shared" si="4"/>
        <v>0</v>
      </c>
      <c r="M37" s="4">
        <f t="shared" si="5"/>
        <v>0</v>
      </c>
      <c r="N37" s="4">
        <f t="shared" si="6"/>
        <v>0</v>
      </c>
      <c r="O37" s="4">
        <f t="shared" si="7"/>
        <v>0</v>
      </c>
      <c r="P37" s="4">
        <f t="shared" si="8"/>
        <v>0</v>
      </c>
      <c r="Q37" s="4">
        <f t="shared" si="9"/>
        <v>0</v>
      </c>
      <c r="R37" s="4">
        <f t="shared" si="10"/>
        <v>0</v>
      </c>
      <c r="S37" s="4">
        <f t="shared" si="11"/>
        <v>0</v>
      </c>
      <c r="T37" s="4">
        <f t="shared" si="12"/>
        <v>0</v>
      </c>
      <c r="U37" s="324">
        <f t="shared" si="13"/>
        <v>0</v>
      </c>
    </row>
    <row r="38" spans="1:21" ht="15.75" customHeight="1" thickBot="1" x14ac:dyDescent="0.2">
      <c r="A38" s="1">
        <v>37</v>
      </c>
      <c r="B38" s="227"/>
      <c r="C38" s="326" t="str">
        <f t="shared" si="14"/>
        <v/>
      </c>
      <c r="D38" s="226"/>
      <c r="E38" s="232" t="str">
        <f t="shared" si="15"/>
        <v/>
      </c>
      <c r="F38" s="230"/>
      <c r="G38" s="232" t="str">
        <f t="shared" si="16"/>
        <v/>
      </c>
      <c r="H38" s="221"/>
      <c r="I38" s="221"/>
      <c r="J38" s="188"/>
      <c r="K38" s="17" t="s">
        <v>211</v>
      </c>
      <c r="L38" s="183">
        <f t="shared" ref="L38:T38" si="17">SUM(L26:L37)</f>
        <v>0</v>
      </c>
      <c r="M38" s="183">
        <f t="shared" si="17"/>
        <v>0</v>
      </c>
      <c r="N38" s="183">
        <f t="shared" si="17"/>
        <v>0</v>
      </c>
      <c r="O38" s="183">
        <f t="shared" si="17"/>
        <v>0</v>
      </c>
      <c r="P38" s="183">
        <f t="shared" si="17"/>
        <v>0</v>
      </c>
      <c r="Q38" s="183">
        <f t="shared" si="17"/>
        <v>0</v>
      </c>
      <c r="R38" s="183">
        <f t="shared" si="17"/>
        <v>0</v>
      </c>
      <c r="S38" s="183">
        <f t="shared" si="17"/>
        <v>0</v>
      </c>
      <c r="T38" s="183">
        <f t="shared" si="17"/>
        <v>0</v>
      </c>
      <c r="U38" s="17">
        <f t="shared" si="13"/>
        <v>0</v>
      </c>
    </row>
    <row r="39" spans="1:21" ht="15.75" customHeight="1" x14ac:dyDescent="0.15">
      <c r="A39" s="1">
        <v>38</v>
      </c>
      <c r="B39" s="227"/>
      <c r="C39" s="326" t="str">
        <f t="shared" si="14"/>
        <v/>
      </c>
      <c r="D39" s="226"/>
      <c r="E39" s="232" t="str">
        <f t="shared" si="15"/>
        <v/>
      </c>
      <c r="F39" s="230"/>
      <c r="G39" s="232" t="str">
        <f t="shared" si="16"/>
        <v/>
      </c>
      <c r="H39" s="221"/>
      <c r="I39" s="221"/>
      <c r="J39" s="188"/>
    </row>
    <row r="40" spans="1:21" ht="15.75" customHeight="1" x14ac:dyDescent="0.15">
      <c r="A40" s="1">
        <v>39</v>
      </c>
      <c r="B40" s="227"/>
      <c r="C40" s="326" t="str">
        <f t="shared" si="14"/>
        <v/>
      </c>
      <c r="D40" s="226"/>
      <c r="E40" s="232" t="str">
        <f t="shared" si="15"/>
        <v/>
      </c>
      <c r="F40" s="230"/>
      <c r="G40" s="232" t="str">
        <f t="shared" si="16"/>
        <v/>
      </c>
      <c r="H40" s="221"/>
      <c r="I40" s="221"/>
      <c r="J40" s="188"/>
    </row>
    <row r="41" spans="1:21" ht="15.75" customHeight="1" thickBot="1" x14ac:dyDescent="0.2">
      <c r="A41" s="1">
        <v>40</v>
      </c>
      <c r="B41" s="227"/>
      <c r="C41" s="326" t="str">
        <f t="shared" si="14"/>
        <v/>
      </c>
      <c r="D41" s="226"/>
      <c r="E41" s="232" t="str">
        <f t="shared" si="15"/>
        <v/>
      </c>
      <c r="F41" s="230"/>
      <c r="G41" s="232" t="str">
        <f t="shared" si="16"/>
        <v/>
      </c>
      <c r="H41" s="221"/>
      <c r="I41" s="221"/>
      <c r="J41" s="188"/>
    </row>
    <row r="42" spans="1:21" ht="15.75" customHeight="1" x14ac:dyDescent="0.15">
      <c r="A42" s="1">
        <v>41</v>
      </c>
      <c r="B42" s="227"/>
      <c r="C42" s="326" t="str">
        <f t="shared" si="14"/>
        <v/>
      </c>
      <c r="D42" s="226"/>
      <c r="E42" s="232" t="str">
        <f t="shared" si="15"/>
        <v/>
      </c>
      <c r="F42" s="230"/>
      <c r="G42" s="232" t="str">
        <f t="shared" si="16"/>
        <v/>
      </c>
      <c r="H42" s="221"/>
      <c r="I42" s="221"/>
      <c r="J42" s="188"/>
      <c r="K42" s="238" t="s">
        <v>214</v>
      </c>
      <c r="L42" s="239"/>
      <c r="M42" s="239"/>
      <c r="N42" s="239"/>
      <c r="O42" s="239"/>
      <c r="P42" s="240"/>
    </row>
    <row r="43" spans="1:21" ht="15.75" customHeight="1" x14ac:dyDescent="0.15">
      <c r="A43" s="1">
        <v>42</v>
      </c>
      <c r="B43" s="227"/>
      <c r="C43" s="326" t="str">
        <f t="shared" si="14"/>
        <v/>
      </c>
      <c r="D43" s="226"/>
      <c r="E43" s="232" t="str">
        <f t="shared" si="15"/>
        <v/>
      </c>
      <c r="F43" s="230"/>
      <c r="G43" s="232" t="str">
        <f t="shared" si="16"/>
        <v/>
      </c>
      <c r="H43" s="221"/>
      <c r="I43" s="221"/>
      <c r="J43" s="188"/>
      <c r="K43" s="528">
        <f>U38</f>
        <v>0</v>
      </c>
      <c r="L43" s="529"/>
      <c r="M43" s="529"/>
      <c r="N43" s="529"/>
      <c r="O43" s="529"/>
      <c r="P43" s="212"/>
    </row>
    <row r="44" spans="1:21" ht="15.75" customHeight="1" x14ac:dyDescent="0.15">
      <c r="A44" s="1">
        <v>43</v>
      </c>
      <c r="B44" s="227"/>
      <c r="C44" s="326" t="str">
        <f t="shared" si="14"/>
        <v/>
      </c>
      <c r="D44" s="226"/>
      <c r="E44" s="232" t="str">
        <f t="shared" si="15"/>
        <v/>
      </c>
      <c r="F44" s="230"/>
      <c r="G44" s="232" t="str">
        <f t="shared" si="16"/>
        <v/>
      </c>
      <c r="H44" s="221"/>
      <c r="I44" s="221"/>
      <c r="J44" s="188"/>
      <c r="K44" s="528"/>
      <c r="L44" s="529"/>
      <c r="M44" s="529"/>
      <c r="N44" s="529"/>
      <c r="O44" s="529"/>
      <c r="P44" s="212" t="s">
        <v>215</v>
      </c>
    </row>
    <row r="45" spans="1:21" ht="15.75" customHeight="1" thickBot="1" x14ac:dyDescent="0.2">
      <c r="A45" s="1">
        <v>44</v>
      </c>
      <c r="B45" s="227"/>
      <c r="C45" s="326" t="str">
        <f t="shared" si="14"/>
        <v/>
      </c>
      <c r="D45" s="226"/>
      <c r="E45" s="232" t="str">
        <f t="shared" si="15"/>
        <v/>
      </c>
      <c r="F45" s="230"/>
      <c r="G45" s="232" t="str">
        <f t="shared" si="16"/>
        <v/>
      </c>
      <c r="H45" s="221"/>
      <c r="I45" s="221"/>
      <c r="J45" s="188"/>
      <c r="K45" s="530"/>
      <c r="L45" s="531"/>
      <c r="M45" s="531"/>
      <c r="N45" s="531"/>
      <c r="O45" s="531"/>
      <c r="P45" s="213"/>
    </row>
    <row r="46" spans="1:21" ht="15.75" customHeight="1" x14ac:dyDescent="0.15">
      <c r="A46" s="1">
        <v>45</v>
      </c>
      <c r="B46" s="227"/>
      <c r="C46" s="326" t="str">
        <f t="shared" si="14"/>
        <v/>
      </c>
      <c r="D46" s="226"/>
      <c r="E46" s="232" t="str">
        <f t="shared" si="15"/>
        <v/>
      </c>
      <c r="F46" s="230"/>
      <c r="G46" s="232" t="str">
        <f t="shared" si="16"/>
        <v/>
      </c>
      <c r="H46" s="221"/>
      <c r="I46" s="221"/>
      <c r="J46" s="188"/>
    </row>
    <row r="47" spans="1:21" ht="15.75" customHeight="1" thickBot="1" x14ac:dyDescent="0.2">
      <c r="A47" s="1">
        <v>46</v>
      </c>
      <c r="B47" s="227"/>
      <c r="C47" s="326" t="str">
        <f t="shared" si="14"/>
        <v/>
      </c>
      <c r="D47" s="226"/>
      <c r="E47" s="232" t="str">
        <f t="shared" si="15"/>
        <v/>
      </c>
      <c r="F47" s="230"/>
      <c r="G47" s="232" t="str">
        <f t="shared" si="16"/>
        <v/>
      </c>
      <c r="H47" s="221"/>
      <c r="I47" s="221"/>
      <c r="J47" s="188"/>
      <c r="K47" s="1" t="s">
        <v>247</v>
      </c>
    </row>
    <row r="48" spans="1:21" ht="15.75" customHeight="1" thickBot="1" x14ac:dyDescent="0.2">
      <c r="A48" s="1">
        <v>47</v>
      </c>
      <c r="B48" s="227"/>
      <c r="C48" s="326" t="str">
        <f t="shared" si="14"/>
        <v/>
      </c>
      <c r="D48" s="226"/>
      <c r="E48" s="232" t="str">
        <f t="shared" si="15"/>
        <v/>
      </c>
      <c r="F48" s="230"/>
      <c r="G48" s="232" t="str">
        <f t="shared" si="16"/>
        <v/>
      </c>
      <c r="H48" s="221"/>
      <c r="I48" s="221"/>
      <c r="J48" s="188"/>
      <c r="K48" s="532">
        <f>R3+R4+R18+R21</f>
        <v>0</v>
      </c>
      <c r="L48" s="533"/>
      <c r="M48" s="534"/>
      <c r="N48" s="1" t="s">
        <v>248</v>
      </c>
    </row>
    <row r="49" spans="1:10" ht="15.75" customHeight="1" x14ac:dyDescent="0.15">
      <c r="A49" s="1">
        <v>48</v>
      </c>
      <c r="B49" s="227"/>
      <c r="C49" s="326" t="str">
        <f t="shared" si="14"/>
        <v/>
      </c>
      <c r="D49" s="226"/>
      <c r="E49" s="232" t="str">
        <f t="shared" si="15"/>
        <v/>
      </c>
      <c r="F49" s="230"/>
      <c r="G49" s="232" t="str">
        <f t="shared" si="16"/>
        <v/>
      </c>
      <c r="H49" s="221"/>
      <c r="I49" s="221"/>
      <c r="J49" s="188"/>
    </row>
    <row r="50" spans="1:10" ht="15.75" customHeight="1" x14ac:dyDescent="0.15">
      <c r="A50" s="1">
        <v>49</v>
      </c>
      <c r="B50" s="227"/>
      <c r="C50" s="326" t="str">
        <f t="shared" si="14"/>
        <v/>
      </c>
      <c r="D50" s="226"/>
      <c r="E50" s="232" t="str">
        <f t="shared" si="15"/>
        <v/>
      </c>
      <c r="F50" s="230"/>
      <c r="G50" s="232" t="str">
        <f t="shared" si="16"/>
        <v/>
      </c>
      <c r="H50" s="221"/>
      <c r="I50" s="221"/>
      <c r="J50" s="188"/>
    </row>
    <row r="51" spans="1:10" ht="15.75" customHeight="1" x14ac:dyDescent="0.15">
      <c r="A51" s="1">
        <v>50</v>
      </c>
      <c r="B51" s="227"/>
      <c r="C51" s="326" t="str">
        <f t="shared" si="14"/>
        <v/>
      </c>
      <c r="D51" s="226"/>
      <c r="E51" s="232" t="str">
        <f t="shared" si="15"/>
        <v/>
      </c>
      <c r="F51" s="230"/>
      <c r="G51" s="232" t="str">
        <f t="shared" si="16"/>
        <v/>
      </c>
      <c r="H51" s="221"/>
      <c r="I51" s="221"/>
      <c r="J51" s="188"/>
    </row>
    <row r="52" spans="1:10" ht="15.75" customHeight="1" x14ac:dyDescent="0.15">
      <c r="A52" s="1">
        <v>51</v>
      </c>
      <c r="B52" s="227"/>
      <c r="C52" s="326" t="str">
        <f t="shared" si="14"/>
        <v/>
      </c>
      <c r="D52" s="226"/>
      <c r="E52" s="232" t="str">
        <f t="shared" si="15"/>
        <v/>
      </c>
      <c r="F52" s="230"/>
      <c r="G52" s="232" t="str">
        <f t="shared" si="16"/>
        <v/>
      </c>
      <c r="H52" s="221"/>
      <c r="I52" s="221"/>
      <c r="J52" s="188"/>
    </row>
    <row r="53" spans="1:10" ht="15.75" customHeight="1" x14ac:dyDescent="0.15">
      <c r="A53" s="1">
        <v>52</v>
      </c>
      <c r="B53" s="227"/>
      <c r="C53" s="326" t="str">
        <f t="shared" si="14"/>
        <v/>
      </c>
      <c r="D53" s="226"/>
      <c r="E53" s="232" t="str">
        <f t="shared" si="15"/>
        <v/>
      </c>
      <c r="F53" s="230"/>
      <c r="G53" s="232" t="str">
        <f t="shared" si="16"/>
        <v/>
      </c>
      <c r="H53" s="221"/>
      <c r="I53" s="221"/>
      <c r="J53" s="188"/>
    </row>
    <row r="54" spans="1:10" ht="15.75" customHeight="1" x14ac:dyDescent="0.15">
      <c r="A54" s="1">
        <v>53</v>
      </c>
      <c r="B54" s="227"/>
      <c r="C54" s="326" t="str">
        <f t="shared" si="14"/>
        <v/>
      </c>
      <c r="D54" s="226"/>
      <c r="E54" s="232" t="str">
        <f t="shared" si="15"/>
        <v/>
      </c>
      <c r="F54" s="230"/>
      <c r="G54" s="232" t="str">
        <f t="shared" si="16"/>
        <v/>
      </c>
      <c r="H54" s="221"/>
      <c r="I54" s="221"/>
      <c r="J54" s="188"/>
    </row>
    <row r="55" spans="1:10" ht="15.75" customHeight="1" x14ac:dyDescent="0.15">
      <c r="A55" s="1">
        <v>54</v>
      </c>
      <c r="B55" s="227"/>
      <c r="C55" s="326" t="str">
        <f t="shared" si="14"/>
        <v/>
      </c>
      <c r="D55" s="226"/>
      <c r="E55" s="232" t="str">
        <f t="shared" si="15"/>
        <v/>
      </c>
      <c r="F55" s="230"/>
      <c r="G55" s="232" t="str">
        <f t="shared" si="16"/>
        <v/>
      </c>
      <c r="H55" s="221"/>
      <c r="I55" s="221"/>
      <c r="J55" s="188"/>
    </row>
    <row r="56" spans="1:10" ht="15.75" customHeight="1" x14ac:dyDescent="0.15">
      <c r="A56" s="1">
        <v>55</v>
      </c>
      <c r="B56" s="227"/>
      <c r="C56" s="326" t="str">
        <f t="shared" si="14"/>
        <v/>
      </c>
      <c r="D56" s="226"/>
      <c r="E56" s="232" t="str">
        <f t="shared" si="15"/>
        <v/>
      </c>
      <c r="F56" s="230"/>
      <c r="G56" s="232" t="str">
        <f t="shared" si="16"/>
        <v/>
      </c>
      <c r="H56" s="221"/>
      <c r="I56" s="221"/>
      <c r="J56" s="188"/>
    </row>
    <row r="57" spans="1:10" ht="15.75" customHeight="1" x14ac:dyDescent="0.15">
      <c r="A57" s="1">
        <v>56</v>
      </c>
      <c r="B57" s="227"/>
      <c r="C57" s="326" t="str">
        <f t="shared" si="14"/>
        <v/>
      </c>
      <c r="D57" s="226"/>
      <c r="E57" s="232" t="str">
        <f t="shared" si="15"/>
        <v/>
      </c>
      <c r="F57" s="230"/>
      <c r="G57" s="232" t="str">
        <f t="shared" si="16"/>
        <v/>
      </c>
      <c r="H57" s="221"/>
      <c r="I57" s="221"/>
      <c r="J57" s="188"/>
    </row>
    <row r="58" spans="1:10" ht="15.75" customHeight="1" x14ac:dyDescent="0.15">
      <c r="A58" s="1">
        <v>57</v>
      </c>
      <c r="B58" s="227"/>
      <c r="C58" s="326" t="str">
        <f t="shared" si="14"/>
        <v/>
      </c>
      <c r="D58" s="226"/>
      <c r="E58" s="232" t="str">
        <f t="shared" si="15"/>
        <v/>
      </c>
      <c r="F58" s="230"/>
      <c r="G58" s="232" t="str">
        <f t="shared" si="16"/>
        <v/>
      </c>
      <c r="H58" s="221"/>
      <c r="I58" s="221"/>
      <c r="J58" s="188"/>
    </row>
    <row r="59" spans="1:10" ht="15.75" customHeight="1" x14ac:dyDescent="0.15">
      <c r="A59" s="1">
        <v>58</v>
      </c>
      <c r="B59" s="227"/>
      <c r="C59" s="326" t="str">
        <f t="shared" si="14"/>
        <v/>
      </c>
      <c r="D59" s="226"/>
      <c r="E59" s="232" t="str">
        <f t="shared" si="15"/>
        <v/>
      </c>
      <c r="F59" s="230"/>
      <c r="G59" s="232" t="str">
        <f t="shared" si="16"/>
        <v/>
      </c>
      <c r="H59" s="221"/>
      <c r="I59" s="221"/>
      <c r="J59" s="188"/>
    </row>
    <row r="60" spans="1:10" ht="15.75" customHeight="1" x14ac:dyDescent="0.15">
      <c r="A60" s="1">
        <v>59</v>
      </c>
      <c r="B60" s="227"/>
      <c r="C60" s="326" t="str">
        <f t="shared" si="14"/>
        <v/>
      </c>
      <c r="D60" s="226"/>
      <c r="E60" s="232" t="str">
        <f t="shared" si="15"/>
        <v/>
      </c>
      <c r="F60" s="230"/>
      <c r="G60" s="232" t="str">
        <f t="shared" si="16"/>
        <v/>
      </c>
      <c r="H60" s="221"/>
      <c r="I60" s="221"/>
      <c r="J60" s="188"/>
    </row>
    <row r="61" spans="1:10" ht="15.75" customHeight="1" x14ac:dyDescent="0.15">
      <c r="A61" s="1">
        <v>60</v>
      </c>
      <c r="B61" s="227"/>
      <c r="C61" s="326" t="str">
        <f t="shared" si="14"/>
        <v/>
      </c>
      <c r="D61" s="226"/>
      <c r="E61" s="232" t="str">
        <f t="shared" si="15"/>
        <v/>
      </c>
      <c r="F61" s="230"/>
      <c r="G61" s="232" t="str">
        <f t="shared" si="16"/>
        <v/>
      </c>
      <c r="H61" s="221"/>
      <c r="I61" s="221"/>
      <c r="J61" s="188"/>
    </row>
    <row r="62" spans="1:10" ht="15.75" customHeight="1" x14ac:dyDescent="0.15">
      <c r="A62" s="1">
        <v>61</v>
      </c>
      <c r="B62" s="227"/>
      <c r="C62" s="326" t="str">
        <f t="shared" si="14"/>
        <v/>
      </c>
      <c r="D62" s="226"/>
      <c r="E62" s="232" t="str">
        <f t="shared" si="15"/>
        <v/>
      </c>
      <c r="F62" s="230"/>
      <c r="G62" s="232" t="str">
        <f t="shared" si="16"/>
        <v/>
      </c>
      <c r="H62" s="221"/>
      <c r="I62" s="221"/>
      <c r="J62" s="188"/>
    </row>
    <row r="63" spans="1:10" ht="15.75" customHeight="1" x14ac:dyDescent="0.15">
      <c r="A63" s="1">
        <v>62</v>
      </c>
      <c r="B63" s="227"/>
      <c r="C63" s="326" t="str">
        <f t="shared" si="14"/>
        <v/>
      </c>
      <c r="D63" s="226"/>
      <c r="E63" s="232" t="str">
        <f t="shared" si="15"/>
        <v/>
      </c>
      <c r="F63" s="230"/>
      <c r="G63" s="232" t="str">
        <f t="shared" si="16"/>
        <v/>
      </c>
      <c r="H63" s="221"/>
      <c r="I63" s="221"/>
      <c r="J63" s="188"/>
    </row>
    <row r="64" spans="1:10" ht="15.75" customHeight="1" x14ac:dyDescent="0.15">
      <c r="A64" s="1">
        <v>63</v>
      </c>
      <c r="B64" s="227"/>
      <c r="C64" s="326" t="str">
        <f t="shared" si="14"/>
        <v/>
      </c>
      <c r="D64" s="226"/>
      <c r="E64" s="232" t="str">
        <f t="shared" si="15"/>
        <v/>
      </c>
      <c r="F64" s="230"/>
      <c r="G64" s="232" t="str">
        <f t="shared" si="16"/>
        <v/>
      </c>
      <c r="H64" s="221"/>
      <c r="I64" s="221"/>
      <c r="J64" s="188"/>
    </row>
    <row r="65" spans="1:9" ht="15.75" customHeight="1" x14ac:dyDescent="0.15">
      <c r="A65" s="1">
        <v>64</v>
      </c>
      <c r="B65" s="227"/>
      <c r="C65" s="326" t="str">
        <f t="shared" si="14"/>
        <v/>
      </c>
      <c r="D65" s="226"/>
      <c r="E65" s="232" t="str">
        <f t="shared" si="15"/>
        <v/>
      </c>
      <c r="F65" s="230"/>
      <c r="G65" s="232" t="str">
        <f t="shared" si="16"/>
        <v/>
      </c>
      <c r="H65" s="221"/>
      <c r="I65" s="221"/>
    </row>
    <row r="66" spans="1:9" ht="15.75" customHeight="1" x14ac:dyDescent="0.15">
      <c r="A66" s="1">
        <v>65</v>
      </c>
      <c r="B66" s="227"/>
      <c r="C66" s="326" t="str">
        <f t="shared" ref="C66:C96" si="18">IF(B66="","",(MONTH(B66)))</f>
        <v/>
      </c>
      <c r="D66" s="226"/>
      <c r="E66" s="232" t="str">
        <f t="shared" ref="E66:E97" si="19">IF(D66="","",(VLOOKUP(D66,$K$2:$M$22,2,FALSE)))</f>
        <v/>
      </c>
      <c r="F66" s="230"/>
      <c r="G66" s="232" t="str">
        <f t="shared" ref="G66:G99" si="20">IF(D66="","",(VLOOKUP(D66,$K$2:$M$22,3,FALSE)))</f>
        <v/>
      </c>
      <c r="H66" s="221"/>
      <c r="I66" s="221"/>
    </row>
    <row r="67" spans="1:9" ht="15.75" customHeight="1" x14ac:dyDescent="0.15">
      <c r="A67" s="1">
        <v>66</v>
      </c>
      <c r="B67" s="227"/>
      <c r="C67" s="326" t="str">
        <f t="shared" si="18"/>
        <v/>
      </c>
      <c r="D67" s="226"/>
      <c r="E67" s="232" t="str">
        <f t="shared" si="19"/>
        <v/>
      </c>
      <c r="F67" s="230"/>
      <c r="G67" s="232" t="str">
        <f t="shared" si="20"/>
        <v/>
      </c>
      <c r="H67" s="221"/>
      <c r="I67" s="221"/>
    </row>
    <row r="68" spans="1:9" ht="15.75" customHeight="1" x14ac:dyDescent="0.15">
      <c r="A68" s="1">
        <v>67</v>
      </c>
      <c r="B68" s="227"/>
      <c r="C68" s="326" t="str">
        <f t="shared" si="18"/>
        <v/>
      </c>
      <c r="D68" s="226"/>
      <c r="E68" s="232" t="str">
        <f t="shared" si="19"/>
        <v/>
      </c>
      <c r="F68" s="230"/>
      <c r="G68" s="232" t="str">
        <f t="shared" si="20"/>
        <v/>
      </c>
      <c r="H68" s="221"/>
      <c r="I68" s="221"/>
    </row>
    <row r="69" spans="1:9" ht="15.75" customHeight="1" x14ac:dyDescent="0.15">
      <c r="A69" s="1">
        <v>68</v>
      </c>
      <c r="B69" s="227"/>
      <c r="C69" s="326" t="str">
        <f t="shared" si="18"/>
        <v/>
      </c>
      <c r="D69" s="226"/>
      <c r="E69" s="232" t="str">
        <f t="shared" si="19"/>
        <v/>
      </c>
      <c r="F69" s="230"/>
      <c r="G69" s="232" t="str">
        <f t="shared" si="20"/>
        <v/>
      </c>
      <c r="H69" s="221"/>
      <c r="I69" s="221"/>
    </row>
    <row r="70" spans="1:9" ht="15.75" customHeight="1" x14ac:dyDescent="0.15">
      <c r="A70" s="1">
        <v>69</v>
      </c>
      <c r="B70" s="227"/>
      <c r="C70" s="326" t="str">
        <f t="shared" si="18"/>
        <v/>
      </c>
      <c r="D70" s="226"/>
      <c r="E70" s="232" t="str">
        <f t="shared" si="19"/>
        <v/>
      </c>
      <c r="F70" s="230"/>
      <c r="G70" s="232" t="str">
        <f t="shared" si="20"/>
        <v/>
      </c>
      <c r="H70" s="221"/>
      <c r="I70" s="221"/>
    </row>
    <row r="71" spans="1:9" ht="15.75" customHeight="1" x14ac:dyDescent="0.15">
      <c r="A71" s="1">
        <v>70</v>
      </c>
      <c r="B71" s="227"/>
      <c r="C71" s="326" t="str">
        <f t="shared" si="18"/>
        <v/>
      </c>
      <c r="D71" s="226"/>
      <c r="E71" s="232" t="str">
        <f t="shared" si="19"/>
        <v/>
      </c>
      <c r="F71" s="230"/>
      <c r="G71" s="232" t="str">
        <f t="shared" si="20"/>
        <v/>
      </c>
      <c r="H71" s="221"/>
      <c r="I71" s="221"/>
    </row>
    <row r="72" spans="1:9" ht="15.75" customHeight="1" x14ac:dyDescent="0.15">
      <c r="A72" s="1">
        <v>71</v>
      </c>
      <c r="B72" s="227"/>
      <c r="C72" s="326" t="str">
        <f t="shared" si="18"/>
        <v/>
      </c>
      <c r="D72" s="226"/>
      <c r="E72" s="232" t="str">
        <f t="shared" si="19"/>
        <v/>
      </c>
      <c r="F72" s="230"/>
      <c r="G72" s="232" t="str">
        <f t="shared" si="20"/>
        <v/>
      </c>
      <c r="H72" s="221"/>
      <c r="I72" s="221"/>
    </row>
    <row r="73" spans="1:9" ht="15.75" customHeight="1" x14ac:dyDescent="0.15">
      <c r="A73" s="1">
        <v>72</v>
      </c>
      <c r="B73" s="227"/>
      <c r="C73" s="326" t="str">
        <f t="shared" si="18"/>
        <v/>
      </c>
      <c r="D73" s="226"/>
      <c r="E73" s="232" t="str">
        <f t="shared" si="19"/>
        <v/>
      </c>
      <c r="F73" s="230"/>
      <c r="G73" s="232" t="str">
        <f t="shared" si="20"/>
        <v/>
      </c>
      <c r="H73" s="221"/>
      <c r="I73" s="221"/>
    </row>
    <row r="74" spans="1:9" ht="15.75" customHeight="1" x14ac:dyDescent="0.15">
      <c r="A74" s="1">
        <v>73</v>
      </c>
      <c r="B74" s="227"/>
      <c r="C74" s="326" t="str">
        <f t="shared" si="18"/>
        <v/>
      </c>
      <c r="D74" s="226"/>
      <c r="E74" s="232" t="str">
        <f t="shared" si="19"/>
        <v/>
      </c>
      <c r="F74" s="230"/>
      <c r="G74" s="232" t="str">
        <f t="shared" si="20"/>
        <v/>
      </c>
      <c r="H74" s="221"/>
      <c r="I74" s="221"/>
    </row>
    <row r="75" spans="1:9" ht="15.75" customHeight="1" x14ac:dyDescent="0.15">
      <c r="A75" s="1">
        <v>74</v>
      </c>
      <c r="B75" s="227"/>
      <c r="C75" s="326" t="str">
        <f t="shared" si="18"/>
        <v/>
      </c>
      <c r="D75" s="226"/>
      <c r="E75" s="232" t="str">
        <f t="shared" si="19"/>
        <v/>
      </c>
      <c r="F75" s="230"/>
      <c r="G75" s="232" t="str">
        <f t="shared" si="20"/>
        <v/>
      </c>
      <c r="H75" s="221"/>
      <c r="I75" s="221"/>
    </row>
    <row r="76" spans="1:9" ht="15.75" customHeight="1" x14ac:dyDescent="0.15">
      <c r="A76" s="1">
        <v>75</v>
      </c>
      <c r="B76" s="227"/>
      <c r="C76" s="326" t="str">
        <f t="shared" si="18"/>
        <v/>
      </c>
      <c r="D76" s="226"/>
      <c r="E76" s="232" t="str">
        <f t="shared" si="19"/>
        <v/>
      </c>
      <c r="F76" s="230"/>
      <c r="G76" s="232" t="str">
        <f t="shared" si="20"/>
        <v/>
      </c>
      <c r="H76" s="221"/>
      <c r="I76" s="221"/>
    </row>
    <row r="77" spans="1:9" ht="15.75" customHeight="1" x14ac:dyDescent="0.15">
      <c r="A77" s="1">
        <v>76</v>
      </c>
      <c r="B77" s="227"/>
      <c r="C77" s="326" t="str">
        <f t="shared" si="18"/>
        <v/>
      </c>
      <c r="D77" s="226"/>
      <c r="E77" s="232" t="str">
        <f t="shared" si="19"/>
        <v/>
      </c>
      <c r="F77" s="230"/>
      <c r="G77" s="232" t="str">
        <f t="shared" si="20"/>
        <v/>
      </c>
      <c r="H77" s="221"/>
      <c r="I77" s="221"/>
    </row>
    <row r="78" spans="1:9" ht="15.75" customHeight="1" x14ac:dyDescent="0.15">
      <c r="A78" s="1">
        <v>77</v>
      </c>
      <c r="B78" s="227"/>
      <c r="C78" s="326" t="str">
        <f t="shared" si="18"/>
        <v/>
      </c>
      <c r="D78" s="226"/>
      <c r="E78" s="232" t="str">
        <f t="shared" si="19"/>
        <v/>
      </c>
      <c r="F78" s="230"/>
      <c r="G78" s="232" t="str">
        <f t="shared" si="20"/>
        <v/>
      </c>
      <c r="H78" s="221"/>
      <c r="I78" s="221"/>
    </row>
    <row r="79" spans="1:9" ht="15.75" customHeight="1" x14ac:dyDescent="0.15">
      <c r="A79" s="1">
        <v>78</v>
      </c>
      <c r="B79" s="227"/>
      <c r="C79" s="326" t="str">
        <f t="shared" si="18"/>
        <v/>
      </c>
      <c r="D79" s="226"/>
      <c r="E79" s="232" t="str">
        <f t="shared" si="19"/>
        <v/>
      </c>
      <c r="F79" s="230"/>
      <c r="G79" s="232" t="str">
        <f t="shared" si="20"/>
        <v/>
      </c>
      <c r="H79" s="221"/>
      <c r="I79" s="221"/>
    </row>
    <row r="80" spans="1:9" ht="15.75" customHeight="1" x14ac:dyDescent="0.15">
      <c r="A80" s="1">
        <v>79</v>
      </c>
      <c r="B80" s="227"/>
      <c r="C80" s="326" t="str">
        <f t="shared" si="18"/>
        <v/>
      </c>
      <c r="D80" s="226"/>
      <c r="E80" s="232" t="str">
        <f t="shared" si="19"/>
        <v/>
      </c>
      <c r="F80" s="230"/>
      <c r="G80" s="232" t="str">
        <f t="shared" si="20"/>
        <v/>
      </c>
      <c r="H80" s="221"/>
      <c r="I80" s="221"/>
    </row>
    <row r="81" spans="1:9" ht="15.75" customHeight="1" x14ac:dyDescent="0.15">
      <c r="A81" s="1">
        <v>80</v>
      </c>
      <c r="B81" s="227"/>
      <c r="C81" s="326" t="str">
        <f t="shared" si="18"/>
        <v/>
      </c>
      <c r="D81" s="226"/>
      <c r="E81" s="232" t="str">
        <f t="shared" si="19"/>
        <v/>
      </c>
      <c r="F81" s="230"/>
      <c r="G81" s="232" t="str">
        <f t="shared" si="20"/>
        <v/>
      </c>
      <c r="H81" s="221"/>
      <c r="I81" s="221"/>
    </row>
    <row r="82" spans="1:9" ht="15.75" customHeight="1" x14ac:dyDescent="0.15">
      <c r="A82" s="1">
        <v>81</v>
      </c>
      <c r="B82" s="227"/>
      <c r="C82" s="326" t="str">
        <f t="shared" si="18"/>
        <v/>
      </c>
      <c r="D82" s="226"/>
      <c r="E82" s="232" t="str">
        <f t="shared" si="19"/>
        <v/>
      </c>
      <c r="F82" s="230"/>
      <c r="G82" s="232" t="str">
        <f t="shared" si="20"/>
        <v/>
      </c>
      <c r="H82" s="221"/>
      <c r="I82" s="221"/>
    </row>
    <row r="83" spans="1:9" ht="15.75" customHeight="1" x14ac:dyDescent="0.15">
      <c r="A83" s="1">
        <v>82</v>
      </c>
      <c r="B83" s="227"/>
      <c r="C83" s="326" t="str">
        <f t="shared" si="18"/>
        <v/>
      </c>
      <c r="D83" s="226"/>
      <c r="E83" s="232" t="str">
        <f t="shared" si="19"/>
        <v/>
      </c>
      <c r="F83" s="230"/>
      <c r="G83" s="232" t="str">
        <f t="shared" si="20"/>
        <v/>
      </c>
      <c r="H83" s="221"/>
      <c r="I83" s="221"/>
    </row>
    <row r="84" spans="1:9" ht="15.75" customHeight="1" x14ac:dyDescent="0.15">
      <c r="A84" s="1">
        <v>83</v>
      </c>
      <c r="B84" s="227"/>
      <c r="C84" s="326" t="str">
        <f t="shared" si="18"/>
        <v/>
      </c>
      <c r="D84" s="226"/>
      <c r="E84" s="232" t="str">
        <f t="shared" si="19"/>
        <v/>
      </c>
      <c r="F84" s="230"/>
      <c r="G84" s="232" t="str">
        <f t="shared" si="20"/>
        <v/>
      </c>
      <c r="H84" s="221"/>
      <c r="I84" s="221"/>
    </row>
    <row r="85" spans="1:9" ht="15.75" customHeight="1" x14ac:dyDescent="0.15">
      <c r="A85" s="1">
        <v>84</v>
      </c>
      <c r="B85" s="227"/>
      <c r="C85" s="326" t="str">
        <f t="shared" si="18"/>
        <v/>
      </c>
      <c r="D85" s="226"/>
      <c r="E85" s="232" t="str">
        <f t="shared" si="19"/>
        <v/>
      </c>
      <c r="F85" s="230"/>
      <c r="G85" s="232" t="str">
        <f t="shared" si="20"/>
        <v/>
      </c>
      <c r="H85" s="221"/>
      <c r="I85" s="221"/>
    </row>
    <row r="86" spans="1:9" ht="15.75" customHeight="1" x14ac:dyDescent="0.15">
      <c r="A86" s="1">
        <v>85</v>
      </c>
      <c r="B86" s="227"/>
      <c r="C86" s="326" t="str">
        <f t="shared" si="18"/>
        <v/>
      </c>
      <c r="D86" s="226"/>
      <c r="E86" s="232" t="str">
        <f t="shared" si="19"/>
        <v/>
      </c>
      <c r="F86" s="230"/>
      <c r="G86" s="232" t="str">
        <f t="shared" si="20"/>
        <v/>
      </c>
      <c r="H86" s="221"/>
      <c r="I86" s="221"/>
    </row>
    <row r="87" spans="1:9" ht="15.75" customHeight="1" x14ac:dyDescent="0.15">
      <c r="A87" s="1">
        <v>86</v>
      </c>
      <c r="B87" s="227"/>
      <c r="C87" s="326" t="str">
        <f t="shared" si="18"/>
        <v/>
      </c>
      <c r="D87" s="226"/>
      <c r="E87" s="232" t="str">
        <f t="shared" si="19"/>
        <v/>
      </c>
      <c r="F87" s="230"/>
      <c r="G87" s="232" t="str">
        <f t="shared" si="20"/>
        <v/>
      </c>
      <c r="H87" s="221"/>
      <c r="I87" s="221"/>
    </row>
    <row r="88" spans="1:9" ht="15.75" customHeight="1" x14ac:dyDescent="0.15">
      <c r="A88" s="1">
        <v>87</v>
      </c>
      <c r="B88" s="227"/>
      <c r="C88" s="326" t="str">
        <f t="shared" si="18"/>
        <v/>
      </c>
      <c r="D88" s="226"/>
      <c r="E88" s="232" t="str">
        <f t="shared" si="19"/>
        <v/>
      </c>
      <c r="F88" s="230"/>
      <c r="G88" s="232" t="str">
        <f t="shared" si="20"/>
        <v/>
      </c>
      <c r="H88" s="221"/>
      <c r="I88" s="221"/>
    </row>
    <row r="89" spans="1:9" ht="15.75" customHeight="1" x14ac:dyDescent="0.15">
      <c r="A89" s="1">
        <v>88</v>
      </c>
      <c r="B89" s="227"/>
      <c r="C89" s="326" t="str">
        <f t="shared" si="18"/>
        <v/>
      </c>
      <c r="D89" s="226"/>
      <c r="E89" s="232" t="str">
        <f t="shared" si="19"/>
        <v/>
      </c>
      <c r="F89" s="230"/>
      <c r="G89" s="232" t="str">
        <f t="shared" si="20"/>
        <v/>
      </c>
      <c r="H89" s="221"/>
      <c r="I89" s="221"/>
    </row>
    <row r="90" spans="1:9" ht="15.75" customHeight="1" x14ac:dyDescent="0.15">
      <c r="A90" s="1">
        <v>89</v>
      </c>
      <c r="B90" s="227"/>
      <c r="C90" s="326" t="str">
        <f t="shared" si="18"/>
        <v/>
      </c>
      <c r="D90" s="226"/>
      <c r="E90" s="232" t="str">
        <f t="shared" si="19"/>
        <v/>
      </c>
      <c r="F90" s="230"/>
      <c r="G90" s="232" t="str">
        <f t="shared" si="20"/>
        <v/>
      </c>
      <c r="H90" s="221"/>
      <c r="I90" s="221"/>
    </row>
    <row r="91" spans="1:9" ht="15.75" customHeight="1" x14ac:dyDescent="0.15">
      <c r="A91" s="1">
        <v>90</v>
      </c>
      <c r="B91" s="227"/>
      <c r="C91" s="326" t="str">
        <f t="shared" si="18"/>
        <v/>
      </c>
      <c r="D91" s="226"/>
      <c r="E91" s="232" t="str">
        <f t="shared" si="19"/>
        <v/>
      </c>
      <c r="F91" s="230"/>
      <c r="G91" s="232" t="str">
        <f t="shared" si="20"/>
        <v/>
      </c>
      <c r="H91" s="221"/>
      <c r="I91" s="221"/>
    </row>
    <row r="92" spans="1:9" ht="15.75" customHeight="1" x14ac:dyDescent="0.15">
      <c r="A92" s="1">
        <v>91</v>
      </c>
      <c r="B92" s="227"/>
      <c r="C92" s="326" t="str">
        <f t="shared" si="18"/>
        <v/>
      </c>
      <c r="D92" s="226"/>
      <c r="E92" s="232" t="str">
        <f t="shared" si="19"/>
        <v/>
      </c>
      <c r="F92" s="230"/>
      <c r="G92" s="232" t="str">
        <f t="shared" si="20"/>
        <v/>
      </c>
      <c r="H92" s="221"/>
      <c r="I92" s="221"/>
    </row>
    <row r="93" spans="1:9" ht="15.75" customHeight="1" x14ac:dyDescent="0.15">
      <c r="A93" s="1">
        <v>92</v>
      </c>
      <c r="B93" s="227"/>
      <c r="C93" s="326" t="str">
        <f t="shared" si="18"/>
        <v/>
      </c>
      <c r="D93" s="226"/>
      <c r="E93" s="232" t="str">
        <f t="shared" si="19"/>
        <v/>
      </c>
      <c r="F93" s="230"/>
      <c r="G93" s="232" t="str">
        <f t="shared" si="20"/>
        <v/>
      </c>
      <c r="H93" s="221"/>
      <c r="I93" s="221"/>
    </row>
    <row r="94" spans="1:9" ht="15.75" customHeight="1" x14ac:dyDescent="0.15">
      <c r="A94" s="1">
        <v>93</v>
      </c>
      <c r="B94" s="227"/>
      <c r="C94" s="326" t="str">
        <f t="shared" si="18"/>
        <v/>
      </c>
      <c r="D94" s="226"/>
      <c r="E94" s="232" t="str">
        <f t="shared" si="19"/>
        <v/>
      </c>
      <c r="F94" s="230"/>
      <c r="G94" s="232" t="str">
        <f t="shared" si="20"/>
        <v/>
      </c>
      <c r="H94" s="221"/>
      <c r="I94" s="221"/>
    </row>
    <row r="95" spans="1:9" ht="15.75" customHeight="1" x14ac:dyDescent="0.15">
      <c r="A95" s="1">
        <v>94</v>
      </c>
      <c r="B95" s="227"/>
      <c r="C95" s="326" t="str">
        <f t="shared" si="18"/>
        <v/>
      </c>
      <c r="D95" s="226"/>
      <c r="E95" s="232" t="str">
        <f t="shared" si="19"/>
        <v/>
      </c>
      <c r="F95" s="230"/>
      <c r="G95" s="232" t="str">
        <f t="shared" si="20"/>
        <v/>
      </c>
      <c r="H95" s="221"/>
      <c r="I95" s="221"/>
    </row>
    <row r="96" spans="1:9" ht="15.75" customHeight="1" x14ac:dyDescent="0.15">
      <c r="A96" s="1">
        <v>95</v>
      </c>
      <c r="B96" s="227"/>
      <c r="C96" s="326" t="str">
        <f t="shared" si="18"/>
        <v/>
      </c>
      <c r="D96" s="226"/>
      <c r="E96" s="232" t="str">
        <f t="shared" si="19"/>
        <v/>
      </c>
      <c r="F96" s="230"/>
      <c r="G96" s="232" t="str">
        <f t="shared" si="20"/>
        <v/>
      </c>
      <c r="H96" s="221"/>
      <c r="I96" s="221"/>
    </row>
    <row r="97" spans="1:9" ht="15.75" customHeight="1" x14ac:dyDescent="0.15">
      <c r="A97" s="1">
        <v>96</v>
      </c>
      <c r="B97" s="227"/>
      <c r="C97" s="326" t="str">
        <f t="shared" ref="C97:C99" si="21">IF(B97="","",(MONTH(B97)))</f>
        <v/>
      </c>
      <c r="D97" s="226"/>
      <c r="E97" s="232" t="str">
        <f t="shared" si="19"/>
        <v/>
      </c>
      <c r="F97" s="230"/>
      <c r="G97" s="232" t="str">
        <f t="shared" si="20"/>
        <v/>
      </c>
      <c r="H97" s="221"/>
      <c r="I97" s="221"/>
    </row>
    <row r="98" spans="1:9" ht="15.75" customHeight="1" x14ac:dyDescent="0.15">
      <c r="A98" s="1">
        <v>97</v>
      </c>
      <c r="B98" s="227"/>
      <c r="C98" s="326" t="str">
        <f t="shared" si="21"/>
        <v/>
      </c>
      <c r="D98" s="226"/>
      <c r="E98" s="232" t="str">
        <f t="shared" ref="E98:E99" si="22">IF(D98="","",(VLOOKUP(D98,$K$2:$M$22,2,FALSE)))</f>
        <v/>
      </c>
      <c r="F98" s="230"/>
      <c r="G98" s="232" t="str">
        <f t="shared" si="20"/>
        <v/>
      </c>
      <c r="H98" s="221"/>
      <c r="I98" s="221"/>
    </row>
    <row r="99" spans="1:9" ht="15.75" customHeight="1" x14ac:dyDescent="0.15">
      <c r="A99" s="1">
        <v>98</v>
      </c>
      <c r="B99" s="227"/>
      <c r="C99" s="326" t="str">
        <f t="shared" si="21"/>
        <v/>
      </c>
      <c r="D99" s="226"/>
      <c r="E99" s="232" t="str">
        <f t="shared" si="22"/>
        <v/>
      </c>
      <c r="F99" s="230"/>
      <c r="G99" s="232" t="str">
        <f t="shared" si="20"/>
        <v/>
      </c>
      <c r="H99" s="221"/>
      <c r="I99" s="221"/>
    </row>
    <row r="100" spans="1:9" ht="15.75" customHeight="1" x14ac:dyDescent="0.15">
      <c r="A100" s="1">
        <v>99</v>
      </c>
      <c r="B100" s="227"/>
      <c r="C100" s="326" t="str">
        <f t="shared" ref="C100:C163" si="23">IF(B100="","",(MONTH(B100)))</f>
        <v/>
      </c>
      <c r="D100" s="226"/>
      <c r="E100" s="232" t="str">
        <f t="shared" ref="E100:E163" si="24">IF(D100="","",(VLOOKUP(D100,$K$2:$M$22,2,FALSE)))</f>
        <v/>
      </c>
      <c r="F100" s="230"/>
      <c r="G100" s="232" t="str">
        <f t="shared" ref="G100:G163" si="25">IF(D100="","",(VLOOKUP(D100,$K$2:$M$22,3,FALSE)))</f>
        <v/>
      </c>
      <c r="H100" s="221"/>
      <c r="I100" s="221"/>
    </row>
    <row r="101" spans="1:9" ht="15.75" customHeight="1" x14ac:dyDescent="0.15">
      <c r="A101" s="1">
        <v>100</v>
      </c>
      <c r="B101" s="227"/>
      <c r="C101" s="326" t="str">
        <f t="shared" si="23"/>
        <v/>
      </c>
      <c r="D101" s="226"/>
      <c r="E101" s="232" t="str">
        <f t="shared" si="24"/>
        <v/>
      </c>
      <c r="F101" s="230"/>
      <c r="G101" s="232" t="str">
        <f t="shared" si="25"/>
        <v/>
      </c>
      <c r="H101" s="221"/>
      <c r="I101" s="221"/>
    </row>
    <row r="102" spans="1:9" ht="15.75" customHeight="1" x14ac:dyDescent="0.15">
      <c r="A102" s="1">
        <v>101</v>
      </c>
      <c r="B102" s="227"/>
      <c r="C102" s="326" t="str">
        <f t="shared" si="23"/>
        <v/>
      </c>
      <c r="D102" s="226"/>
      <c r="E102" s="232" t="str">
        <f t="shared" si="24"/>
        <v/>
      </c>
      <c r="F102" s="230"/>
      <c r="G102" s="232" t="str">
        <f t="shared" si="25"/>
        <v/>
      </c>
      <c r="H102" s="221"/>
      <c r="I102" s="221"/>
    </row>
    <row r="103" spans="1:9" ht="15.75" customHeight="1" x14ac:dyDescent="0.15">
      <c r="A103" s="1">
        <v>102</v>
      </c>
      <c r="B103" s="227"/>
      <c r="C103" s="326" t="str">
        <f t="shared" si="23"/>
        <v/>
      </c>
      <c r="D103" s="226"/>
      <c r="E103" s="232" t="str">
        <f t="shared" si="24"/>
        <v/>
      </c>
      <c r="F103" s="230"/>
      <c r="G103" s="232" t="str">
        <f t="shared" si="25"/>
        <v/>
      </c>
      <c r="H103" s="221"/>
      <c r="I103" s="221"/>
    </row>
    <row r="104" spans="1:9" ht="15.75" customHeight="1" x14ac:dyDescent="0.15">
      <c r="A104" s="1">
        <v>103</v>
      </c>
      <c r="B104" s="227"/>
      <c r="C104" s="326" t="str">
        <f t="shared" si="23"/>
        <v/>
      </c>
      <c r="D104" s="226"/>
      <c r="E104" s="232" t="str">
        <f t="shared" si="24"/>
        <v/>
      </c>
      <c r="F104" s="230"/>
      <c r="G104" s="232" t="str">
        <f t="shared" si="25"/>
        <v/>
      </c>
      <c r="H104" s="221"/>
      <c r="I104" s="221"/>
    </row>
    <row r="105" spans="1:9" ht="15.75" customHeight="1" x14ac:dyDescent="0.15">
      <c r="A105" s="1">
        <v>104</v>
      </c>
      <c r="B105" s="227"/>
      <c r="C105" s="326" t="str">
        <f t="shared" si="23"/>
        <v/>
      </c>
      <c r="D105" s="226"/>
      <c r="E105" s="232" t="str">
        <f t="shared" si="24"/>
        <v/>
      </c>
      <c r="F105" s="230"/>
      <c r="G105" s="232" t="str">
        <f t="shared" si="25"/>
        <v/>
      </c>
      <c r="H105" s="221"/>
      <c r="I105" s="221"/>
    </row>
    <row r="106" spans="1:9" ht="15.75" customHeight="1" x14ac:dyDescent="0.15">
      <c r="A106" s="1">
        <v>105</v>
      </c>
      <c r="B106" s="227"/>
      <c r="C106" s="326" t="str">
        <f t="shared" si="23"/>
        <v/>
      </c>
      <c r="D106" s="226"/>
      <c r="E106" s="232" t="str">
        <f t="shared" si="24"/>
        <v/>
      </c>
      <c r="F106" s="230"/>
      <c r="G106" s="232" t="str">
        <f t="shared" si="25"/>
        <v/>
      </c>
      <c r="H106" s="221"/>
      <c r="I106" s="221"/>
    </row>
    <row r="107" spans="1:9" ht="15.75" customHeight="1" x14ac:dyDescent="0.15">
      <c r="A107" s="1">
        <v>106</v>
      </c>
      <c r="B107" s="227"/>
      <c r="C107" s="326" t="str">
        <f t="shared" si="23"/>
        <v/>
      </c>
      <c r="D107" s="226"/>
      <c r="E107" s="232" t="str">
        <f t="shared" si="24"/>
        <v/>
      </c>
      <c r="F107" s="230"/>
      <c r="G107" s="232" t="str">
        <f t="shared" si="25"/>
        <v/>
      </c>
      <c r="H107" s="221"/>
      <c r="I107" s="221"/>
    </row>
    <row r="108" spans="1:9" ht="15.75" customHeight="1" x14ac:dyDescent="0.15">
      <c r="A108" s="1">
        <v>107</v>
      </c>
      <c r="B108" s="227"/>
      <c r="C108" s="326" t="str">
        <f t="shared" si="23"/>
        <v/>
      </c>
      <c r="D108" s="226"/>
      <c r="E108" s="232" t="str">
        <f t="shared" si="24"/>
        <v/>
      </c>
      <c r="F108" s="230"/>
      <c r="G108" s="232" t="str">
        <f t="shared" si="25"/>
        <v/>
      </c>
      <c r="H108" s="221"/>
      <c r="I108" s="221"/>
    </row>
    <row r="109" spans="1:9" ht="15.75" customHeight="1" x14ac:dyDescent="0.15">
      <c r="A109" s="1">
        <v>108</v>
      </c>
      <c r="B109" s="227"/>
      <c r="C109" s="326" t="str">
        <f t="shared" si="23"/>
        <v/>
      </c>
      <c r="D109" s="226"/>
      <c r="E109" s="232" t="str">
        <f t="shared" si="24"/>
        <v/>
      </c>
      <c r="F109" s="230"/>
      <c r="G109" s="232" t="str">
        <f t="shared" si="25"/>
        <v/>
      </c>
      <c r="H109" s="221"/>
      <c r="I109" s="221"/>
    </row>
    <row r="110" spans="1:9" ht="15.75" customHeight="1" x14ac:dyDescent="0.15">
      <c r="A110" s="1">
        <v>109</v>
      </c>
      <c r="B110" s="227"/>
      <c r="C110" s="326" t="str">
        <f t="shared" si="23"/>
        <v/>
      </c>
      <c r="D110" s="226"/>
      <c r="E110" s="232" t="str">
        <f t="shared" si="24"/>
        <v/>
      </c>
      <c r="F110" s="230"/>
      <c r="G110" s="232" t="str">
        <f t="shared" si="25"/>
        <v/>
      </c>
      <c r="H110" s="221"/>
      <c r="I110" s="221"/>
    </row>
    <row r="111" spans="1:9" ht="15.75" customHeight="1" x14ac:dyDescent="0.15">
      <c r="A111" s="1">
        <v>110</v>
      </c>
      <c r="B111" s="227"/>
      <c r="C111" s="326" t="str">
        <f t="shared" si="23"/>
        <v/>
      </c>
      <c r="D111" s="226"/>
      <c r="E111" s="232" t="str">
        <f t="shared" si="24"/>
        <v/>
      </c>
      <c r="F111" s="230"/>
      <c r="G111" s="232" t="str">
        <f t="shared" si="25"/>
        <v/>
      </c>
      <c r="H111" s="221"/>
      <c r="I111" s="221"/>
    </row>
    <row r="112" spans="1:9" ht="15.75" customHeight="1" x14ac:dyDescent="0.15">
      <c r="A112" s="1">
        <v>111</v>
      </c>
      <c r="B112" s="227"/>
      <c r="C112" s="326" t="str">
        <f t="shared" si="23"/>
        <v/>
      </c>
      <c r="D112" s="226"/>
      <c r="E112" s="232" t="str">
        <f t="shared" si="24"/>
        <v/>
      </c>
      <c r="F112" s="230"/>
      <c r="G112" s="232" t="str">
        <f t="shared" si="25"/>
        <v/>
      </c>
      <c r="H112" s="221"/>
      <c r="I112" s="221"/>
    </row>
    <row r="113" spans="1:9" ht="15.75" customHeight="1" x14ac:dyDescent="0.15">
      <c r="A113" s="1">
        <v>112</v>
      </c>
      <c r="B113" s="227"/>
      <c r="C113" s="326" t="str">
        <f t="shared" si="23"/>
        <v/>
      </c>
      <c r="D113" s="226"/>
      <c r="E113" s="232" t="str">
        <f t="shared" si="24"/>
        <v/>
      </c>
      <c r="F113" s="230"/>
      <c r="G113" s="232" t="str">
        <f t="shared" si="25"/>
        <v/>
      </c>
      <c r="H113" s="221"/>
      <c r="I113" s="221"/>
    </row>
    <row r="114" spans="1:9" ht="15.75" customHeight="1" x14ac:dyDescent="0.15">
      <c r="A114" s="1">
        <v>113</v>
      </c>
      <c r="B114" s="227"/>
      <c r="C114" s="326" t="str">
        <f t="shared" si="23"/>
        <v/>
      </c>
      <c r="D114" s="226"/>
      <c r="E114" s="232" t="str">
        <f t="shared" si="24"/>
        <v/>
      </c>
      <c r="F114" s="230"/>
      <c r="G114" s="232" t="str">
        <f t="shared" si="25"/>
        <v/>
      </c>
      <c r="H114" s="221"/>
      <c r="I114" s="221"/>
    </row>
    <row r="115" spans="1:9" ht="15.75" customHeight="1" x14ac:dyDescent="0.15">
      <c r="A115" s="1">
        <v>114</v>
      </c>
      <c r="B115" s="227"/>
      <c r="C115" s="326" t="str">
        <f t="shared" si="23"/>
        <v/>
      </c>
      <c r="D115" s="226"/>
      <c r="E115" s="232" t="str">
        <f t="shared" si="24"/>
        <v/>
      </c>
      <c r="F115" s="230"/>
      <c r="G115" s="232" t="str">
        <f t="shared" si="25"/>
        <v/>
      </c>
      <c r="H115" s="221"/>
      <c r="I115" s="221"/>
    </row>
    <row r="116" spans="1:9" ht="15.75" customHeight="1" x14ac:dyDescent="0.15">
      <c r="A116" s="1">
        <v>115</v>
      </c>
      <c r="B116" s="227"/>
      <c r="C116" s="326" t="str">
        <f t="shared" si="23"/>
        <v/>
      </c>
      <c r="D116" s="226"/>
      <c r="E116" s="232" t="str">
        <f t="shared" si="24"/>
        <v/>
      </c>
      <c r="F116" s="230"/>
      <c r="G116" s="232" t="str">
        <f t="shared" si="25"/>
        <v/>
      </c>
      <c r="H116" s="221"/>
      <c r="I116" s="221"/>
    </row>
    <row r="117" spans="1:9" ht="15.75" customHeight="1" x14ac:dyDescent="0.15">
      <c r="A117" s="1">
        <v>116</v>
      </c>
      <c r="B117" s="227"/>
      <c r="C117" s="326" t="str">
        <f t="shared" si="23"/>
        <v/>
      </c>
      <c r="D117" s="226"/>
      <c r="E117" s="232" t="str">
        <f t="shared" si="24"/>
        <v/>
      </c>
      <c r="F117" s="230"/>
      <c r="G117" s="232" t="str">
        <f t="shared" si="25"/>
        <v/>
      </c>
      <c r="H117" s="221"/>
      <c r="I117" s="221"/>
    </row>
    <row r="118" spans="1:9" ht="15.75" customHeight="1" x14ac:dyDescent="0.15">
      <c r="A118" s="1">
        <v>117</v>
      </c>
      <c r="B118" s="227"/>
      <c r="C118" s="326" t="str">
        <f t="shared" si="23"/>
        <v/>
      </c>
      <c r="D118" s="226"/>
      <c r="E118" s="232" t="str">
        <f t="shared" si="24"/>
        <v/>
      </c>
      <c r="F118" s="230"/>
      <c r="G118" s="232" t="str">
        <f t="shared" si="25"/>
        <v/>
      </c>
      <c r="H118" s="221"/>
      <c r="I118" s="221"/>
    </row>
    <row r="119" spans="1:9" ht="15.75" customHeight="1" x14ac:dyDescent="0.15">
      <c r="A119" s="1">
        <v>118</v>
      </c>
      <c r="B119" s="227"/>
      <c r="C119" s="326" t="str">
        <f t="shared" si="23"/>
        <v/>
      </c>
      <c r="D119" s="226"/>
      <c r="E119" s="232" t="str">
        <f t="shared" si="24"/>
        <v/>
      </c>
      <c r="F119" s="230"/>
      <c r="G119" s="232" t="str">
        <f t="shared" si="25"/>
        <v/>
      </c>
      <c r="H119" s="221"/>
      <c r="I119" s="221"/>
    </row>
    <row r="120" spans="1:9" ht="15.75" customHeight="1" x14ac:dyDescent="0.15">
      <c r="A120" s="1">
        <v>119</v>
      </c>
      <c r="B120" s="227"/>
      <c r="C120" s="326" t="str">
        <f t="shared" si="23"/>
        <v/>
      </c>
      <c r="D120" s="226"/>
      <c r="E120" s="232" t="str">
        <f t="shared" si="24"/>
        <v/>
      </c>
      <c r="F120" s="230"/>
      <c r="G120" s="232" t="str">
        <f t="shared" si="25"/>
        <v/>
      </c>
      <c r="H120" s="221"/>
      <c r="I120" s="221"/>
    </row>
    <row r="121" spans="1:9" ht="15.75" customHeight="1" x14ac:dyDescent="0.15">
      <c r="A121" s="1">
        <v>120</v>
      </c>
      <c r="B121" s="227"/>
      <c r="C121" s="326" t="str">
        <f t="shared" si="23"/>
        <v/>
      </c>
      <c r="D121" s="226"/>
      <c r="E121" s="232" t="str">
        <f t="shared" si="24"/>
        <v/>
      </c>
      <c r="F121" s="230"/>
      <c r="G121" s="232" t="str">
        <f t="shared" si="25"/>
        <v/>
      </c>
      <c r="H121" s="221"/>
      <c r="I121" s="221"/>
    </row>
    <row r="122" spans="1:9" ht="15.75" customHeight="1" x14ac:dyDescent="0.15">
      <c r="A122" s="1">
        <v>121</v>
      </c>
      <c r="B122" s="227"/>
      <c r="C122" s="326" t="str">
        <f t="shared" si="23"/>
        <v/>
      </c>
      <c r="D122" s="226"/>
      <c r="E122" s="232" t="str">
        <f t="shared" si="24"/>
        <v/>
      </c>
      <c r="F122" s="230"/>
      <c r="G122" s="232" t="str">
        <f t="shared" si="25"/>
        <v/>
      </c>
      <c r="H122" s="221"/>
      <c r="I122" s="221"/>
    </row>
    <row r="123" spans="1:9" ht="15.75" customHeight="1" x14ac:dyDescent="0.15">
      <c r="A123" s="1">
        <v>122</v>
      </c>
      <c r="B123" s="227"/>
      <c r="C123" s="326" t="str">
        <f t="shared" si="23"/>
        <v/>
      </c>
      <c r="D123" s="226"/>
      <c r="E123" s="232" t="str">
        <f t="shared" si="24"/>
        <v/>
      </c>
      <c r="F123" s="230"/>
      <c r="G123" s="232" t="str">
        <f t="shared" si="25"/>
        <v/>
      </c>
      <c r="H123" s="221"/>
      <c r="I123" s="221"/>
    </row>
    <row r="124" spans="1:9" ht="15.75" customHeight="1" x14ac:dyDescent="0.15">
      <c r="A124" s="1">
        <v>123</v>
      </c>
      <c r="B124" s="227"/>
      <c r="C124" s="326" t="str">
        <f t="shared" si="23"/>
        <v/>
      </c>
      <c r="D124" s="226"/>
      <c r="E124" s="232" t="str">
        <f t="shared" si="24"/>
        <v/>
      </c>
      <c r="F124" s="230"/>
      <c r="G124" s="232" t="str">
        <f t="shared" si="25"/>
        <v/>
      </c>
      <c r="H124" s="221"/>
      <c r="I124" s="221"/>
    </row>
    <row r="125" spans="1:9" ht="15.75" customHeight="1" x14ac:dyDescent="0.15">
      <c r="A125" s="1">
        <v>124</v>
      </c>
      <c r="B125" s="227"/>
      <c r="C125" s="326" t="str">
        <f t="shared" si="23"/>
        <v/>
      </c>
      <c r="D125" s="226"/>
      <c r="E125" s="232" t="str">
        <f t="shared" si="24"/>
        <v/>
      </c>
      <c r="F125" s="230"/>
      <c r="G125" s="232" t="str">
        <f t="shared" si="25"/>
        <v/>
      </c>
      <c r="H125" s="221"/>
      <c r="I125" s="221"/>
    </row>
    <row r="126" spans="1:9" ht="15.75" customHeight="1" x14ac:dyDescent="0.15">
      <c r="A126" s="1">
        <v>125</v>
      </c>
      <c r="B126" s="227"/>
      <c r="C126" s="326" t="str">
        <f t="shared" si="23"/>
        <v/>
      </c>
      <c r="D126" s="226"/>
      <c r="E126" s="232" t="str">
        <f t="shared" si="24"/>
        <v/>
      </c>
      <c r="F126" s="230"/>
      <c r="G126" s="232" t="str">
        <f t="shared" si="25"/>
        <v/>
      </c>
      <c r="H126" s="221"/>
      <c r="I126" s="221"/>
    </row>
    <row r="127" spans="1:9" ht="15.75" customHeight="1" x14ac:dyDescent="0.15">
      <c r="A127" s="1">
        <v>126</v>
      </c>
      <c r="B127" s="227"/>
      <c r="C127" s="326" t="str">
        <f t="shared" si="23"/>
        <v/>
      </c>
      <c r="D127" s="226"/>
      <c r="E127" s="232" t="str">
        <f t="shared" si="24"/>
        <v/>
      </c>
      <c r="F127" s="230"/>
      <c r="G127" s="232" t="str">
        <f t="shared" si="25"/>
        <v/>
      </c>
      <c r="H127" s="221"/>
      <c r="I127" s="221"/>
    </row>
    <row r="128" spans="1:9" ht="15.75" customHeight="1" x14ac:dyDescent="0.15">
      <c r="A128" s="1">
        <v>127</v>
      </c>
      <c r="B128" s="227"/>
      <c r="C128" s="326" t="str">
        <f t="shared" si="23"/>
        <v/>
      </c>
      <c r="D128" s="226"/>
      <c r="E128" s="232" t="str">
        <f t="shared" si="24"/>
        <v/>
      </c>
      <c r="F128" s="230"/>
      <c r="G128" s="232" t="str">
        <f t="shared" si="25"/>
        <v/>
      </c>
      <c r="H128" s="221"/>
      <c r="I128" s="221"/>
    </row>
    <row r="129" spans="1:9" ht="15.75" customHeight="1" x14ac:dyDescent="0.15">
      <c r="A129" s="1">
        <v>128</v>
      </c>
      <c r="B129" s="227"/>
      <c r="C129" s="326" t="str">
        <f t="shared" si="23"/>
        <v/>
      </c>
      <c r="D129" s="226"/>
      <c r="E129" s="232" t="str">
        <f t="shared" si="24"/>
        <v/>
      </c>
      <c r="F129" s="230"/>
      <c r="G129" s="232" t="str">
        <f t="shared" si="25"/>
        <v/>
      </c>
      <c r="H129" s="221"/>
      <c r="I129" s="221"/>
    </row>
    <row r="130" spans="1:9" ht="15.75" customHeight="1" x14ac:dyDescent="0.15">
      <c r="A130" s="1">
        <v>129</v>
      </c>
      <c r="B130" s="227"/>
      <c r="C130" s="326" t="str">
        <f t="shared" si="23"/>
        <v/>
      </c>
      <c r="D130" s="226"/>
      <c r="E130" s="232" t="str">
        <f t="shared" si="24"/>
        <v/>
      </c>
      <c r="F130" s="230"/>
      <c r="G130" s="232" t="str">
        <f t="shared" si="25"/>
        <v/>
      </c>
      <c r="H130" s="221"/>
      <c r="I130" s="221"/>
    </row>
    <row r="131" spans="1:9" ht="15.75" customHeight="1" x14ac:dyDescent="0.15">
      <c r="A131" s="1">
        <v>130</v>
      </c>
      <c r="B131" s="227"/>
      <c r="C131" s="326" t="str">
        <f t="shared" si="23"/>
        <v/>
      </c>
      <c r="D131" s="226"/>
      <c r="E131" s="232" t="str">
        <f t="shared" si="24"/>
        <v/>
      </c>
      <c r="F131" s="230"/>
      <c r="G131" s="232" t="str">
        <f t="shared" si="25"/>
        <v/>
      </c>
      <c r="H131" s="221"/>
      <c r="I131" s="221"/>
    </row>
    <row r="132" spans="1:9" ht="15.75" customHeight="1" x14ac:dyDescent="0.15">
      <c r="A132" s="1">
        <v>131</v>
      </c>
      <c r="B132" s="227"/>
      <c r="C132" s="326" t="str">
        <f t="shared" si="23"/>
        <v/>
      </c>
      <c r="D132" s="226"/>
      <c r="E132" s="232" t="str">
        <f t="shared" si="24"/>
        <v/>
      </c>
      <c r="F132" s="230"/>
      <c r="G132" s="232" t="str">
        <f t="shared" si="25"/>
        <v/>
      </c>
      <c r="H132" s="221"/>
      <c r="I132" s="221"/>
    </row>
    <row r="133" spans="1:9" ht="15.75" customHeight="1" x14ac:dyDescent="0.15">
      <c r="A133" s="1">
        <v>132</v>
      </c>
      <c r="B133" s="227"/>
      <c r="C133" s="326" t="str">
        <f t="shared" si="23"/>
        <v/>
      </c>
      <c r="D133" s="226"/>
      <c r="E133" s="232" t="str">
        <f t="shared" si="24"/>
        <v/>
      </c>
      <c r="F133" s="230"/>
      <c r="G133" s="232" t="str">
        <f t="shared" si="25"/>
        <v/>
      </c>
      <c r="H133" s="221"/>
      <c r="I133" s="221"/>
    </row>
    <row r="134" spans="1:9" ht="15.75" customHeight="1" x14ac:dyDescent="0.15">
      <c r="A134" s="1">
        <v>133</v>
      </c>
      <c r="B134" s="227"/>
      <c r="C134" s="326" t="str">
        <f t="shared" si="23"/>
        <v/>
      </c>
      <c r="D134" s="226"/>
      <c r="E134" s="232" t="str">
        <f t="shared" si="24"/>
        <v/>
      </c>
      <c r="F134" s="230"/>
      <c r="G134" s="232" t="str">
        <f t="shared" si="25"/>
        <v/>
      </c>
      <c r="H134" s="221"/>
      <c r="I134" s="221"/>
    </row>
    <row r="135" spans="1:9" ht="15.75" customHeight="1" x14ac:dyDescent="0.15">
      <c r="A135" s="1">
        <v>134</v>
      </c>
      <c r="B135" s="227"/>
      <c r="C135" s="326" t="str">
        <f t="shared" si="23"/>
        <v/>
      </c>
      <c r="D135" s="226"/>
      <c r="E135" s="232" t="str">
        <f t="shared" si="24"/>
        <v/>
      </c>
      <c r="F135" s="230"/>
      <c r="G135" s="232" t="str">
        <f t="shared" si="25"/>
        <v/>
      </c>
      <c r="H135" s="221"/>
      <c r="I135" s="221"/>
    </row>
    <row r="136" spans="1:9" ht="15.75" customHeight="1" x14ac:dyDescent="0.15">
      <c r="A136" s="1">
        <v>135</v>
      </c>
      <c r="B136" s="227"/>
      <c r="C136" s="326" t="str">
        <f t="shared" si="23"/>
        <v/>
      </c>
      <c r="D136" s="226"/>
      <c r="E136" s="232" t="str">
        <f t="shared" si="24"/>
        <v/>
      </c>
      <c r="F136" s="230"/>
      <c r="G136" s="232" t="str">
        <f t="shared" si="25"/>
        <v/>
      </c>
      <c r="H136" s="221"/>
      <c r="I136" s="221"/>
    </row>
    <row r="137" spans="1:9" ht="15.75" customHeight="1" x14ac:dyDescent="0.15">
      <c r="A137" s="1">
        <v>136</v>
      </c>
      <c r="B137" s="227"/>
      <c r="C137" s="326" t="str">
        <f t="shared" si="23"/>
        <v/>
      </c>
      <c r="D137" s="226"/>
      <c r="E137" s="232" t="str">
        <f t="shared" si="24"/>
        <v/>
      </c>
      <c r="F137" s="230"/>
      <c r="G137" s="232" t="str">
        <f t="shared" si="25"/>
        <v/>
      </c>
      <c r="H137" s="221"/>
      <c r="I137" s="221"/>
    </row>
    <row r="138" spans="1:9" ht="15.75" customHeight="1" x14ac:dyDescent="0.15">
      <c r="A138" s="1">
        <v>137</v>
      </c>
      <c r="B138" s="227"/>
      <c r="C138" s="326" t="str">
        <f t="shared" si="23"/>
        <v/>
      </c>
      <c r="D138" s="226"/>
      <c r="E138" s="232" t="str">
        <f t="shared" si="24"/>
        <v/>
      </c>
      <c r="F138" s="230"/>
      <c r="G138" s="232" t="str">
        <f t="shared" si="25"/>
        <v/>
      </c>
      <c r="H138" s="221"/>
      <c r="I138" s="221"/>
    </row>
    <row r="139" spans="1:9" ht="15.75" customHeight="1" x14ac:dyDescent="0.15">
      <c r="A139" s="1">
        <v>138</v>
      </c>
      <c r="B139" s="227"/>
      <c r="C139" s="326" t="str">
        <f t="shared" si="23"/>
        <v/>
      </c>
      <c r="D139" s="226"/>
      <c r="E139" s="232" t="str">
        <f t="shared" si="24"/>
        <v/>
      </c>
      <c r="F139" s="230"/>
      <c r="G139" s="232" t="str">
        <f t="shared" si="25"/>
        <v/>
      </c>
      <c r="H139" s="221"/>
      <c r="I139" s="221"/>
    </row>
    <row r="140" spans="1:9" ht="15.75" customHeight="1" x14ac:dyDescent="0.15">
      <c r="A140" s="1">
        <v>139</v>
      </c>
      <c r="B140" s="227"/>
      <c r="C140" s="326" t="str">
        <f t="shared" si="23"/>
        <v/>
      </c>
      <c r="D140" s="226"/>
      <c r="E140" s="232" t="str">
        <f t="shared" si="24"/>
        <v/>
      </c>
      <c r="F140" s="230"/>
      <c r="G140" s="232" t="str">
        <f t="shared" si="25"/>
        <v/>
      </c>
      <c r="H140" s="221"/>
      <c r="I140" s="221"/>
    </row>
    <row r="141" spans="1:9" ht="15.75" customHeight="1" x14ac:dyDescent="0.15">
      <c r="A141" s="1">
        <v>140</v>
      </c>
      <c r="B141" s="227"/>
      <c r="C141" s="326" t="str">
        <f t="shared" si="23"/>
        <v/>
      </c>
      <c r="D141" s="226"/>
      <c r="E141" s="232" t="str">
        <f t="shared" si="24"/>
        <v/>
      </c>
      <c r="F141" s="230"/>
      <c r="G141" s="232" t="str">
        <f t="shared" si="25"/>
        <v/>
      </c>
      <c r="H141" s="221"/>
      <c r="I141" s="221"/>
    </row>
    <row r="142" spans="1:9" ht="15.75" customHeight="1" x14ac:dyDescent="0.15">
      <c r="A142" s="1">
        <v>141</v>
      </c>
      <c r="B142" s="227"/>
      <c r="C142" s="326" t="str">
        <f t="shared" si="23"/>
        <v/>
      </c>
      <c r="D142" s="226"/>
      <c r="E142" s="232" t="str">
        <f t="shared" si="24"/>
        <v/>
      </c>
      <c r="F142" s="230"/>
      <c r="G142" s="232" t="str">
        <f t="shared" si="25"/>
        <v/>
      </c>
      <c r="H142" s="221"/>
      <c r="I142" s="221"/>
    </row>
    <row r="143" spans="1:9" ht="15.75" customHeight="1" x14ac:dyDescent="0.15">
      <c r="A143" s="1">
        <v>142</v>
      </c>
      <c r="B143" s="227"/>
      <c r="C143" s="326" t="str">
        <f t="shared" si="23"/>
        <v/>
      </c>
      <c r="D143" s="226"/>
      <c r="E143" s="232" t="str">
        <f t="shared" si="24"/>
        <v/>
      </c>
      <c r="F143" s="230"/>
      <c r="G143" s="232" t="str">
        <f t="shared" si="25"/>
        <v/>
      </c>
      <c r="H143" s="221"/>
      <c r="I143" s="221"/>
    </row>
    <row r="144" spans="1:9" ht="15.75" customHeight="1" x14ac:dyDescent="0.15">
      <c r="A144" s="1">
        <v>143</v>
      </c>
      <c r="B144" s="227"/>
      <c r="C144" s="326" t="str">
        <f t="shared" si="23"/>
        <v/>
      </c>
      <c r="D144" s="226"/>
      <c r="E144" s="232" t="str">
        <f t="shared" si="24"/>
        <v/>
      </c>
      <c r="F144" s="230"/>
      <c r="G144" s="232" t="str">
        <f t="shared" si="25"/>
        <v/>
      </c>
      <c r="H144" s="221"/>
      <c r="I144" s="221"/>
    </row>
    <row r="145" spans="1:9" ht="15.75" customHeight="1" x14ac:dyDescent="0.15">
      <c r="A145" s="1">
        <v>144</v>
      </c>
      <c r="B145" s="227"/>
      <c r="C145" s="326" t="str">
        <f t="shared" si="23"/>
        <v/>
      </c>
      <c r="D145" s="226"/>
      <c r="E145" s="232" t="str">
        <f t="shared" si="24"/>
        <v/>
      </c>
      <c r="F145" s="230"/>
      <c r="G145" s="232" t="str">
        <f t="shared" si="25"/>
        <v/>
      </c>
      <c r="H145" s="221"/>
      <c r="I145" s="221"/>
    </row>
    <row r="146" spans="1:9" ht="15.75" customHeight="1" x14ac:dyDescent="0.15">
      <c r="A146" s="1">
        <v>145</v>
      </c>
      <c r="B146" s="227"/>
      <c r="C146" s="326" t="str">
        <f t="shared" si="23"/>
        <v/>
      </c>
      <c r="D146" s="226"/>
      <c r="E146" s="232" t="str">
        <f t="shared" si="24"/>
        <v/>
      </c>
      <c r="F146" s="230"/>
      <c r="G146" s="232" t="str">
        <f t="shared" si="25"/>
        <v/>
      </c>
      <c r="H146" s="221"/>
      <c r="I146" s="221"/>
    </row>
    <row r="147" spans="1:9" ht="15.75" customHeight="1" x14ac:dyDescent="0.15">
      <c r="A147" s="1">
        <v>146</v>
      </c>
      <c r="B147" s="227"/>
      <c r="C147" s="326" t="str">
        <f t="shared" si="23"/>
        <v/>
      </c>
      <c r="D147" s="226"/>
      <c r="E147" s="232" t="str">
        <f t="shared" si="24"/>
        <v/>
      </c>
      <c r="F147" s="230"/>
      <c r="G147" s="232" t="str">
        <f t="shared" si="25"/>
        <v/>
      </c>
      <c r="H147" s="221"/>
      <c r="I147" s="221"/>
    </row>
    <row r="148" spans="1:9" ht="15.75" customHeight="1" x14ac:dyDescent="0.15">
      <c r="A148" s="1">
        <v>147</v>
      </c>
      <c r="B148" s="227"/>
      <c r="C148" s="326" t="str">
        <f t="shared" si="23"/>
        <v/>
      </c>
      <c r="D148" s="226"/>
      <c r="E148" s="232" t="str">
        <f t="shared" si="24"/>
        <v/>
      </c>
      <c r="F148" s="230"/>
      <c r="G148" s="232" t="str">
        <f t="shared" si="25"/>
        <v/>
      </c>
      <c r="H148" s="221"/>
      <c r="I148" s="221"/>
    </row>
    <row r="149" spans="1:9" ht="15.75" customHeight="1" x14ac:dyDescent="0.15">
      <c r="A149" s="1">
        <v>148</v>
      </c>
      <c r="B149" s="227"/>
      <c r="C149" s="326" t="str">
        <f t="shared" si="23"/>
        <v/>
      </c>
      <c r="D149" s="226"/>
      <c r="E149" s="232" t="str">
        <f t="shared" si="24"/>
        <v/>
      </c>
      <c r="F149" s="230"/>
      <c r="G149" s="232" t="str">
        <f t="shared" si="25"/>
        <v/>
      </c>
      <c r="H149" s="221"/>
      <c r="I149" s="221"/>
    </row>
    <row r="150" spans="1:9" ht="15.75" customHeight="1" x14ac:dyDescent="0.15">
      <c r="A150" s="1">
        <v>149</v>
      </c>
      <c r="B150" s="227"/>
      <c r="C150" s="326" t="str">
        <f t="shared" si="23"/>
        <v/>
      </c>
      <c r="D150" s="226"/>
      <c r="E150" s="232" t="str">
        <f t="shared" si="24"/>
        <v/>
      </c>
      <c r="F150" s="230"/>
      <c r="G150" s="232" t="str">
        <f t="shared" si="25"/>
        <v/>
      </c>
      <c r="H150" s="221"/>
      <c r="I150" s="221"/>
    </row>
    <row r="151" spans="1:9" ht="15.75" customHeight="1" x14ac:dyDescent="0.15">
      <c r="A151" s="1">
        <v>150</v>
      </c>
      <c r="B151" s="227"/>
      <c r="C151" s="326" t="str">
        <f t="shared" si="23"/>
        <v/>
      </c>
      <c r="D151" s="226"/>
      <c r="E151" s="232" t="str">
        <f t="shared" si="24"/>
        <v/>
      </c>
      <c r="F151" s="230"/>
      <c r="G151" s="232" t="str">
        <f t="shared" si="25"/>
        <v/>
      </c>
      <c r="H151" s="221"/>
      <c r="I151" s="221"/>
    </row>
    <row r="152" spans="1:9" ht="15.75" customHeight="1" x14ac:dyDescent="0.15">
      <c r="A152" s="1">
        <v>151</v>
      </c>
      <c r="B152" s="227"/>
      <c r="C152" s="326" t="str">
        <f t="shared" si="23"/>
        <v/>
      </c>
      <c r="D152" s="226"/>
      <c r="E152" s="232" t="str">
        <f t="shared" si="24"/>
        <v/>
      </c>
      <c r="F152" s="230"/>
      <c r="G152" s="232" t="str">
        <f t="shared" si="25"/>
        <v/>
      </c>
      <c r="H152" s="221"/>
      <c r="I152" s="221"/>
    </row>
    <row r="153" spans="1:9" ht="15.75" customHeight="1" x14ac:dyDescent="0.15">
      <c r="A153" s="1">
        <v>152</v>
      </c>
      <c r="B153" s="227"/>
      <c r="C153" s="326" t="str">
        <f t="shared" si="23"/>
        <v/>
      </c>
      <c r="D153" s="226"/>
      <c r="E153" s="232" t="str">
        <f t="shared" si="24"/>
        <v/>
      </c>
      <c r="F153" s="230"/>
      <c r="G153" s="232" t="str">
        <f t="shared" si="25"/>
        <v/>
      </c>
      <c r="H153" s="221"/>
      <c r="I153" s="221"/>
    </row>
    <row r="154" spans="1:9" ht="15.75" customHeight="1" x14ac:dyDescent="0.15">
      <c r="A154" s="1">
        <v>153</v>
      </c>
      <c r="B154" s="227"/>
      <c r="C154" s="326" t="str">
        <f t="shared" si="23"/>
        <v/>
      </c>
      <c r="D154" s="226"/>
      <c r="E154" s="232" t="str">
        <f t="shared" si="24"/>
        <v/>
      </c>
      <c r="F154" s="230"/>
      <c r="G154" s="232" t="str">
        <f t="shared" si="25"/>
        <v/>
      </c>
      <c r="H154" s="221"/>
      <c r="I154" s="221"/>
    </row>
    <row r="155" spans="1:9" ht="15.75" customHeight="1" x14ac:dyDescent="0.15">
      <c r="A155" s="1">
        <v>154</v>
      </c>
      <c r="B155" s="227"/>
      <c r="C155" s="326" t="str">
        <f t="shared" si="23"/>
        <v/>
      </c>
      <c r="D155" s="226"/>
      <c r="E155" s="232" t="str">
        <f t="shared" si="24"/>
        <v/>
      </c>
      <c r="F155" s="230"/>
      <c r="G155" s="232" t="str">
        <f t="shared" si="25"/>
        <v/>
      </c>
      <c r="H155" s="221"/>
      <c r="I155" s="221"/>
    </row>
    <row r="156" spans="1:9" ht="15.75" customHeight="1" x14ac:dyDescent="0.15">
      <c r="A156" s="1">
        <v>155</v>
      </c>
      <c r="B156" s="227"/>
      <c r="C156" s="326" t="str">
        <f t="shared" si="23"/>
        <v/>
      </c>
      <c r="D156" s="226"/>
      <c r="E156" s="232" t="str">
        <f t="shared" si="24"/>
        <v/>
      </c>
      <c r="F156" s="230"/>
      <c r="G156" s="232" t="str">
        <f t="shared" si="25"/>
        <v/>
      </c>
      <c r="H156" s="221"/>
      <c r="I156" s="221"/>
    </row>
    <row r="157" spans="1:9" ht="15.75" customHeight="1" x14ac:dyDescent="0.15">
      <c r="A157" s="1">
        <v>156</v>
      </c>
      <c r="B157" s="227"/>
      <c r="C157" s="326" t="str">
        <f t="shared" si="23"/>
        <v/>
      </c>
      <c r="D157" s="226"/>
      <c r="E157" s="232" t="str">
        <f t="shared" si="24"/>
        <v/>
      </c>
      <c r="F157" s="230"/>
      <c r="G157" s="232" t="str">
        <f t="shared" si="25"/>
        <v/>
      </c>
      <c r="H157" s="221"/>
      <c r="I157" s="221"/>
    </row>
    <row r="158" spans="1:9" ht="15.75" customHeight="1" x14ac:dyDescent="0.15">
      <c r="A158" s="1">
        <v>157</v>
      </c>
      <c r="B158" s="227"/>
      <c r="C158" s="326" t="str">
        <f t="shared" si="23"/>
        <v/>
      </c>
      <c r="D158" s="226"/>
      <c r="E158" s="232" t="str">
        <f t="shared" si="24"/>
        <v/>
      </c>
      <c r="F158" s="230"/>
      <c r="G158" s="232" t="str">
        <f t="shared" si="25"/>
        <v/>
      </c>
      <c r="H158" s="221"/>
      <c r="I158" s="221"/>
    </row>
    <row r="159" spans="1:9" ht="15.75" customHeight="1" x14ac:dyDescent="0.15">
      <c r="A159" s="1">
        <v>158</v>
      </c>
      <c r="B159" s="227"/>
      <c r="C159" s="326" t="str">
        <f t="shared" si="23"/>
        <v/>
      </c>
      <c r="D159" s="226"/>
      <c r="E159" s="232" t="str">
        <f t="shared" si="24"/>
        <v/>
      </c>
      <c r="F159" s="230"/>
      <c r="G159" s="232" t="str">
        <f t="shared" si="25"/>
        <v/>
      </c>
      <c r="H159" s="221"/>
      <c r="I159" s="221"/>
    </row>
    <row r="160" spans="1:9" ht="15.75" customHeight="1" x14ac:dyDescent="0.15">
      <c r="A160" s="1">
        <v>159</v>
      </c>
      <c r="B160" s="227"/>
      <c r="C160" s="326" t="str">
        <f t="shared" si="23"/>
        <v/>
      </c>
      <c r="D160" s="226"/>
      <c r="E160" s="232" t="str">
        <f t="shared" si="24"/>
        <v/>
      </c>
      <c r="F160" s="230"/>
      <c r="G160" s="232" t="str">
        <f t="shared" si="25"/>
        <v/>
      </c>
      <c r="H160" s="221"/>
      <c r="I160" s="221"/>
    </row>
    <row r="161" spans="1:9" ht="15.75" customHeight="1" x14ac:dyDescent="0.15">
      <c r="A161" s="1">
        <v>160</v>
      </c>
      <c r="B161" s="227"/>
      <c r="C161" s="326" t="str">
        <f t="shared" si="23"/>
        <v/>
      </c>
      <c r="D161" s="226"/>
      <c r="E161" s="232" t="str">
        <f t="shared" si="24"/>
        <v/>
      </c>
      <c r="F161" s="230"/>
      <c r="G161" s="232" t="str">
        <f t="shared" si="25"/>
        <v/>
      </c>
      <c r="H161" s="221"/>
      <c r="I161" s="221"/>
    </row>
    <row r="162" spans="1:9" ht="15.75" customHeight="1" x14ac:dyDescent="0.15">
      <c r="A162" s="1">
        <v>161</v>
      </c>
      <c r="B162" s="227"/>
      <c r="C162" s="326" t="str">
        <f t="shared" si="23"/>
        <v/>
      </c>
      <c r="D162" s="226"/>
      <c r="E162" s="232" t="str">
        <f t="shared" si="24"/>
        <v/>
      </c>
      <c r="F162" s="230"/>
      <c r="G162" s="232" t="str">
        <f t="shared" si="25"/>
        <v/>
      </c>
      <c r="H162" s="221"/>
      <c r="I162" s="221"/>
    </row>
    <row r="163" spans="1:9" ht="15.75" customHeight="1" x14ac:dyDescent="0.15">
      <c r="A163" s="1">
        <v>162</v>
      </c>
      <c r="B163" s="227"/>
      <c r="C163" s="326" t="str">
        <f t="shared" si="23"/>
        <v/>
      </c>
      <c r="D163" s="226"/>
      <c r="E163" s="232" t="str">
        <f t="shared" si="24"/>
        <v/>
      </c>
      <c r="F163" s="230"/>
      <c r="G163" s="232" t="str">
        <f t="shared" si="25"/>
        <v/>
      </c>
      <c r="H163" s="221"/>
      <c r="I163" s="221"/>
    </row>
    <row r="164" spans="1:9" ht="15.75" customHeight="1" x14ac:dyDescent="0.15">
      <c r="A164" s="1">
        <v>163</v>
      </c>
      <c r="B164" s="227"/>
      <c r="C164" s="326" t="str">
        <f t="shared" ref="C164:C198" si="26">IF(B164="","",(MONTH(B164)))</f>
        <v/>
      </c>
      <c r="D164" s="226"/>
      <c r="E164" s="232" t="str">
        <f t="shared" ref="E164:E198" si="27">IF(D164="","",(VLOOKUP(D164,$K$2:$M$22,2,FALSE)))</f>
        <v/>
      </c>
      <c r="F164" s="230"/>
      <c r="G164" s="232" t="str">
        <f t="shared" ref="G164:G198" si="28">IF(D164="","",(VLOOKUP(D164,$K$2:$M$22,3,FALSE)))</f>
        <v/>
      </c>
      <c r="H164" s="221"/>
      <c r="I164" s="221"/>
    </row>
    <row r="165" spans="1:9" ht="15.75" customHeight="1" x14ac:dyDescent="0.15">
      <c r="A165" s="1">
        <v>164</v>
      </c>
      <c r="B165" s="227"/>
      <c r="C165" s="326" t="str">
        <f t="shared" si="26"/>
        <v/>
      </c>
      <c r="D165" s="226"/>
      <c r="E165" s="232" t="str">
        <f t="shared" si="27"/>
        <v/>
      </c>
      <c r="F165" s="230"/>
      <c r="G165" s="232" t="str">
        <f t="shared" si="28"/>
        <v/>
      </c>
      <c r="H165" s="221"/>
      <c r="I165" s="221"/>
    </row>
    <row r="166" spans="1:9" ht="15.75" customHeight="1" x14ac:dyDescent="0.15">
      <c r="A166" s="1">
        <v>165</v>
      </c>
      <c r="B166" s="227"/>
      <c r="C166" s="326" t="str">
        <f t="shared" si="26"/>
        <v/>
      </c>
      <c r="D166" s="226"/>
      <c r="E166" s="232" t="str">
        <f t="shared" si="27"/>
        <v/>
      </c>
      <c r="F166" s="230"/>
      <c r="G166" s="232" t="str">
        <f t="shared" si="28"/>
        <v/>
      </c>
      <c r="H166" s="221"/>
      <c r="I166" s="221"/>
    </row>
    <row r="167" spans="1:9" ht="15.75" customHeight="1" x14ac:dyDescent="0.15">
      <c r="A167" s="1">
        <v>166</v>
      </c>
      <c r="B167" s="227"/>
      <c r="C167" s="326" t="str">
        <f t="shared" si="26"/>
        <v/>
      </c>
      <c r="D167" s="226"/>
      <c r="E167" s="232" t="str">
        <f t="shared" si="27"/>
        <v/>
      </c>
      <c r="F167" s="230"/>
      <c r="G167" s="232" t="str">
        <f t="shared" si="28"/>
        <v/>
      </c>
      <c r="H167" s="221"/>
      <c r="I167" s="221"/>
    </row>
    <row r="168" spans="1:9" ht="15.75" customHeight="1" x14ac:dyDescent="0.15">
      <c r="A168" s="1">
        <v>167</v>
      </c>
      <c r="B168" s="227"/>
      <c r="C168" s="326" t="str">
        <f t="shared" si="26"/>
        <v/>
      </c>
      <c r="D168" s="226"/>
      <c r="E168" s="232" t="str">
        <f t="shared" si="27"/>
        <v/>
      </c>
      <c r="F168" s="230"/>
      <c r="G168" s="232" t="str">
        <f t="shared" si="28"/>
        <v/>
      </c>
      <c r="H168" s="221"/>
      <c r="I168" s="221"/>
    </row>
    <row r="169" spans="1:9" ht="15.75" customHeight="1" x14ac:dyDescent="0.15">
      <c r="A169" s="1">
        <v>168</v>
      </c>
      <c r="B169" s="227"/>
      <c r="C169" s="326" t="str">
        <f t="shared" si="26"/>
        <v/>
      </c>
      <c r="D169" s="226"/>
      <c r="E169" s="232" t="str">
        <f t="shared" si="27"/>
        <v/>
      </c>
      <c r="F169" s="230"/>
      <c r="G169" s="232" t="str">
        <f t="shared" si="28"/>
        <v/>
      </c>
      <c r="H169" s="221"/>
      <c r="I169" s="221"/>
    </row>
    <row r="170" spans="1:9" ht="15.75" customHeight="1" x14ac:dyDescent="0.15">
      <c r="A170" s="1">
        <v>169</v>
      </c>
      <c r="B170" s="227"/>
      <c r="C170" s="326" t="str">
        <f t="shared" si="26"/>
        <v/>
      </c>
      <c r="D170" s="226"/>
      <c r="E170" s="232" t="str">
        <f t="shared" si="27"/>
        <v/>
      </c>
      <c r="F170" s="230"/>
      <c r="G170" s="232" t="str">
        <f t="shared" si="28"/>
        <v/>
      </c>
      <c r="H170" s="221"/>
      <c r="I170" s="221"/>
    </row>
    <row r="171" spans="1:9" ht="15.75" customHeight="1" x14ac:dyDescent="0.15">
      <c r="A171" s="1">
        <v>170</v>
      </c>
      <c r="B171" s="227"/>
      <c r="C171" s="326" t="str">
        <f t="shared" si="26"/>
        <v/>
      </c>
      <c r="D171" s="226"/>
      <c r="E171" s="232" t="str">
        <f t="shared" si="27"/>
        <v/>
      </c>
      <c r="F171" s="230"/>
      <c r="G171" s="232" t="str">
        <f t="shared" si="28"/>
        <v/>
      </c>
      <c r="H171" s="221"/>
      <c r="I171" s="221"/>
    </row>
    <row r="172" spans="1:9" ht="15.75" customHeight="1" x14ac:dyDescent="0.15">
      <c r="A172" s="1">
        <v>171</v>
      </c>
      <c r="B172" s="227"/>
      <c r="C172" s="326" t="str">
        <f t="shared" si="26"/>
        <v/>
      </c>
      <c r="D172" s="226"/>
      <c r="E172" s="232" t="str">
        <f t="shared" si="27"/>
        <v/>
      </c>
      <c r="F172" s="230"/>
      <c r="G172" s="232" t="str">
        <f t="shared" si="28"/>
        <v/>
      </c>
      <c r="H172" s="221"/>
      <c r="I172" s="221"/>
    </row>
    <row r="173" spans="1:9" ht="15.75" customHeight="1" x14ac:dyDescent="0.15">
      <c r="A173" s="1">
        <v>172</v>
      </c>
      <c r="B173" s="227"/>
      <c r="C173" s="326" t="str">
        <f t="shared" si="26"/>
        <v/>
      </c>
      <c r="D173" s="226"/>
      <c r="E173" s="232" t="str">
        <f t="shared" si="27"/>
        <v/>
      </c>
      <c r="F173" s="230"/>
      <c r="G173" s="232" t="str">
        <f t="shared" si="28"/>
        <v/>
      </c>
      <c r="H173" s="221"/>
      <c r="I173" s="221"/>
    </row>
    <row r="174" spans="1:9" ht="15.75" customHeight="1" x14ac:dyDescent="0.15">
      <c r="A174" s="1">
        <v>173</v>
      </c>
      <c r="B174" s="227"/>
      <c r="C174" s="326" t="str">
        <f t="shared" si="26"/>
        <v/>
      </c>
      <c r="D174" s="226"/>
      <c r="E174" s="232" t="str">
        <f t="shared" si="27"/>
        <v/>
      </c>
      <c r="F174" s="230"/>
      <c r="G174" s="232" t="str">
        <f t="shared" si="28"/>
        <v/>
      </c>
      <c r="H174" s="221"/>
      <c r="I174" s="221"/>
    </row>
    <row r="175" spans="1:9" ht="15.75" customHeight="1" x14ac:dyDescent="0.15">
      <c r="A175" s="1">
        <v>174</v>
      </c>
      <c r="B175" s="227"/>
      <c r="C175" s="326" t="str">
        <f t="shared" si="26"/>
        <v/>
      </c>
      <c r="D175" s="226"/>
      <c r="E175" s="232" t="str">
        <f t="shared" si="27"/>
        <v/>
      </c>
      <c r="F175" s="230"/>
      <c r="G175" s="232" t="str">
        <f t="shared" si="28"/>
        <v/>
      </c>
      <c r="H175" s="221"/>
      <c r="I175" s="221"/>
    </row>
    <row r="176" spans="1:9" ht="15.75" customHeight="1" x14ac:dyDescent="0.15">
      <c r="A176" s="1">
        <v>175</v>
      </c>
      <c r="B176" s="227"/>
      <c r="C176" s="326" t="str">
        <f t="shared" si="26"/>
        <v/>
      </c>
      <c r="D176" s="226"/>
      <c r="E176" s="232" t="str">
        <f t="shared" si="27"/>
        <v/>
      </c>
      <c r="F176" s="230"/>
      <c r="G176" s="232" t="str">
        <f t="shared" si="28"/>
        <v/>
      </c>
      <c r="H176" s="221"/>
      <c r="I176" s="221"/>
    </row>
    <row r="177" spans="1:9" ht="15.75" customHeight="1" x14ac:dyDescent="0.15">
      <c r="A177" s="1">
        <v>176</v>
      </c>
      <c r="B177" s="227"/>
      <c r="C177" s="326" t="str">
        <f t="shared" si="26"/>
        <v/>
      </c>
      <c r="D177" s="226"/>
      <c r="E177" s="232" t="str">
        <f t="shared" si="27"/>
        <v/>
      </c>
      <c r="F177" s="230"/>
      <c r="G177" s="232" t="str">
        <f t="shared" si="28"/>
        <v/>
      </c>
      <c r="H177" s="221"/>
      <c r="I177" s="221"/>
    </row>
    <row r="178" spans="1:9" ht="15.75" customHeight="1" x14ac:dyDescent="0.15">
      <c r="A178" s="1">
        <v>177</v>
      </c>
      <c r="B178" s="227"/>
      <c r="C178" s="326" t="str">
        <f t="shared" si="26"/>
        <v/>
      </c>
      <c r="D178" s="226"/>
      <c r="E178" s="232" t="str">
        <f t="shared" si="27"/>
        <v/>
      </c>
      <c r="F178" s="230"/>
      <c r="G178" s="232" t="str">
        <f t="shared" si="28"/>
        <v/>
      </c>
      <c r="H178" s="221"/>
      <c r="I178" s="221"/>
    </row>
    <row r="179" spans="1:9" ht="15.75" customHeight="1" x14ac:dyDescent="0.15">
      <c r="A179" s="1">
        <v>178</v>
      </c>
      <c r="B179" s="227"/>
      <c r="C179" s="326" t="str">
        <f t="shared" si="26"/>
        <v/>
      </c>
      <c r="D179" s="226"/>
      <c r="E179" s="232" t="str">
        <f t="shared" si="27"/>
        <v/>
      </c>
      <c r="F179" s="230"/>
      <c r="G179" s="232" t="str">
        <f t="shared" si="28"/>
        <v/>
      </c>
      <c r="H179" s="221"/>
      <c r="I179" s="221"/>
    </row>
    <row r="180" spans="1:9" ht="15.75" customHeight="1" x14ac:dyDescent="0.15">
      <c r="A180" s="1">
        <v>179</v>
      </c>
      <c r="B180" s="227"/>
      <c r="C180" s="326" t="str">
        <f t="shared" si="26"/>
        <v/>
      </c>
      <c r="D180" s="226"/>
      <c r="E180" s="232" t="str">
        <f t="shared" si="27"/>
        <v/>
      </c>
      <c r="F180" s="230"/>
      <c r="G180" s="232" t="str">
        <f t="shared" si="28"/>
        <v/>
      </c>
      <c r="H180" s="221"/>
      <c r="I180" s="221"/>
    </row>
    <row r="181" spans="1:9" ht="15.75" customHeight="1" x14ac:dyDescent="0.15">
      <c r="A181" s="1">
        <v>180</v>
      </c>
      <c r="B181" s="227"/>
      <c r="C181" s="326" t="str">
        <f t="shared" si="26"/>
        <v/>
      </c>
      <c r="D181" s="226"/>
      <c r="E181" s="232" t="str">
        <f t="shared" si="27"/>
        <v/>
      </c>
      <c r="F181" s="230"/>
      <c r="G181" s="232" t="str">
        <f t="shared" si="28"/>
        <v/>
      </c>
      <c r="H181" s="221"/>
      <c r="I181" s="221"/>
    </row>
    <row r="182" spans="1:9" ht="15.75" customHeight="1" x14ac:dyDescent="0.15">
      <c r="A182" s="1">
        <v>181</v>
      </c>
      <c r="B182" s="227"/>
      <c r="C182" s="326" t="str">
        <f t="shared" si="26"/>
        <v/>
      </c>
      <c r="D182" s="226"/>
      <c r="E182" s="232" t="str">
        <f t="shared" si="27"/>
        <v/>
      </c>
      <c r="F182" s="230"/>
      <c r="G182" s="232" t="str">
        <f t="shared" si="28"/>
        <v/>
      </c>
      <c r="H182" s="221"/>
      <c r="I182" s="221"/>
    </row>
    <row r="183" spans="1:9" ht="15.75" customHeight="1" x14ac:dyDescent="0.15">
      <c r="A183" s="1">
        <v>182</v>
      </c>
      <c r="B183" s="227"/>
      <c r="C183" s="326" t="str">
        <f t="shared" si="26"/>
        <v/>
      </c>
      <c r="D183" s="226"/>
      <c r="E183" s="232" t="str">
        <f t="shared" si="27"/>
        <v/>
      </c>
      <c r="F183" s="230"/>
      <c r="G183" s="232" t="str">
        <f t="shared" si="28"/>
        <v/>
      </c>
      <c r="H183" s="221"/>
      <c r="I183" s="221"/>
    </row>
    <row r="184" spans="1:9" ht="15.75" customHeight="1" x14ac:dyDescent="0.15">
      <c r="A184" s="1">
        <v>183</v>
      </c>
      <c r="B184" s="227"/>
      <c r="C184" s="326" t="str">
        <f t="shared" si="26"/>
        <v/>
      </c>
      <c r="D184" s="226"/>
      <c r="E184" s="232" t="str">
        <f t="shared" si="27"/>
        <v/>
      </c>
      <c r="F184" s="230"/>
      <c r="G184" s="232" t="str">
        <f t="shared" si="28"/>
        <v/>
      </c>
      <c r="H184" s="221"/>
      <c r="I184" s="221"/>
    </row>
    <row r="185" spans="1:9" ht="15.75" customHeight="1" x14ac:dyDescent="0.15">
      <c r="A185" s="1">
        <v>184</v>
      </c>
      <c r="B185" s="227"/>
      <c r="C185" s="326" t="str">
        <f t="shared" si="26"/>
        <v/>
      </c>
      <c r="D185" s="226"/>
      <c r="E185" s="232" t="str">
        <f t="shared" si="27"/>
        <v/>
      </c>
      <c r="F185" s="230"/>
      <c r="G185" s="232" t="str">
        <f t="shared" si="28"/>
        <v/>
      </c>
      <c r="H185" s="221"/>
      <c r="I185" s="221"/>
    </row>
    <row r="186" spans="1:9" ht="15.75" customHeight="1" x14ac:dyDescent="0.15">
      <c r="A186" s="1">
        <v>185</v>
      </c>
      <c r="B186" s="227"/>
      <c r="C186" s="326" t="str">
        <f t="shared" si="26"/>
        <v/>
      </c>
      <c r="D186" s="226"/>
      <c r="E186" s="232" t="str">
        <f t="shared" si="27"/>
        <v/>
      </c>
      <c r="F186" s="230"/>
      <c r="G186" s="232" t="str">
        <f t="shared" si="28"/>
        <v/>
      </c>
      <c r="H186" s="221"/>
      <c r="I186" s="221"/>
    </row>
    <row r="187" spans="1:9" ht="15.75" customHeight="1" x14ac:dyDescent="0.15">
      <c r="A187" s="1">
        <v>186</v>
      </c>
      <c r="B187" s="227"/>
      <c r="C187" s="326" t="str">
        <f t="shared" si="26"/>
        <v/>
      </c>
      <c r="D187" s="226"/>
      <c r="E187" s="232" t="str">
        <f t="shared" si="27"/>
        <v/>
      </c>
      <c r="F187" s="230"/>
      <c r="G187" s="232" t="str">
        <f t="shared" si="28"/>
        <v/>
      </c>
      <c r="H187" s="221"/>
      <c r="I187" s="221"/>
    </row>
    <row r="188" spans="1:9" ht="15.75" customHeight="1" x14ac:dyDescent="0.15">
      <c r="A188" s="1">
        <v>187</v>
      </c>
      <c r="B188" s="227"/>
      <c r="C188" s="326" t="str">
        <f t="shared" si="26"/>
        <v/>
      </c>
      <c r="D188" s="226"/>
      <c r="E188" s="232" t="str">
        <f t="shared" si="27"/>
        <v/>
      </c>
      <c r="F188" s="230"/>
      <c r="G188" s="232" t="str">
        <f t="shared" si="28"/>
        <v/>
      </c>
      <c r="H188" s="221"/>
      <c r="I188" s="221"/>
    </row>
    <row r="189" spans="1:9" ht="15.75" customHeight="1" x14ac:dyDescent="0.15">
      <c r="A189" s="1">
        <v>188</v>
      </c>
      <c r="B189" s="227"/>
      <c r="C189" s="326" t="str">
        <f t="shared" si="26"/>
        <v/>
      </c>
      <c r="D189" s="226"/>
      <c r="E189" s="232" t="str">
        <f t="shared" si="27"/>
        <v/>
      </c>
      <c r="F189" s="230"/>
      <c r="G189" s="232" t="str">
        <f t="shared" si="28"/>
        <v/>
      </c>
      <c r="H189" s="221"/>
      <c r="I189" s="221"/>
    </row>
    <row r="190" spans="1:9" ht="15.75" customHeight="1" x14ac:dyDescent="0.15">
      <c r="A190" s="1">
        <v>189</v>
      </c>
      <c r="B190" s="227"/>
      <c r="C190" s="326" t="str">
        <f t="shared" si="26"/>
        <v/>
      </c>
      <c r="D190" s="226"/>
      <c r="E190" s="232" t="str">
        <f t="shared" si="27"/>
        <v/>
      </c>
      <c r="F190" s="230"/>
      <c r="G190" s="232" t="str">
        <f t="shared" si="28"/>
        <v/>
      </c>
      <c r="H190" s="221"/>
      <c r="I190" s="221"/>
    </row>
    <row r="191" spans="1:9" ht="15.75" customHeight="1" x14ac:dyDescent="0.15">
      <c r="A191" s="1">
        <v>190</v>
      </c>
      <c r="B191" s="227"/>
      <c r="C191" s="326" t="str">
        <f t="shared" si="26"/>
        <v/>
      </c>
      <c r="D191" s="226"/>
      <c r="E191" s="232" t="str">
        <f t="shared" si="27"/>
        <v/>
      </c>
      <c r="F191" s="230"/>
      <c r="G191" s="232" t="str">
        <f t="shared" si="28"/>
        <v/>
      </c>
      <c r="H191" s="221"/>
      <c r="I191" s="221"/>
    </row>
    <row r="192" spans="1:9" ht="15.75" customHeight="1" x14ac:dyDescent="0.15">
      <c r="A192" s="1">
        <v>191</v>
      </c>
      <c r="B192" s="227"/>
      <c r="C192" s="326" t="str">
        <f t="shared" si="26"/>
        <v/>
      </c>
      <c r="D192" s="226"/>
      <c r="E192" s="232" t="str">
        <f t="shared" si="27"/>
        <v/>
      </c>
      <c r="F192" s="230"/>
      <c r="G192" s="232" t="str">
        <f t="shared" si="28"/>
        <v/>
      </c>
      <c r="H192" s="221"/>
      <c r="I192" s="221"/>
    </row>
    <row r="193" spans="1:9" ht="15.75" customHeight="1" x14ac:dyDescent="0.15">
      <c r="A193" s="1">
        <v>192</v>
      </c>
      <c r="B193" s="227"/>
      <c r="C193" s="326" t="str">
        <f t="shared" si="26"/>
        <v/>
      </c>
      <c r="D193" s="226"/>
      <c r="E193" s="232" t="str">
        <f t="shared" si="27"/>
        <v/>
      </c>
      <c r="F193" s="230"/>
      <c r="G193" s="232" t="str">
        <f t="shared" si="28"/>
        <v/>
      </c>
      <c r="H193" s="221"/>
      <c r="I193" s="221"/>
    </row>
    <row r="194" spans="1:9" ht="15.75" customHeight="1" x14ac:dyDescent="0.15">
      <c r="A194" s="1">
        <v>193</v>
      </c>
      <c r="B194" s="227"/>
      <c r="C194" s="326" t="str">
        <f t="shared" si="26"/>
        <v/>
      </c>
      <c r="D194" s="226"/>
      <c r="E194" s="232" t="str">
        <f t="shared" si="27"/>
        <v/>
      </c>
      <c r="F194" s="230"/>
      <c r="G194" s="232" t="str">
        <f t="shared" si="28"/>
        <v/>
      </c>
      <c r="H194" s="221"/>
      <c r="I194" s="221"/>
    </row>
    <row r="195" spans="1:9" ht="15.75" customHeight="1" x14ac:dyDescent="0.15">
      <c r="A195" s="1">
        <v>194</v>
      </c>
      <c r="B195" s="227"/>
      <c r="C195" s="326" t="str">
        <f t="shared" si="26"/>
        <v/>
      </c>
      <c r="D195" s="226"/>
      <c r="E195" s="232" t="str">
        <f t="shared" si="27"/>
        <v/>
      </c>
      <c r="F195" s="230"/>
      <c r="G195" s="232" t="str">
        <f t="shared" si="28"/>
        <v/>
      </c>
      <c r="H195" s="221"/>
      <c r="I195" s="221"/>
    </row>
    <row r="196" spans="1:9" ht="15.75" customHeight="1" x14ac:dyDescent="0.15">
      <c r="A196" s="1">
        <v>195</v>
      </c>
      <c r="B196" s="227"/>
      <c r="C196" s="326" t="str">
        <f t="shared" si="26"/>
        <v/>
      </c>
      <c r="D196" s="226"/>
      <c r="E196" s="232" t="str">
        <f t="shared" si="27"/>
        <v/>
      </c>
      <c r="F196" s="230"/>
      <c r="G196" s="232" t="str">
        <f t="shared" si="28"/>
        <v/>
      </c>
      <c r="H196" s="221"/>
      <c r="I196" s="221"/>
    </row>
    <row r="197" spans="1:9" ht="15.75" customHeight="1" x14ac:dyDescent="0.15">
      <c r="A197" s="1">
        <v>196</v>
      </c>
      <c r="B197" s="227"/>
      <c r="C197" s="326" t="str">
        <f t="shared" si="26"/>
        <v/>
      </c>
      <c r="D197" s="226"/>
      <c r="E197" s="232" t="str">
        <f t="shared" si="27"/>
        <v/>
      </c>
      <c r="F197" s="230"/>
      <c r="G197" s="232" t="str">
        <f t="shared" si="28"/>
        <v/>
      </c>
      <c r="H197" s="221"/>
      <c r="I197" s="221"/>
    </row>
    <row r="198" spans="1:9" ht="15.75" customHeight="1" x14ac:dyDescent="0.15">
      <c r="A198" s="1">
        <v>197</v>
      </c>
      <c r="B198" s="227"/>
      <c r="C198" s="326" t="str">
        <f t="shared" si="26"/>
        <v/>
      </c>
      <c r="D198" s="226"/>
      <c r="E198" s="232" t="str">
        <f t="shared" si="27"/>
        <v/>
      </c>
      <c r="F198" s="230"/>
      <c r="G198" s="232" t="str">
        <f t="shared" si="28"/>
        <v/>
      </c>
      <c r="H198" s="221"/>
      <c r="I198" s="221"/>
    </row>
  </sheetData>
  <sheetProtection sheet="1" objects="1" scenarios="1" formatCells="0"/>
  <sortState ref="B2:I96">
    <sortCondition ref="B2:B96"/>
  </sortState>
  <mergeCells count="2">
    <mergeCell ref="K43:O45"/>
    <mergeCell ref="K48:M48"/>
  </mergeCells>
  <phoneticPr fontId="1"/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  <headerFooter>
    <oddHeader>&amp;C&amp;"-,太字"2020年　経費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99"/>
  </sheetPr>
  <dimension ref="A1:P198"/>
  <sheetViews>
    <sheetView zoomScaleNormal="100" workbookViewId="0">
      <pane ySplit="1" topLeftCell="A2" activePane="bottomLeft" state="frozen"/>
      <selection pane="bottomLeft" activeCell="B1" sqref="B1"/>
    </sheetView>
  </sheetViews>
  <sheetFormatPr defaultRowHeight="15.75" customHeight="1" x14ac:dyDescent="0.15"/>
  <cols>
    <col min="1" max="1" width="5.125" style="1" bestFit="1" customWidth="1"/>
    <col min="2" max="2" width="9.375" style="1" bestFit="1" customWidth="1"/>
    <col min="3" max="3" width="13.25" style="1" bestFit="1" customWidth="1"/>
    <col min="4" max="4" width="5.5" style="1" bestFit="1" customWidth="1"/>
    <col min="5" max="5" width="26.75" style="1" customWidth="1"/>
    <col min="6" max="6" width="7.625" style="1" bestFit="1" customWidth="1"/>
    <col min="7" max="7" width="22.375" style="1" customWidth="1"/>
    <col min="8" max="8" width="10.5" style="1" customWidth="1"/>
    <col min="9" max="9" width="33.75" style="1" customWidth="1"/>
    <col min="10" max="10" width="4.75" style="1" customWidth="1"/>
    <col min="11" max="11" width="6.25" style="1" customWidth="1"/>
    <col min="12" max="12" width="15.875" style="1" bestFit="1" customWidth="1"/>
    <col min="13" max="13" width="7.125" style="1" bestFit="1" customWidth="1"/>
    <col min="14" max="15" width="15.875" style="1" bestFit="1" customWidth="1"/>
    <col min="16" max="16" width="15.75" style="1" bestFit="1" customWidth="1"/>
    <col min="17" max="16384" width="9" style="1"/>
  </cols>
  <sheetData>
    <row r="1" spans="1:16" ht="18" customHeight="1" thickBot="1" x14ac:dyDescent="0.2">
      <c r="A1" s="318" t="s">
        <v>251</v>
      </c>
      <c r="B1" s="222" t="s">
        <v>264</v>
      </c>
      <c r="C1" s="222" t="s">
        <v>183</v>
      </c>
      <c r="D1" s="222" t="s">
        <v>230</v>
      </c>
      <c r="E1" s="222" t="s">
        <v>11</v>
      </c>
      <c r="F1" s="222" t="s">
        <v>36</v>
      </c>
      <c r="G1" s="222" t="s">
        <v>185</v>
      </c>
      <c r="H1" s="222" t="s">
        <v>184</v>
      </c>
      <c r="I1" s="222" t="s">
        <v>14</v>
      </c>
      <c r="K1" s="1" t="s">
        <v>230</v>
      </c>
      <c r="L1" s="31" t="s">
        <v>223</v>
      </c>
      <c r="M1" s="216" t="s">
        <v>225</v>
      </c>
      <c r="N1" s="216" t="s">
        <v>221</v>
      </c>
      <c r="O1" s="216" t="s">
        <v>222</v>
      </c>
      <c r="P1" s="217" t="s">
        <v>224</v>
      </c>
    </row>
    <row r="2" spans="1:16" ht="15.75" customHeight="1" x14ac:dyDescent="0.15">
      <c r="A2" s="1">
        <v>1</v>
      </c>
      <c r="B2" s="227"/>
      <c r="C2" s="319"/>
      <c r="D2" s="221"/>
      <c r="E2" s="233" t="str">
        <f>IF(D2="","",(VLOOKUP(D2,$K$2:$M$32,2,FALSE)))</f>
        <v/>
      </c>
      <c r="F2" s="233" t="str">
        <f>IF(D2="","",(VLOOKUP(D2,$K$2:$M$32,3,FALSE)))</f>
        <v/>
      </c>
      <c r="G2" s="230"/>
      <c r="H2" s="230"/>
      <c r="I2" s="221"/>
      <c r="K2" s="1">
        <v>1</v>
      </c>
      <c r="L2" s="82" t="s">
        <v>268</v>
      </c>
      <c r="M2" s="224" t="s">
        <v>226</v>
      </c>
      <c r="N2" s="224"/>
      <c r="O2" s="283">
        <f>SUMIF($D$2:$D$198,$K$2:$K$32,$G$2:G$198)</f>
        <v>0</v>
      </c>
      <c r="P2" s="92"/>
    </row>
    <row r="3" spans="1:16" ht="15.75" customHeight="1" x14ac:dyDescent="0.15">
      <c r="A3" s="1">
        <v>2</v>
      </c>
      <c r="B3" s="227"/>
      <c r="C3" s="319"/>
      <c r="D3" s="221"/>
      <c r="E3" s="233" t="str">
        <f t="shared" ref="E3:E66" si="0">IF(D3="","",(VLOOKUP(D3,$K$2:$M$32,2,FALSE)))</f>
        <v/>
      </c>
      <c r="F3" s="233" t="str">
        <f t="shared" ref="F3:F66" si="1">IF(D3="","",(VLOOKUP(D3,$K$2:$M$32,3,FALSE)))</f>
        <v/>
      </c>
      <c r="G3" s="230"/>
      <c r="H3" s="230"/>
      <c r="I3" s="221"/>
      <c r="K3" s="1">
        <v>2</v>
      </c>
      <c r="L3" s="89" t="s">
        <v>216</v>
      </c>
      <c r="M3" s="221" t="s">
        <v>227</v>
      </c>
      <c r="N3" s="221"/>
      <c r="O3" s="283">
        <f>SUMIF($D$2:$D$198,$K$2:$K$32,$G$2:G$198)</f>
        <v>0</v>
      </c>
      <c r="P3" s="90"/>
    </row>
    <row r="4" spans="1:16" ht="15.75" customHeight="1" x14ac:dyDescent="0.15">
      <c r="A4" s="1">
        <v>3</v>
      </c>
      <c r="B4" s="227"/>
      <c r="C4" s="319"/>
      <c r="D4" s="221"/>
      <c r="E4" s="233" t="str">
        <f t="shared" si="0"/>
        <v/>
      </c>
      <c r="F4" s="233" t="str">
        <f t="shared" si="1"/>
        <v/>
      </c>
      <c r="G4" s="230"/>
      <c r="H4" s="230"/>
      <c r="I4" s="221"/>
      <c r="K4" s="1">
        <v>3</v>
      </c>
      <c r="L4" s="89" t="s">
        <v>217</v>
      </c>
      <c r="M4" s="221" t="s">
        <v>227</v>
      </c>
      <c r="N4" s="221"/>
      <c r="O4" s="283">
        <f>SUMIF($D$2:$D$198,$K$2:$K$32,$G$2:G$198)</f>
        <v>0</v>
      </c>
      <c r="P4" s="90"/>
    </row>
    <row r="5" spans="1:16" ht="15.75" customHeight="1" x14ac:dyDescent="0.15">
      <c r="A5" s="1">
        <v>4</v>
      </c>
      <c r="B5" s="319"/>
      <c r="C5" s="227"/>
      <c r="D5" s="221"/>
      <c r="E5" s="233" t="str">
        <f t="shared" si="0"/>
        <v/>
      </c>
      <c r="F5" s="233" t="str">
        <f t="shared" si="1"/>
        <v/>
      </c>
      <c r="G5" s="230"/>
      <c r="H5" s="230"/>
      <c r="I5" s="221"/>
      <c r="K5" s="1">
        <v>4</v>
      </c>
      <c r="L5" s="89" t="s">
        <v>218</v>
      </c>
      <c r="M5" s="221" t="s">
        <v>227</v>
      </c>
      <c r="N5" s="221"/>
      <c r="O5" s="283">
        <f>SUMIF($D$2:$D$198,$K$2:$K$32,$G$2:G$198)</f>
        <v>0</v>
      </c>
      <c r="P5" s="90"/>
    </row>
    <row r="6" spans="1:16" ht="15.75" customHeight="1" x14ac:dyDescent="0.15">
      <c r="A6" s="1">
        <v>5</v>
      </c>
      <c r="B6" s="227"/>
      <c r="C6" s="319"/>
      <c r="D6" s="221"/>
      <c r="E6" s="233" t="str">
        <f t="shared" si="0"/>
        <v/>
      </c>
      <c r="F6" s="233" t="str">
        <f t="shared" si="1"/>
        <v/>
      </c>
      <c r="G6" s="230"/>
      <c r="H6" s="230"/>
      <c r="I6" s="221"/>
      <c r="K6" s="1">
        <v>5</v>
      </c>
      <c r="L6" s="89" t="s">
        <v>219</v>
      </c>
      <c r="M6" s="221" t="s">
        <v>227</v>
      </c>
      <c r="N6" s="221"/>
      <c r="O6" s="283">
        <f>SUMIF($D$2:$D$198,$K$2:$K$32,$G$2:G$198)</f>
        <v>0</v>
      </c>
      <c r="P6" s="90"/>
    </row>
    <row r="7" spans="1:16" ht="15.75" customHeight="1" x14ac:dyDescent="0.15">
      <c r="A7" s="1">
        <v>6</v>
      </c>
      <c r="B7" s="319"/>
      <c r="C7" s="227"/>
      <c r="D7" s="221"/>
      <c r="E7" s="233" t="str">
        <f t="shared" si="0"/>
        <v/>
      </c>
      <c r="F7" s="233" t="str">
        <f t="shared" si="1"/>
        <v/>
      </c>
      <c r="G7" s="230"/>
      <c r="H7" s="230"/>
      <c r="I7" s="221"/>
      <c r="K7" s="1">
        <v>6</v>
      </c>
      <c r="L7" s="89" t="s">
        <v>220</v>
      </c>
      <c r="M7" s="221" t="s">
        <v>227</v>
      </c>
      <c r="N7" s="221"/>
      <c r="O7" s="283">
        <f>SUMIF($D$2:$D$198,$K$2:$K$32,$G$2:G$198)</f>
        <v>0</v>
      </c>
      <c r="P7" s="90"/>
    </row>
    <row r="8" spans="1:16" ht="15.75" customHeight="1" x14ac:dyDescent="0.15">
      <c r="A8" s="1">
        <v>7</v>
      </c>
      <c r="B8" s="227"/>
      <c r="C8" s="319"/>
      <c r="D8" s="221"/>
      <c r="E8" s="233" t="str">
        <f t="shared" si="0"/>
        <v/>
      </c>
      <c r="F8" s="233" t="str">
        <f t="shared" si="1"/>
        <v/>
      </c>
      <c r="G8" s="230"/>
      <c r="H8" s="230"/>
      <c r="I8" s="221"/>
      <c r="K8" s="1">
        <v>7</v>
      </c>
      <c r="L8" s="89" t="s">
        <v>34</v>
      </c>
      <c r="M8" s="221" t="s">
        <v>227</v>
      </c>
      <c r="N8" s="221"/>
      <c r="O8" s="283">
        <f>SUMIF($D$2:$D$198,$K$2:$K$32,$G$2:G$198)</f>
        <v>0</v>
      </c>
      <c r="P8" s="90"/>
    </row>
    <row r="9" spans="1:16" ht="15.75" customHeight="1" x14ac:dyDescent="0.15">
      <c r="A9" s="1">
        <v>8</v>
      </c>
      <c r="B9" s="319"/>
      <c r="C9" s="227"/>
      <c r="D9" s="221"/>
      <c r="E9" s="233" t="str">
        <f t="shared" si="0"/>
        <v/>
      </c>
      <c r="F9" s="233" t="str">
        <f t="shared" si="1"/>
        <v/>
      </c>
      <c r="G9" s="230"/>
      <c r="H9" s="230"/>
      <c r="I9" s="221"/>
      <c r="K9" s="1">
        <v>8</v>
      </c>
      <c r="L9" s="89" t="s">
        <v>35</v>
      </c>
      <c r="M9" s="221" t="s">
        <v>227</v>
      </c>
      <c r="N9" s="221"/>
      <c r="O9" s="283">
        <f>SUMIF($D$2:$D$198,$K$2:$K$32,$G$2:G$198)</f>
        <v>0</v>
      </c>
      <c r="P9" s="90"/>
    </row>
    <row r="10" spans="1:16" ht="15.75" customHeight="1" x14ac:dyDescent="0.15">
      <c r="A10" s="1">
        <v>9</v>
      </c>
      <c r="B10" s="227"/>
      <c r="C10" s="319"/>
      <c r="D10" s="221"/>
      <c r="E10" s="233" t="str">
        <f t="shared" si="0"/>
        <v/>
      </c>
      <c r="F10" s="233" t="str">
        <f t="shared" si="1"/>
        <v/>
      </c>
      <c r="G10" s="230"/>
      <c r="H10" s="230"/>
      <c r="I10" s="221"/>
      <c r="K10" s="1">
        <v>9</v>
      </c>
      <c r="L10" s="89" t="s">
        <v>63</v>
      </c>
      <c r="M10" s="221" t="s">
        <v>227</v>
      </c>
      <c r="N10" s="221"/>
      <c r="O10" s="283">
        <f>SUMIF($D$2:$D$198,$K$2:$K$32,$G$2:G$198)</f>
        <v>0</v>
      </c>
      <c r="P10" s="90"/>
    </row>
    <row r="11" spans="1:16" ht="15.75" customHeight="1" x14ac:dyDescent="0.15">
      <c r="A11" s="1">
        <v>10</v>
      </c>
      <c r="B11" s="227"/>
      <c r="C11" s="319"/>
      <c r="D11" s="221"/>
      <c r="E11" s="233" t="str">
        <f t="shared" si="0"/>
        <v/>
      </c>
      <c r="F11" s="233" t="str">
        <f t="shared" si="1"/>
        <v/>
      </c>
      <c r="G11" s="230"/>
      <c r="H11" s="230"/>
      <c r="I11" s="221"/>
      <c r="K11" s="1">
        <v>10</v>
      </c>
      <c r="L11" s="89" t="s">
        <v>26</v>
      </c>
      <c r="M11" s="221" t="s">
        <v>37</v>
      </c>
      <c r="N11" s="221"/>
      <c r="O11" s="283">
        <f>SUMIF($D$2:$D$198,$K$2:$K$32,$G$2:G$198)</f>
        <v>0</v>
      </c>
      <c r="P11" s="90"/>
    </row>
    <row r="12" spans="1:16" ht="15.75" customHeight="1" x14ac:dyDescent="0.15">
      <c r="A12" s="1">
        <v>11</v>
      </c>
      <c r="B12" s="227"/>
      <c r="C12" s="319"/>
      <c r="D12" s="221"/>
      <c r="E12" s="233" t="str">
        <f t="shared" si="0"/>
        <v/>
      </c>
      <c r="F12" s="233" t="str">
        <f t="shared" si="1"/>
        <v/>
      </c>
      <c r="G12" s="230"/>
      <c r="H12" s="230"/>
      <c r="I12" s="221"/>
      <c r="K12" s="1">
        <v>11</v>
      </c>
      <c r="L12" s="89" t="s">
        <v>27</v>
      </c>
      <c r="M12" s="221" t="s">
        <v>37</v>
      </c>
      <c r="N12" s="221"/>
      <c r="O12" s="283">
        <f>SUMIF($D$2:$D$198,$K$2:$K$32,$G$2:G$198)</f>
        <v>0</v>
      </c>
      <c r="P12" s="90"/>
    </row>
    <row r="13" spans="1:16" ht="15.75" customHeight="1" x14ac:dyDescent="0.15">
      <c r="A13" s="1">
        <v>12</v>
      </c>
      <c r="B13" s="227"/>
      <c r="C13" s="319"/>
      <c r="D13" s="221"/>
      <c r="E13" s="233" t="str">
        <f t="shared" si="0"/>
        <v/>
      </c>
      <c r="F13" s="233" t="str">
        <f t="shared" si="1"/>
        <v/>
      </c>
      <c r="G13" s="230"/>
      <c r="H13" s="230"/>
      <c r="I13" s="221"/>
      <c r="K13" s="1">
        <v>12</v>
      </c>
      <c r="L13" s="89" t="s">
        <v>270</v>
      </c>
      <c r="M13" s="221" t="s">
        <v>37</v>
      </c>
      <c r="N13" s="221"/>
      <c r="O13" s="283">
        <f>SUMIF($D$2:$D$198,$K$2:$K$32,$G$2:G$198)</f>
        <v>0</v>
      </c>
      <c r="P13" s="90"/>
    </row>
    <row r="14" spans="1:16" ht="15.75" customHeight="1" x14ac:dyDescent="0.15">
      <c r="A14" s="1">
        <v>13</v>
      </c>
      <c r="B14" s="227"/>
      <c r="C14" s="319"/>
      <c r="D14" s="221"/>
      <c r="E14" s="233" t="str">
        <f t="shared" si="0"/>
        <v/>
      </c>
      <c r="F14" s="233" t="str">
        <f t="shared" si="1"/>
        <v/>
      </c>
      <c r="G14" s="230"/>
      <c r="H14" s="230"/>
      <c r="I14" s="221"/>
      <c r="K14" s="1">
        <v>13</v>
      </c>
      <c r="L14" s="89" t="s">
        <v>29</v>
      </c>
      <c r="M14" s="221" t="s">
        <v>37</v>
      </c>
      <c r="N14" s="221"/>
      <c r="O14" s="283">
        <f>SUMIF($D$2:$D$198,$K$2:$K$32,$G$2:G$198)</f>
        <v>0</v>
      </c>
      <c r="P14" s="90"/>
    </row>
    <row r="15" spans="1:16" ht="15.75" customHeight="1" x14ac:dyDescent="0.15">
      <c r="A15" s="1">
        <v>14</v>
      </c>
      <c r="B15" s="227"/>
      <c r="C15" s="319"/>
      <c r="D15" s="221"/>
      <c r="E15" s="233" t="str">
        <f t="shared" si="0"/>
        <v/>
      </c>
      <c r="F15" s="233" t="str">
        <f t="shared" si="1"/>
        <v/>
      </c>
      <c r="G15" s="230"/>
      <c r="H15" s="230"/>
      <c r="I15" s="221"/>
      <c r="K15" s="1">
        <v>14</v>
      </c>
      <c r="L15" s="89" t="s">
        <v>30</v>
      </c>
      <c r="M15" s="221" t="s">
        <v>37</v>
      </c>
      <c r="N15" s="221"/>
      <c r="O15" s="283">
        <f>SUMIF($D$2:$D$198,$K$2:$K$32,$G$2:G$198)</f>
        <v>0</v>
      </c>
      <c r="P15" s="90"/>
    </row>
    <row r="16" spans="1:16" ht="15.75" customHeight="1" x14ac:dyDescent="0.15">
      <c r="A16" s="1">
        <v>15</v>
      </c>
      <c r="B16" s="227"/>
      <c r="C16" s="319"/>
      <c r="D16" s="221"/>
      <c r="E16" s="233" t="str">
        <f t="shared" si="0"/>
        <v/>
      </c>
      <c r="F16" s="233" t="str">
        <f t="shared" si="1"/>
        <v/>
      </c>
      <c r="G16" s="230"/>
      <c r="H16" s="230"/>
      <c r="I16" s="221"/>
      <c r="K16" s="1">
        <v>15</v>
      </c>
      <c r="L16" s="89" t="s">
        <v>32</v>
      </c>
      <c r="M16" s="221" t="s">
        <v>37</v>
      </c>
      <c r="N16" s="221"/>
      <c r="O16" s="283">
        <f>SUMIF($D$2:$D$198,$K$2:$K$32,$G$2:G$198)</f>
        <v>0</v>
      </c>
      <c r="P16" s="90"/>
    </row>
    <row r="17" spans="1:16" ht="15.75" customHeight="1" x14ac:dyDescent="0.15">
      <c r="A17" s="1">
        <v>16</v>
      </c>
      <c r="B17" s="227"/>
      <c r="C17" s="319"/>
      <c r="D17" s="221"/>
      <c r="E17" s="233" t="str">
        <f t="shared" si="0"/>
        <v/>
      </c>
      <c r="F17" s="233" t="str">
        <f t="shared" si="1"/>
        <v/>
      </c>
      <c r="G17" s="230"/>
      <c r="H17" s="230"/>
      <c r="I17" s="221"/>
      <c r="K17" s="1">
        <v>16</v>
      </c>
      <c r="L17" s="89" t="s">
        <v>38</v>
      </c>
      <c r="M17" s="221" t="s">
        <v>37</v>
      </c>
      <c r="N17" s="221"/>
      <c r="O17" s="283">
        <f>SUMIF($D$2:$D$198,$K$2:$K$32,$G$2:G$198)</f>
        <v>0</v>
      </c>
      <c r="P17" s="90"/>
    </row>
    <row r="18" spans="1:16" ht="15.75" customHeight="1" x14ac:dyDescent="0.15">
      <c r="A18" s="1">
        <v>17</v>
      </c>
      <c r="B18" s="227"/>
      <c r="C18" s="319"/>
      <c r="D18" s="221"/>
      <c r="E18" s="233" t="str">
        <f t="shared" si="0"/>
        <v/>
      </c>
      <c r="F18" s="233" t="str">
        <f t="shared" si="1"/>
        <v/>
      </c>
      <c r="G18" s="230"/>
      <c r="H18" s="230"/>
      <c r="I18" s="221"/>
      <c r="K18" s="1">
        <v>17</v>
      </c>
      <c r="L18" s="89" t="s">
        <v>40</v>
      </c>
      <c r="M18" s="221" t="s">
        <v>37</v>
      </c>
      <c r="N18" s="221"/>
      <c r="O18" s="283">
        <f>SUMIF($D$2:$D$198,$K$2:$K$32,$G$2:G$198)</f>
        <v>0</v>
      </c>
      <c r="P18" s="90"/>
    </row>
    <row r="19" spans="1:16" ht="15.75" customHeight="1" x14ac:dyDescent="0.15">
      <c r="A19" s="1">
        <v>18</v>
      </c>
      <c r="B19" s="227"/>
      <c r="C19" s="319"/>
      <c r="D19" s="221"/>
      <c r="E19" s="233" t="str">
        <f t="shared" si="0"/>
        <v/>
      </c>
      <c r="F19" s="233" t="str">
        <f t="shared" si="1"/>
        <v/>
      </c>
      <c r="G19" s="230"/>
      <c r="H19" s="230"/>
      <c r="I19" s="221"/>
      <c r="K19" s="1">
        <v>18</v>
      </c>
      <c r="L19" s="89" t="s">
        <v>41</v>
      </c>
      <c r="M19" s="221" t="s">
        <v>37</v>
      </c>
      <c r="N19" s="221"/>
      <c r="O19" s="283">
        <f>SUMIF($D$2:$D$198,$K$2:$K$32,$G$2:G$198)</f>
        <v>0</v>
      </c>
      <c r="P19" s="90"/>
    </row>
    <row r="20" spans="1:16" ht="15.75" customHeight="1" x14ac:dyDescent="0.15">
      <c r="A20" s="1">
        <v>19</v>
      </c>
      <c r="B20" s="227"/>
      <c r="C20" s="319"/>
      <c r="D20" s="221"/>
      <c r="E20" s="233" t="str">
        <f t="shared" si="0"/>
        <v/>
      </c>
      <c r="F20" s="233" t="str">
        <f t="shared" si="1"/>
        <v/>
      </c>
      <c r="G20" s="230"/>
      <c r="H20" s="230"/>
      <c r="I20" s="221"/>
      <c r="K20" s="1">
        <v>19</v>
      </c>
      <c r="L20" s="89"/>
      <c r="M20" s="221"/>
      <c r="N20" s="221"/>
      <c r="O20" s="283">
        <f>SUMIF($D$2:$D$198,$K$2:$K$32,$G$2:G$198)</f>
        <v>0</v>
      </c>
      <c r="P20" s="90"/>
    </row>
    <row r="21" spans="1:16" ht="15.75" customHeight="1" x14ac:dyDescent="0.15">
      <c r="A21" s="1">
        <v>20</v>
      </c>
      <c r="B21" s="227"/>
      <c r="C21" s="319"/>
      <c r="D21" s="221"/>
      <c r="E21" s="233" t="str">
        <f t="shared" si="0"/>
        <v/>
      </c>
      <c r="F21" s="233" t="str">
        <f t="shared" si="1"/>
        <v/>
      </c>
      <c r="G21" s="230"/>
      <c r="H21" s="230"/>
      <c r="I21" s="221"/>
      <c r="K21" s="1">
        <v>20</v>
      </c>
      <c r="L21" s="89"/>
      <c r="M21" s="221"/>
      <c r="N21" s="221"/>
      <c r="O21" s="283">
        <f>SUMIF($D$2:$D$198,$K$2:$K$32,$G$2:G$198)</f>
        <v>0</v>
      </c>
      <c r="P21" s="90"/>
    </row>
    <row r="22" spans="1:16" ht="15.75" customHeight="1" x14ac:dyDescent="0.15">
      <c r="A22" s="1">
        <v>21</v>
      </c>
      <c r="B22" s="227"/>
      <c r="C22" s="319"/>
      <c r="D22" s="221"/>
      <c r="E22" s="233" t="str">
        <f t="shared" si="0"/>
        <v/>
      </c>
      <c r="F22" s="233" t="str">
        <f t="shared" si="1"/>
        <v/>
      </c>
      <c r="G22" s="230"/>
      <c r="H22" s="230"/>
      <c r="I22" s="221"/>
      <c r="K22" s="1">
        <v>21</v>
      </c>
      <c r="L22" s="89"/>
      <c r="M22" s="221"/>
      <c r="N22" s="221"/>
      <c r="O22" s="283">
        <f>SUMIF($D$2:$D$198,$K$2:$K$32,$G$2:G$198)</f>
        <v>0</v>
      </c>
      <c r="P22" s="90"/>
    </row>
    <row r="23" spans="1:16" ht="15.75" customHeight="1" x14ac:dyDescent="0.15">
      <c r="A23" s="1">
        <v>22</v>
      </c>
      <c r="B23" s="227"/>
      <c r="C23" s="319"/>
      <c r="D23" s="221"/>
      <c r="E23" s="233" t="str">
        <f t="shared" si="0"/>
        <v/>
      </c>
      <c r="F23" s="233" t="str">
        <f t="shared" si="1"/>
        <v/>
      </c>
      <c r="G23" s="230"/>
      <c r="H23" s="230"/>
      <c r="I23" s="221"/>
      <c r="K23" s="1">
        <v>22</v>
      </c>
      <c r="L23" s="89"/>
      <c r="M23" s="221"/>
      <c r="N23" s="221"/>
      <c r="O23" s="283">
        <f>SUMIF($D$2:$D$198,$K$2:$K$32,$G$2:G$198)</f>
        <v>0</v>
      </c>
      <c r="P23" s="90"/>
    </row>
    <row r="24" spans="1:16" ht="15.75" customHeight="1" x14ac:dyDescent="0.15">
      <c r="A24" s="1">
        <v>23</v>
      </c>
      <c r="B24" s="227"/>
      <c r="C24" s="319"/>
      <c r="D24" s="221"/>
      <c r="E24" s="233" t="str">
        <f t="shared" si="0"/>
        <v/>
      </c>
      <c r="F24" s="233" t="str">
        <f t="shared" si="1"/>
        <v/>
      </c>
      <c r="G24" s="230"/>
      <c r="H24" s="230"/>
      <c r="I24" s="221"/>
      <c r="K24" s="1">
        <v>23</v>
      </c>
      <c r="L24" s="89"/>
      <c r="M24" s="221"/>
      <c r="N24" s="221"/>
      <c r="O24" s="283">
        <f>SUMIF($D$2:$D$198,$K$2:$K$32,$G$2:G$198)</f>
        <v>0</v>
      </c>
      <c r="P24" s="90"/>
    </row>
    <row r="25" spans="1:16" ht="15.75" customHeight="1" x14ac:dyDescent="0.15">
      <c r="A25" s="1">
        <v>24</v>
      </c>
      <c r="B25" s="227"/>
      <c r="C25" s="319"/>
      <c r="D25" s="221"/>
      <c r="E25" s="233" t="str">
        <f t="shared" si="0"/>
        <v/>
      </c>
      <c r="F25" s="233" t="str">
        <f t="shared" si="1"/>
        <v/>
      </c>
      <c r="G25" s="230"/>
      <c r="H25" s="230"/>
      <c r="I25" s="221"/>
      <c r="K25" s="1">
        <v>24</v>
      </c>
      <c r="L25" s="89"/>
      <c r="M25" s="221"/>
      <c r="N25" s="221"/>
      <c r="O25" s="283">
        <f>SUMIF($D$2:$D$198,$K$2:$K$32,$G$2:G$198)</f>
        <v>0</v>
      </c>
      <c r="P25" s="90"/>
    </row>
    <row r="26" spans="1:16" ht="15.75" customHeight="1" x14ac:dyDescent="0.15">
      <c r="A26" s="1">
        <v>25</v>
      </c>
      <c r="B26" s="227"/>
      <c r="C26" s="319"/>
      <c r="D26" s="221"/>
      <c r="E26" s="233" t="str">
        <f t="shared" si="0"/>
        <v/>
      </c>
      <c r="F26" s="233" t="str">
        <f t="shared" si="1"/>
        <v/>
      </c>
      <c r="G26" s="230"/>
      <c r="H26" s="230"/>
      <c r="I26" s="221"/>
      <c r="K26" s="1">
        <v>25</v>
      </c>
      <c r="L26" s="89"/>
      <c r="M26" s="221"/>
      <c r="N26" s="221"/>
      <c r="O26" s="283">
        <f>SUMIF($D$2:$D$198,$K$2:$K$32,$G$2:G$198)</f>
        <v>0</v>
      </c>
      <c r="P26" s="90"/>
    </row>
    <row r="27" spans="1:16" ht="15.75" customHeight="1" x14ac:dyDescent="0.15">
      <c r="A27" s="1">
        <v>26</v>
      </c>
      <c r="B27" s="227"/>
      <c r="C27" s="319"/>
      <c r="D27" s="221"/>
      <c r="E27" s="233" t="str">
        <f t="shared" si="0"/>
        <v/>
      </c>
      <c r="F27" s="233" t="str">
        <f t="shared" si="1"/>
        <v/>
      </c>
      <c r="G27" s="230"/>
      <c r="H27" s="230"/>
      <c r="I27" s="221"/>
      <c r="K27" s="1">
        <v>26</v>
      </c>
      <c r="L27" s="89"/>
      <c r="M27" s="221"/>
      <c r="N27" s="221"/>
      <c r="O27" s="283">
        <f>SUMIF($D$2:$D$198,$K$2:$K$32,$G$2:G$198)</f>
        <v>0</v>
      </c>
      <c r="P27" s="90"/>
    </row>
    <row r="28" spans="1:16" ht="15.75" customHeight="1" x14ac:dyDescent="0.15">
      <c r="A28" s="1">
        <v>27</v>
      </c>
      <c r="B28" s="227"/>
      <c r="C28" s="319"/>
      <c r="D28" s="221"/>
      <c r="E28" s="233" t="str">
        <f t="shared" si="0"/>
        <v/>
      </c>
      <c r="F28" s="233" t="str">
        <f t="shared" si="1"/>
        <v/>
      </c>
      <c r="G28" s="230"/>
      <c r="H28" s="230"/>
      <c r="I28" s="221"/>
      <c r="K28" s="1">
        <v>27</v>
      </c>
      <c r="L28" s="89"/>
      <c r="M28" s="221"/>
      <c r="N28" s="221"/>
      <c r="O28" s="283">
        <f>SUMIF($D$2:$D$198,$K$2:$K$32,$G$2:G$198)</f>
        <v>0</v>
      </c>
      <c r="P28" s="90"/>
    </row>
    <row r="29" spans="1:16" ht="15.75" customHeight="1" x14ac:dyDescent="0.15">
      <c r="A29" s="1">
        <v>28</v>
      </c>
      <c r="B29" s="227"/>
      <c r="C29" s="319"/>
      <c r="D29" s="221"/>
      <c r="E29" s="233" t="str">
        <f t="shared" si="0"/>
        <v/>
      </c>
      <c r="F29" s="233" t="str">
        <f t="shared" si="1"/>
        <v/>
      </c>
      <c r="G29" s="230"/>
      <c r="H29" s="230"/>
      <c r="I29" s="221"/>
      <c r="K29" s="1">
        <v>28</v>
      </c>
      <c r="L29" s="89"/>
      <c r="M29" s="221"/>
      <c r="N29" s="221"/>
      <c r="O29" s="283">
        <f>SUMIF($D$2:$D$198,$K$2:$K$32,$G$2:G$198)</f>
        <v>0</v>
      </c>
      <c r="P29" s="90"/>
    </row>
    <row r="30" spans="1:16" ht="15.75" customHeight="1" x14ac:dyDescent="0.15">
      <c r="A30" s="1">
        <v>29</v>
      </c>
      <c r="B30" s="227"/>
      <c r="C30" s="319"/>
      <c r="D30" s="221"/>
      <c r="E30" s="233" t="str">
        <f t="shared" si="0"/>
        <v/>
      </c>
      <c r="F30" s="233" t="str">
        <f t="shared" si="1"/>
        <v/>
      </c>
      <c r="G30" s="230"/>
      <c r="H30" s="230"/>
      <c r="I30" s="221"/>
      <c r="K30" s="1">
        <v>29</v>
      </c>
      <c r="L30" s="89"/>
      <c r="M30" s="221"/>
      <c r="N30" s="221"/>
      <c r="O30" s="283">
        <f>SUMIF($D$2:$D$198,$K$2:$K$32,$G$2:G$198)</f>
        <v>0</v>
      </c>
      <c r="P30" s="90"/>
    </row>
    <row r="31" spans="1:16" ht="15.75" customHeight="1" x14ac:dyDescent="0.15">
      <c r="A31" s="1">
        <v>30</v>
      </c>
      <c r="B31" s="227"/>
      <c r="C31" s="319"/>
      <c r="D31" s="221"/>
      <c r="E31" s="233" t="str">
        <f t="shared" si="0"/>
        <v/>
      </c>
      <c r="F31" s="233" t="str">
        <f t="shared" si="1"/>
        <v/>
      </c>
      <c r="G31" s="230"/>
      <c r="H31" s="230"/>
      <c r="I31" s="221"/>
      <c r="K31" s="1">
        <v>30</v>
      </c>
      <c r="L31" s="89"/>
      <c r="M31" s="221"/>
      <c r="N31" s="221"/>
      <c r="O31" s="283">
        <f>SUMIF($D$2:$D$198,$K$2:$K$32,$G$2:G$198)</f>
        <v>0</v>
      </c>
      <c r="P31" s="90"/>
    </row>
    <row r="32" spans="1:16" ht="15.75" customHeight="1" thickBot="1" x14ac:dyDescent="0.2">
      <c r="A32" s="1">
        <v>31</v>
      </c>
      <c r="B32" s="227"/>
      <c r="C32" s="319"/>
      <c r="D32" s="221"/>
      <c r="E32" s="233" t="str">
        <f t="shared" si="0"/>
        <v/>
      </c>
      <c r="F32" s="233" t="str">
        <f t="shared" si="1"/>
        <v/>
      </c>
      <c r="G32" s="230"/>
      <c r="H32" s="230"/>
      <c r="I32" s="221"/>
      <c r="K32" s="1">
        <v>0</v>
      </c>
      <c r="L32" s="94" t="s">
        <v>249</v>
      </c>
      <c r="M32" s="282" t="s">
        <v>250</v>
      </c>
      <c r="N32" s="282"/>
      <c r="O32" s="283">
        <f>SUMIF($D$2:$D$198,$K$2:$K$32,$G$2:G$198)</f>
        <v>0</v>
      </c>
      <c r="P32" s="93"/>
    </row>
    <row r="33" spans="1:16" ht="15.75" customHeight="1" thickBot="1" x14ac:dyDescent="0.2">
      <c r="A33" s="1">
        <v>32</v>
      </c>
      <c r="B33" s="227"/>
      <c r="C33" s="319"/>
      <c r="D33" s="221"/>
      <c r="E33" s="233" t="str">
        <f t="shared" si="0"/>
        <v/>
      </c>
      <c r="F33" s="233" t="str">
        <f t="shared" si="1"/>
        <v/>
      </c>
      <c r="G33" s="230"/>
      <c r="H33" s="230"/>
      <c r="I33" s="221"/>
      <c r="L33" s="13" t="s">
        <v>211</v>
      </c>
      <c r="M33" s="184"/>
      <c r="N33" s="184">
        <f>SUM(N2:N32)</f>
        <v>0</v>
      </c>
      <c r="O33" s="184">
        <f t="shared" ref="O33:P33" si="2">SUM(O2:O32)</f>
        <v>0</v>
      </c>
      <c r="P33" s="14">
        <f t="shared" si="2"/>
        <v>0</v>
      </c>
    </row>
    <row r="34" spans="1:16" ht="15.75" customHeight="1" x14ac:dyDescent="0.15">
      <c r="A34" s="1">
        <v>33</v>
      </c>
      <c r="B34" s="227"/>
      <c r="C34" s="319"/>
      <c r="D34" s="221"/>
      <c r="E34" s="233" t="str">
        <f t="shared" si="0"/>
        <v/>
      </c>
      <c r="F34" s="233" t="str">
        <f t="shared" si="1"/>
        <v/>
      </c>
      <c r="G34" s="230"/>
      <c r="H34" s="230"/>
      <c r="I34" s="221"/>
    </row>
    <row r="35" spans="1:16" ht="15.75" customHeight="1" thickBot="1" x14ac:dyDescent="0.2">
      <c r="A35" s="1">
        <v>34</v>
      </c>
      <c r="B35" s="227"/>
      <c r="C35" s="319"/>
      <c r="D35" s="221"/>
      <c r="E35" s="233" t="str">
        <f t="shared" si="0"/>
        <v/>
      </c>
      <c r="F35" s="233" t="str">
        <f t="shared" si="1"/>
        <v/>
      </c>
      <c r="G35" s="230"/>
      <c r="H35" s="230"/>
      <c r="I35" s="221"/>
      <c r="L35" s="188"/>
      <c r="M35" s="188"/>
      <c r="N35" s="188"/>
      <c r="O35" s="188"/>
      <c r="P35" s="188"/>
    </row>
    <row r="36" spans="1:16" ht="15.75" customHeight="1" x14ac:dyDescent="0.15">
      <c r="A36" s="1">
        <v>35</v>
      </c>
      <c r="B36" s="227"/>
      <c r="C36" s="319"/>
      <c r="D36" s="221"/>
      <c r="E36" s="233" t="str">
        <f t="shared" si="0"/>
        <v/>
      </c>
      <c r="F36" s="233" t="str">
        <f t="shared" si="1"/>
        <v/>
      </c>
      <c r="G36" s="230"/>
      <c r="H36" s="230"/>
      <c r="I36" s="221"/>
      <c r="L36" s="328" t="s">
        <v>260</v>
      </c>
      <c r="M36" s="329"/>
      <c r="N36" s="329"/>
      <c r="O36" s="329"/>
      <c r="P36" s="330"/>
    </row>
    <row r="37" spans="1:16" ht="15.75" customHeight="1" x14ac:dyDescent="0.15">
      <c r="A37" s="1">
        <v>36</v>
      </c>
      <c r="B37" s="227"/>
      <c r="C37" s="319"/>
      <c r="D37" s="221"/>
      <c r="E37" s="233" t="str">
        <f t="shared" si="0"/>
        <v/>
      </c>
      <c r="F37" s="233" t="str">
        <f t="shared" si="1"/>
        <v/>
      </c>
      <c r="G37" s="230"/>
      <c r="H37" s="230"/>
      <c r="I37" s="221"/>
      <c r="L37" s="535">
        <f>(SUMIF($M$2:$M$32,"ストック",$O$2:$O$32))</f>
        <v>0</v>
      </c>
      <c r="M37" s="536"/>
      <c r="N37" s="536"/>
      <c r="O37" s="536"/>
      <c r="P37" s="331"/>
    </row>
    <row r="38" spans="1:16" ht="15.75" customHeight="1" x14ac:dyDescent="0.15">
      <c r="A38" s="1">
        <v>37</v>
      </c>
      <c r="B38" s="227"/>
      <c r="C38" s="319"/>
      <c r="D38" s="221"/>
      <c r="E38" s="233" t="str">
        <f t="shared" si="0"/>
        <v/>
      </c>
      <c r="F38" s="233" t="str">
        <f t="shared" si="1"/>
        <v/>
      </c>
      <c r="G38" s="230"/>
      <c r="H38" s="230"/>
      <c r="I38" s="221"/>
      <c r="L38" s="535"/>
      <c r="M38" s="536"/>
      <c r="N38" s="536"/>
      <c r="O38" s="536"/>
      <c r="P38" s="331"/>
    </row>
    <row r="39" spans="1:16" ht="15.75" customHeight="1" x14ac:dyDescent="0.15">
      <c r="A39" s="1">
        <v>38</v>
      </c>
      <c r="B39" s="227"/>
      <c r="C39" s="319"/>
      <c r="D39" s="221"/>
      <c r="E39" s="233" t="str">
        <f t="shared" si="0"/>
        <v/>
      </c>
      <c r="F39" s="233" t="str">
        <f t="shared" si="1"/>
        <v/>
      </c>
      <c r="G39" s="230"/>
      <c r="H39" s="230"/>
      <c r="I39" s="221"/>
      <c r="L39" s="535"/>
      <c r="M39" s="536"/>
      <c r="N39" s="536"/>
      <c r="O39" s="536"/>
      <c r="P39" s="332" t="s">
        <v>261</v>
      </c>
    </row>
    <row r="40" spans="1:16" ht="15.75" customHeight="1" thickBot="1" x14ac:dyDescent="0.2">
      <c r="A40" s="1">
        <v>39</v>
      </c>
      <c r="B40" s="227"/>
      <c r="C40" s="319"/>
      <c r="D40" s="221"/>
      <c r="E40" s="233" t="str">
        <f t="shared" si="0"/>
        <v/>
      </c>
      <c r="F40" s="233" t="str">
        <f t="shared" si="1"/>
        <v/>
      </c>
      <c r="G40" s="230"/>
      <c r="H40" s="230"/>
      <c r="I40" s="221"/>
      <c r="L40" s="537"/>
      <c r="M40" s="538"/>
      <c r="N40" s="538"/>
      <c r="O40" s="538"/>
      <c r="P40" s="333"/>
    </row>
    <row r="41" spans="1:16" ht="15.75" customHeight="1" thickBot="1" x14ac:dyDescent="0.2">
      <c r="A41" s="1">
        <v>40</v>
      </c>
      <c r="B41" s="227"/>
      <c r="C41" s="319"/>
      <c r="D41" s="221"/>
      <c r="E41" s="233" t="str">
        <f t="shared" si="0"/>
        <v/>
      </c>
      <c r="F41" s="233" t="str">
        <f t="shared" si="1"/>
        <v/>
      </c>
      <c r="G41" s="230"/>
      <c r="H41" s="230"/>
      <c r="I41" s="221"/>
    </row>
    <row r="42" spans="1:16" ht="15.75" customHeight="1" x14ac:dyDescent="0.15">
      <c r="A42" s="1">
        <v>41</v>
      </c>
      <c r="B42" s="227"/>
      <c r="C42" s="319"/>
      <c r="D42" s="221"/>
      <c r="E42" s="233" t="str">
        <f t="shared" si="0"/>
        <v/>
      </c>
      <c r="F42" s="233" t="str">
        <f t="shared" si="1"/>
        <v/>
      </c>
      <c r="G42" s="230"/>
      <c r="H42" s="230"/>
      <c r="I42" s="221"/>
      <c r="L42" s="334" t="s">
        <v>262</v>
      </c>
      <c r="M42" s="335"/>
      <c r="N42" s="335"/>
      <c r="O42" s="335"/>
      <c r="P42" s="336"/>
    </row>
    <row r="43" spans="1:16" ht="15.75" customHeight="1" x14ac:dyDescent="0.15">
      <c r="A43" s="1">
        <v>42</v>
      </c>
      <c r="B43" s="227"/>
      <c r="C43" s="319"/>
      <c r="D43" s="221"/>
      <c r="E43" s="233" t="str">
        <f t="shared" si="0"/>
        <v/>
      </c>
      <c r="F43" s="233" t="str">
        <f t="shared" si="1"/>
        <v/>
      </c>
      <c r="G43" s="230"/>
      <c r="H43" s="230"/>
      <c r="I43" s="221"/>
      <c r="L43" s="539">
        <f>(SUMIF($M$2:$M$32,"ブログ",$O$2:$O$32))</f>
        <v>0</v>
      </c>
      <c r="M43" s="540"/>
      <c r="N43" s="540"/>
      <c r="O43" s="540"/>
      <c r="P43" s="337"/>
    </row>
    <row r="44" spans="1:16" ht="15.75" customHeight="1" x14ac:dyDescent="0.15">
      <c r="A44" s="1">
        <v>43</v>
      </c>
      <c r="B44" s="227"/>
      <c r="C44" s="319"/>
      <c r="D44" s="221"/>
      <c r="E44" s="233" t="str">
        <f t="shared" si="0"/>
        <v/>
      </c>
      <c r="F44" s="233" t="str">
        <f t="shared" si="1"/>
        <v/>
      </c>
      <c r="G44" s="230"/>
      <c r="H44" s="230"/>
      <c r="I44" s="221"/>
      <c r="L44" s="539"/>
      <c r="M44" s="540"/>
      <c r="N44" s="540"/>
      <c r="O44" s="540"/>
      <c r="P44" s="337"/>
    </row>
    <row r="45" spans="1:16" ht="15.75" customHeight="1" x14ac:dyDescent="0.15">
      <c r="A45" s="1">
        <v>44</v>
      </c>
      <c r="B45" s="227"/>
      <c r="C45" s="319"/>
      <c r="D45" s="221"/>
      <c r="E45" s="233" t="str">
        <f t="shared" si="0"/>
        <v/>
      </c>
      <c r="F45" s="233" t="str">
        <f t="shared" si="1"/>
        <v/>
      </c>
      <c r="G45" s="230"/>
      <c r="H45" s="230"/>
      <c r="I45" s="221"/>
      <c r="L45" s="539"/>
      <c r="M45" s="540"/>
      <c r="N45" s="540"/>
      <c r="O45" s="540"/>
      <c r="P45" s="338" t="s">
        <v>261</v>
      </c>
    </row>
    <row r="46" spans="1:16" ht="15.75" customHeight="1" thickBot="1" x14ac:dyDescent="0.2">
      <c r="A46" s="1">
        <v>45</v>
      </c>
      <c r="B46" s="227"/>
      <c r="C46" s="319"/>
      <c r="D46" s="221"/>
      <c r="E46" s="233" t="str">
        <f t="shared" si="0"/>
        <v/>
      </c>
      <c r="F46" s="233" t="str">
        <f t="shared" si="1"/>
        <v/>
      </c>
      <c r="G46" s="230"/>
      <c r="H46" s="230"/>
      <c r="I46" s="221"/>
      <c r="L46" s="541"/>
      <c r="M46" s="542"/>
      <c r="N46" s="542"/>
      <c r="O46" s="542"/>
      <c r="P46" s="339"/>
    </row>
    <row r="47" spans="1:16" ht="15.75" customHeight="1" thickBot="1" x14ac:dyDescent="0.2">
      <c r="A47" s="1">
        <v>46</v>
      </c>
      <c r="B47" s="227"/>
      <c r="C47" s="319"/>
      <c r="D47" s="221"/>
      <c r="E47" s="233" t="str">
        <f t="shared" si="0"/>
        <v/>
      </c>
      <c r="F47" s="233" t="str">
        <f t="shared" si="1"/>
        <v/>
      </c>
      <c r="G47" s="230"/>
      <c r="H47" s="230"/>
      <c r="I47" s="221"/>
    </row>
    <row r="48" spans="1:16" ht="15.75" customHeight="1" x14ac:dyDescent="0.15">
      <c r="A48" s="1">
        <v>47</v>
      </c>
      <c r="B48" s="227"/>
      <c r="C48" s="319"/>
      <c r="D48" s="221"/>
      <c r="E48" s="233" t="str">
        <f t="shared" si="0"/>
        <v/>
      </c>
      <c r="F48" s="233" t="str">
        <f t="shared" si="1"/>
        <v/>
      </c>
      <c r="G48" s="230"/>
      <c r="H48" s="230"/>
      <c r="I48" s="221"/>
      <c r="L48" s="340" t="s">
        <v>263</v>
      </c>
      <c r="M48" s="341"/>
      <c r="N48" s="341"/>
      <c r="O48" s="341"/>
      <c r="P48" s="342"/>
    </row>
    <row r="49" spans="1:16" ht="15.75" customHeight="1" x14ac:dyDescent="0.15">
      <c r="A49" s="1">
        <v>48</v>
      </c>
      <c r="B49" s="227"/>
      <c r="C49" s="319"/>
      <c r="D49" s="221"/>
      <c r="E49" s="233" t="str">
        <f t="shared" si="0"/>
        <v/>
      </c>
      <c r="F49" s="233" t="str">
        <f t="shared" si="1"/>
        <v/>
      </c>
      <c r="G49" s="230"/>
      <c r="H49" s="230"/>
      <c r="I49" s="221"/>
      <c r="L49" s="543">
        <f>O33</f>
        <v>0</v>
      </c>
      <c r="M49" s="544"/>
      <c r="N49" s="544"/>
      <c r="O49" s="544"/>
      <c r="P49" s="343"/>
    </row>
    <row r="50" spans="1:16" ht="15.75" customHeight="1" x14ac:dyDescent="0.15">
      <c r="A50" s="1">
        <v>49</v>
      </c>
      <c r="B50" s="227"/>
      <c r="C50" s="319"/>
      <c r="D50" s="221"/>
      <c r="E50" s="233" t="str">
        <f t="shared" si="0"/>
        <v/>
      </c>
      <c r="F50" s="233" t="str">
        <f t="shared" si="1"/>
        <v/>
      </c>
      <c r="G50" s="230"/>
      <c r="H50" s="230"/>
      <c r="I50" s="221"/>
      <c r="L50" s="543"/>
      <c r="M50" s="544"/>
      <c r="N50" s="544"/>
      <c r="O50" s="544"/>
      <c r="P50" s="343"/>
    </row>
    <row r="51" spans="1:16" ht="15.75" customHeight="1" x14ac:dyDescent="0.15">
      <c r="A51" s="1">
        <v>50</v>
      </c>
      <c r="B51" s="227"/>
      <c r="C51" s="319"/>
      <c r="D51" s="221"/>
      <c r="E51" s="233" t="str">
        <f t="shared" si="0"/>
        <v/>
      </c>
      <c r="F51" s="233" t="str">
        <f t="shared" si="1"/>
        <v/>
      </c>
      <c r="G51" s="230"/>
      <c r="H51" s="230"/>
      <c r="I51" s="221"/>
      <c r="L51" s="543"/>
      <c r="M51" s="544"/>
      <c r="N51" s="544"/>
      <c r="O51" s="544"/>
      <c r="P51" s="344" t="s">
        <v>261</v>
      </c>
    </row>
    <row r="52" spans="1:16" ht="15.75" customHeight="1" thickBot="1" x14ac:dyDescent="0.2">
      <c r="A52" s="1">
        <v>51</v>
      </c>
      <c r="B52" s="227"/>
      <c r="C52" s="319"/>
      <c r="D52" s="221"/>
      <c r="E52" s="233" t="str">
        <f t="shared" si="0"/>
        <v/>
      </c>
      <c r="F52" s="233" t="str">
        <f t="shared" si="1"/>
        <v/>
      </c>
      <c r="G52" s="230"/>
      <c r="H52" s="230"/>
      <c r="I52" s="221"/>
      <c r="L52" s="545"/>
      <c r="M52" s="546"/>
      <c r="N52" s="546"/>
      <c r="O52" s="546"/>
      <c r="P52" s="345"/>
    </row>
    <row r="53" spans="1:16" ht="15.75" customHeight="1" x14ac:dyDescent="0.15">
      <c r="A53" s="1">
        <v>52</v>
      </c>
      <c r="B53" s="227"/>
      <c r="C53" s="319"/>
      <c r="D53" s="221"/>
      <c r="E53" s="233" t="str">
        <f t="shared" si="0"/>
        <v/>
      </c>
      <c r="F53" s="233" t="str">
        <f t="shared" si="1"/>
        <v/>
      </c>
      <c r="G53" s="230"/>
      <c r="H53" s="230"/>
      <c r="I53" s="221"/>
    </row>
    <row r="54" spans="1:16" ht="15.75" customHeight="1" x14ac:dyDescent="0.15">
      <c r="A54" s="1">
        <v>53</v>
      </c>
      <c r="B54" s="227"/>
      <c r="C54" s="319"/>
      <c r="D54" s="221"/>
      <c r="E54" s="233" t="str">
        <f t="shared" si="0"/>
        <v/>
      </c>
      <c r="F54" s="233" t="str">
        <f t="shared" si="1"/>
        <v/>
      </c>
      <c r="G54" s="230"/>
      <c r="H54" s="230"/>
      <c r="I54" s="221"/>
    </row>
    <row r="55" spans="1:16" ht="15.75" customHeight="1" x14ac:dyDescent="0.15">
      <c r="A55" s="1">
        <v>54</v>
      </c>
      <c r="B55" s="227"/>
      <c r="C55" s="319"/>
      <c r="D55" s="221"/>
      <c r="E55" s="233" t="str">
        <f t="shared" si="0"/>
        <v/>
      </c>
      <c r="F55" s="233" t="str">
        <f t="shared" si="1"/>
        <v/>
      </c>
      <c r="G55" s="230"/>
      <c r="H55" s="230"/>
      <c r="I55" s="221"/>
    </row>
    <row r="56" spans="1:16" ht="15.75" customHeight="1" x14ac:dyDescent="0.15">
      <c r="A56" s="1">
        <v>55</v>
      </c>
      <c r="B56" s="227"/>
      <c r="C56" s="319"/>
      <c r="D56" s="221"/>
      <c r="E56" s="233" t="str">
        <f t="shared" si="0"/>
        <v/>
      </c>
      <c r="F56" s="233" t="str">
        <f t="shared" si="1"/>
        <v/>
      </c>
      <c r="G56" s="230"/>
      <c r="H56" s="230"/>
      <c r="I56" s="221"/>
    </row>
    <row r="57" spans="1:16" ht="15.75" customHeight="1" x14ac:dyDescent="0.15">
      <c r="A57" s="1">
        <v>56</v>
      </c>
      <c r="B57" s="227"/>
      <c r="C57" s="319"/>
      <c r="D57" s="221"/>
      <c r="E57" s="233" t="str">
        <f t="shared" si="0"/>
        <v/>
      </c>
      <c r="F57" s="233" t="str">
        <f t="shared" si="1"/>
        <v/>
      </c>
      <c r="G57" s="230"/>
      <c r="H57" s="230"/>
      <c r="I57" s="221"/>
    </row>
    <row r="58" spans="1:16" ht="15.75" customHeight="1" x14ac:dyDescent="0.15">
      <c r="A58" s="1">
        <v>57</v>
      </c>
      <c r="B58" s="227"/>
      <c r="C58" s="319"/>
      <c r="D58" s="221"/>
      <c r="E58" s="233" t="str">
        <f t="shared" si="0"/>
        <v/>
      </c>
      <c r="F58" s="233" t="str">
        <f t="shared" si="1"/>
        <v/>
      </c>
      <c r="G58" s="230"/>
      <c r="H58" s="230"/>
      <c r="I58" s="221"/>
    </row>
    <row r="59" spans="1:16" ht="15.75" customHeight="1" x14ac:dyDescent="0.15">
      <c r="A59" s="1">
        <v>58</v>
      </c>
      <c r="B59" s="227"/>
      <c r="C59" s="319"/>
      <c r="D59" s="221"/>
      <c r="E59" s="233" t="str">
        <f t="shared" si="0"/>
        <v/>
      </c>
      <c r="F59" s="233" t="str">
        <f t="shared" si="1"/>
        <v/>
      </c>
      <c r="G59" s="230"/>
      <c r="H59" s="230"/>
      <c r="I59" s="221"/>
    </row>
    <row r="60" spans="1:16" ht="15.75" customHeight="1" x14ac:dyDescent="0.15">
      <c r="A60" s="1">
        <v>59</v>
      </c>
      <c r="B60" s="227"/>
      <c r="C60" s="319"/>
      <c r="D60" s="221"/>
      <c r="E60" s="233" t="str">
        <f t="shared" si="0"/>
        <v/>
      </c>
      <c r="F60" s="233" t="str">
        <f t="shared" si="1"/>
        <v/>
      </c>
      <c r="G60" s="230"/>
      <c r="H60" s="230"/>
      <c r="I60" s="221"/>
    </row>
    <row r="61" spans="1:16" ht="15.75" customHeight="1" x14ac:dyDescent="0.15">
      <c r="A61" s="1">
        <v>60</v>
      </c>
      <c r="B61" s="227"/>
      <c r="C61" s="319"/>
      <c r="D61" s="221"/>
      <c r="E61" s="233" t="str">
        <f t="shared" si="0"/>
        <v/>
      </c>
      <c r="F61" s="233" t="str">
        <f t="shared" si="1"/>
        <v/>
      </c>
      <c r="G61" s="230"/>
      <c r="H61" s="230"/>
      <c r="I61" s="221"/>
    </row>
    <row r="62" spans="1:16" ht="15.75" customHeight="1" x14ac:dyDescent="0.15">
      <c r="A62" s="1">
        <v>61</v>
      </c>
      <c r="B62" s="227"/>
      <c r="C62" s="319"/>
      <c r="D62" s="221"/>
      <c r="E62" s="233" t="str">
        <f t="shared" si="0"/>
        <v/>
      </c>
      <c r="F62" s="233" t="str">
        <f t="shared" si="1"/>
        <v/>
      </c>
      <c r="G62" s="230"/>
      <c r="H62" s="230"/>
      <c r="I62" s="221"/>
    </row>
    <row r="63" spans="1:16" ht="15.75" customHeight="1" x14ac:dyDescent="0.15">
      <c r="A63" s="1">
        <v>62</v>
      </c>
      <c r="B63" s="227"/>
      <c r="C63" s="319"/>
      <c r="D63" s="221"/>
      <c r="E63" s="233" t="str">
        <f t="shared" si="0"/>
        <v/>
      </c>
      <c r="F63" s="233" t="str">
        <f t="shared" si="1"/>
        <v/>
      </c>
      <c r="G63" s="230"/>
      <c r="H63" s="230"/>
      <c r="I63" s="221"/>
    </row>
    <row r="64" spans="1:16" ht="15.75" customHeight="1" x14ac:dyDescent="0.15">
      <c r="A64" s="1">
        <v>63</v>
      </c>
      <c r="B64" s="227"/>
      <c r="C64" s="319"/>
      <c r="D64" s="221"/>
      <c r="E64" s="233" t="str">
        <f t="shared" si="0"/>
        <v/>
      </c>
      <c r="F64" s="233" t="str">
        <f t="shared" si="1"/>
        <v/>
      </c>
      <c r="G64" s="230"/>
      <c r="H64" s="230"/>
      <c r="I64" s="221"/>
    </row>
    <row r="65" spans="1:9" ht="15.75" customHeight="1" x14ac:dyDescent="0.15">
      <c r="A65" s="1">
        <v>64</v>
      </c>
      <c r="B65" s="227"/>
      <c r="C65" s="319"/>
      <c r="D65" s="221"/>
      <c r="E65" s="233" t="str">
        <f t="shared" si="0"/>
        <v/>
      </c>
      <c r="F65" s="233" t="str">
        <f t="shared" si="1"/>
        <v/>
      </c>
      <c r="G65" s="230"/>
      <c r="H65" s="230"/>
      <c r="I65" s="221"/>
    </row>
    <row r="66" spans="1:9" ht="15.75" customHeight="1" x14ac:dyDescent="0.15">
      <c r="A66" s="1">
        <v>65</v>
      </c>
      <c r="B66" s="227"/>
      <c r="C66" s="319"/>
      <c r="D66" s="221"/>
      <c r="E66" s="233" t="str">
        <f t="shared" si="0"/>
        <v/>
      </c>
      <c r="F66" s="233" t="str">
        <f t="shared" si="1"/>
        <v/>
      </c>
      <c r="G66" s="230"/>
      <c r="H66" s="230"/>
      <c r="I66" s="221"/>
    </row>
    <row r="67" spans="1:9" ht="15.75" customHeight="1" x14ac:dyDescent="0.15">
      <c r="A67" s="1">
        <v>66</v>
      </c>
      <c r="B67" s="227"/>
      <c r="C67" s="319"/>
      <c r="D67" s="221"/>
      <c r="E67" s="233" t="str">
        <f t="shared" ref="E67:E99" si="3">IF(D67="","",(VLOOKUP(D67,$K$2:$M$32,2,FALSE)))</f>
        <v/>
      </c>
      <c r="F67" s="233" t="str">
        <f t="shared" ref="F67:F130" si="4">IF(D67="","",(VLOOKUP(D67,$K$2:$M$32,3,FALSE)))</f>
        <v/>
      </c>
      <c r="G67" s="230"/>
      <c r="H67" s="230"/>
      <c r="I67" s="221"/>
    </row>
    <row r="68" spans="1:9" ht="15.75" customHeight="1" x14ac:dyDescent="0.15">
      <c r="A68" s="1">
        <v>67</v>
      </c>
      <c r="B68" s="227"/>
      <c r="C68" s="319"/>
      <c r="D68" s="221"/>
      <c r="E68" s="233" t="str">
        <f t="shared" si="3"/>
        <v/>
      </c>
      <c r="F68" s="233" t="str">
        <f t="shared" si="4"/>
        <v/>
      </c>
      <c r="G68" s="230"/>
      <c r="H68" s="230"/>
      <c r="I68" s="221"/>
    </row>
    <row r="69" spans="1:9" ht="15.75" customHeight="1" x14ac:dyDescent="0.15">
      <c r="A69" s="1">
        <v>68</v>
      </c>
      <c r="B69" s="227"/>
      <c r="C69" s="319"/>
      <c r="D69" s="221"/>
      <c r="E69" s="233" t="str">
        <f t="shared" si="3"/>
        <v/>
      </c>
      <c r="F69" s="233" t="str">
        <f t="shared" si="4"/>
        <v/>
      </c>
      <c r="G69" s="230"/>
      <c r="H69" s="230"/>
      <c r="I69" s="221"/>
    </row>
    <row r="70" spans="1:9" ht="15.75" customHeight="1" x14ac:dyDescent="0.15">
      <c r="A70" s="1">
        <v>69</v>
      </c>
      <c r="B70" s="227"/>
      <c r="C70" s="319"/>
      <c r="D70" s="221"/>
      <c r="E70" s="233" t="str">
        <f t="shared" si="3"/>
        <v/>
      </c>
      <c r="F70" s="233" t="str">
        <f t="shared" si="4"/>
        <v/>
      </c>
      <c r="G70" s="230"/>
      <c r="H70" s="230"/>
      <c r="I70" s="221"/>
    </row>
    <row r="71" spans="1:9" ht="15.75" customHeight="1" x14ac:dyDescent="0.15">
      <c r="A71" s="1">
        <v>70</v>
      </c>
      <c r="B71" s="227"/>
      <c r="C71" s="319"/>
      <c r="D71" s="221"/>
      <c r="E71" s="233" t="str">
        <f t="shared" si="3"/>
        <v/>
      </c>
      <c r="F71" s="233" t="str">
        <f t="shared" si="4"/>
        <v/>
      </c>
      <c r="G71" s="230"/>
      <c r="H71" s="230"/>
      <c r="I71" s="221"/>
    </row>
    <row r="72" spans="1:9" ht="15.75" customHeight="1" x14ac:dyDescent="0.15">
      <c r="A72" s="1">
        <v>71</v>
      </c>
      <c r="B72" s="227"/>
      <c r="C72" s="319"/>
      <c r="D72" s="221"/>
      <c r="E72" s="233" t="str">
        <f t="shared" si="3"/>
        <v/>
      </c>
      <c r="F72" s="233" t="str">
        <f t="shared" si="4"/>
        <v/>
      </c>
      <c r="G72" s="230"/>
      <c r="H72" s="230"/>
      <c r="I72" s="221"/>
    </row>
    <row r="73" spans="1:9" ht="15.75" customHeight="1" x14ac:dyDescent="0.15">
      <c r="A73" s="1">
        <v>72</v>
      </c>
      <c r="B73" s="227"/>
      <c r="C73" s="319"/>
      <c r="D73" s="221"/>
      <c r="E73" s="233" t="str">
        <f t="shared" si="3"/>
        <v/>
      </c>
      <c r="F73" s="233" t="str">
        <f t="shared" si="4"/>
        <v/>
      </c>
      <c r="G73" s="230"/>
      <c r="H73" s="230"/>
      <c r="I73" s="221"/>
    </row>
    <row r="74" spans="1:9" ht="15.75" customHeight="1" x14ac:dyDescent="0.15">
      <c r="A74" s="1">
        <v>73</v>
      </c>
      <c r="B74" s="227"/>
      <c r="C74" s="319"/>
      <c r="D74" s="221"/>
      <c r="E74" s="233" t="str">
        <f t="shared" si="3"/>
        <v/>
      </c>
      <c r="F74" s="233" t="str">
        <f t="shared" si="4"/>
        <v/>
      </c>
      <c r="G74" s="230"/>
      <c r="H74" s="230"/>
      <c r="I74" s="221"/>
    </row>
    <row r="75" spans="1:9" ht="15.75" customHeight="1" x14ac:dyDescent="0.15">
      <c r="A75" s="1">
        <v>74</v>
      </c>
      <c r="B75" s="227"/>
      <c r="C75" s="319"/>
      <c r="D75" s="221"/>
      <c r="E75" s="233" t="str">
        <f t="shared" si="3"/>
        <v/>
      </c>
      <c r="F75" s="233" t="str">
        <f t="shared" si="4"/>
        <v/>
      </c>
      <c r="G75" s="230"/>
      <c r="H75" s="230"/>
      <c r="I75" s="221"/>
    </row>
    <row r="76" spans="1:9" ht="15.75" customHeight="1" x14ac:dyDescent="0.15">
      <c r="A76" s="1">
        <v>75</v>
      </c>
      <c r="B76" s="227"/>
      <c r="C76" s="319"/>
      <c r="D76" s="221"/>
      <c r="E76" s="233" t="str">
        <f t="shared" si="3"/>
        <v/>
      </c>
      <c r="F76" s="233" t="str">
        <f t="shared" si="4"/>
        <v/>
      </c>
      <c r="G76" s="230"/>
      <c r="H76" s="230"/>
      <c r="I76" s="221"/>
    </row>
    <row r="77" spans="1:9" ht="15.75" customHeight="1" x14ac:dyDescent="0.15">
      <c r="A77" s="1">
        <v>76</v>
      </c>
      <c r="B77" s="227"/>
      <c r="C77" s="319"/>
      <c r="D77" s="221"/>
      <c r="E77" s="233" t="str">
        <f t="shared" si="3"/>
        <v/>
      </c>
      <c r="F77" s="233" t="str">
        <f t="shared" si="4"/>
        <v/>
      </c>
      <c r="G77" s="230"/>
      <c r="H77" s="230"/>
      <c r="I77" s="221"/>
    </row>
    <row r="78" spans="1:9" ht="15.75" customHeight="1" x14ac:dyDescent="0.15">
      <c r="A78" s="1">
        <v>77</v>
      </c>
      <c r="B78" s="227"/>
      <c r="C78" s="319"/>
      <c r="D78" s="221"/>
      <c r="E78" s="233" t="str">
        <f t="shared" si="3"/>
        <v/>
      </c>
      <c r="F78" s="233" t="str">
        <f t="shared" si="4"/>
        <v/>
      </c>
      <c r="G78" s="230"/>
      <c r="H78" s="230"/>
      <c r="I78" s="221"/>
    </row>
    <row r="79" spans="1:9" ht="15.75" customHeight="1" x14ac:dyDescent="0.15">
      <c r="A79" s="1">
        <v>78</v>
      </c>
      <c r="B79" s="227"/>
      <c r="C79" s="319"/>
      <c r="D79" s="221"/>
      <c r="E79" s="233" t="str">
        <f t="shared" si="3"/>
        <v/>
      </c>
      <c r="F79" s="233" t="str">
        <f t="shared" si="4"/>
        <v/>
      </c>
      <c r="G79" s="230"/>
      <c r="H79" s="230"/>
      <c r="I79" s="221"/>
    </row>
    <row r="80" spans="1:9" ht="15.75" customHeight="1" x14ac:dyDescent="0.15">
      <c r="A80" s="1">
        <v>79</v>
      </c>
      <c r="B80" s="227"/>
      <c r="C80" s="319"/>
      <c r="D80" s="221"/>
      <c r="E80" s="233" t="str">
        <f t="shared" si="3"/>
        <v/>
      </c>
      <c r="F80" s="233" t="str">
        <f t="shared" si="4"/>
        <v/>
      </c>
      <c r="G80" s="230"/>
      <c r="H80" s="230"/>
      <c r="I80" s="221"/>
    </row>
    <row r="81" spans="1:9" ht="15.75" customHeight="1" x14ac:dyDescent="0.15">
      <c r="A81" s="1">
        <v>80</v>
      </c>
      <c r="B81" s="227"/>
      <c r="C81" s="319"/>
      <c r="D81" s="221"/>
      <c r="E81" s="233" t="str">
        <f t="shared" si="3"/>
        <v/>
      </c>
      <c r="F81" s="233" t="str">
        <f t="shared" si="4"/>
        <v/>
      </c>
      <c r="G81" s="230"/>
      <c r="H81" s="230"/>
      <c r="I81" s="221"/>
    </row>
    <row r="82" spans="1:9" ht="15.75" customHeight="1" x14ac:dyDescent="0.15">
      <c r="A82" s="1">
        <v>81</v>
      </c>
      <c r="B82" s="227"/>
      <c r="C82" s="319"/>
      <c r="D82" s="221"/>
      <c r="E82" s="233" t="str">
        <f t="shared" si="3"/>
        <v/>
      </c>
      <c r="F82" s="233" t="str">
        <f t="shared" si="4"/>
        <v/>
      </c>
      <c r="G82" s="230"/>
      <c r="H82" s="230"/>
      <c r="I82" s="221"/>
    </row>
    <row r="83" spans="1:9" ht="15.75" customHeight="1" x14ac:dyDescent="0.15">
      <c r="A83" s="1">
        <v>82</v>
      </c>
      <c r="B83" s="227"/>
      <c r="C83" s="319"/>
      <c r="D83" s="221"/>
      <c r="E83" s="233" t="str">
        <f t="shared" si="3"/>
        <v/>
      </c>
      <c r="F83" s="233" t="str">
        <f t="shared" si="4"/>
        <v/>
      </c>
      <c r="G83" s="230"/>
      <c r="H83" s="230"/>
      <c r="I83" s="221"/>
    </row>
    <row r="84" spans="1:9" ht="15.75" customHeight="1" x14ac:dyDescent="0.15">
      <c r="A84" s="1">
        <v>83</v>
      </c>
      <c r="B84" s="227"/>
      <c r="C84" s="319"/>
      <c r="D84" s="221"/>
      <c r="E84" s="233" t="str">
        <f t="shared" si="3"/>
        <v/>
      </c>
      <c r="F84" s="233" t="str">
        <f t="shared" si="4"/>
        <v/>
      </c>
      <c r="G84" s="230"/>
      <c r="H84" s="230"/>
      <c r="I84" s="221"/>
    </row>
    <row r="85" spans="1:9" ht="15.75" customHeight="1" x14ac:dyDescent="0.15">
      <c r="A85" s="1">
        <v>84</v>
      </c>
      <c r="B85" s="227"/>
      <c r="C85" s="319"/>
      <c r="D85" s="221"/>
      <c r="E85" s="233" t="str">
        <f t="shared" si="3"/>
        <v/>
      </c>
      <c r="F85" s="233" t="str">
        <f t="shared" si="4"/>
        <v/>
      </c>
      <c r="G85" s="230"/>
      <c r="H85" s="230"/>
      <c r="I85" s="221"/>
    </row>
    <row r="86" spans="1:9" ht="15.75" customHeight="1" x14ac:dyDescent="0.15">
      <c r="A86" s="1">
        <v>85</v>
      </c>
      <c r="B86" s="227"/>
      <c r="C86" s="319"/>
      <c r="D86" s="221"/>
      <c r="E86" s="233" t="str">
        <f t="shared" si="3"/>
        <v/>
      </c>
      <c r="F86" s="233" t="str">
        <f t="shared" si="4"/>
        <v/>
      </c>
      <c r="G86" s="230"/>
      <c r="H86" s="230"/>
      <c r="I86" s="221"/>
    </row>
    <row r="87" spans="1:9" ht="15.75" customHeight="1" x14ac:dyDescent="0.15">
      <c r="A87" s="1">
        <v>86</v>
      </c>
      <c r="B87" s="227"/>
      <c r="C87" s="319"/>
      <c r="D87" s="221"/>
      <c r="E87" s="233" t="str">
        <f t="shared" si="3"/>
        <v/>
      </c>
      <c r="F87" s="233" t="str">
        <f t="shared" si="4"/>
        <v/>
      </c>
      <c r="G87" s="230"/>
      <c r="H87" s="230"/>
      <c r="I87" s="221"/>
    </row>
    <row r="88" spans="1:9" ht="15.75" customHeight="1" x14ac:dyDescent="0.15">
      <c r="A88" s="1">
        <v>87</v>
      </c>
      <c r="B88" s="227"/>
      <c r="C88" s="319"/>
      <c r="D88" s="221"/>
      <c r="E88" s="233" t="str">
        <f t="shared" si="3"/>
        <v/>
      </c>
      <c r="F88" s="233" t="str">
        <f t="shared" si="4"/>
        <v/>
      </c>
      <c r="G88" s="230"/>
      <c r="H88" s="230"/>
      <c r="I88" s="221"/>
    </row>
    <row r="89" spans="1:9" ht="15.75" customHeight="1" x14ac:dyDescent="0.15">
      <c r="A89" s="1">
        <v>88</v>
      </c>
      <c r="B89" s="227"/>
      <c r="C89" s="319"/>
      <c r="D89" s="221"/>
      <c r="E89" s="233" t="str">
        <f t="shared" si="3"/>
        <v/>
      </c>
      <c r="F89" s="233" t="str">
        <f t="shared" si="4"/>
        <v/>
      </c>
      <c r="G89" s="230"/>
      <c r="H89" s="230"/>
      <c r="I89" s="221"/>
    </row>
    <row r="90" spans="1:9" ht="15.75" customHeight="1" x14ac:dyDescent="0.15">
      <c r="A90" s="1">
        <v>89</v>
      </c>
      <c r="B90" s="227"/>
      <c r="C90" s="319"/>
      <c r="D90" s="221"/>
      <c r="E90" s="233" t="str">
        <f t="shared" si="3"/>
        <v/>
      </c>
      <c r="F90" s="233" t="str">
        <f t="shared" si="4"/>
        <v/>
      </c>
      <c r="G90" s="230"/>
      <c r="H90" s="230"/>
      <c r="I90" s="221"/>
    </row>
    <row r="91" spans="1:9" ht="15.75" customHeight="1" x14ac:dyDescent="0.15">
      <c r="A91" s="1">
        <v>90</v>
      </c>
      <c r="B91" s="227"/>
      <c r="C91" s="319"/>
      <c r="D91" s="221"/>
      <c r="E91" s="233" t="str">
        <f t="shared" si="3"/>
        <v/>
      </c>
      <c r="F91" s="233" t="str">
        <f t="shared" si="4"/>
        <v/>
      </c>
      <c r="G91" s="230"/>
      <c r="H91" s="230"/>
      <c r="I91" s="221"/>
    </row>
    <row r="92" spans="1:9" ht="15.75" customHeight="1" x14ac:dyDescent="0.15">
      <c r="A92" s="1">
        <v>91</v>
      </c>
      <c r="B92" s="227"/>
      <c r="C92" s="319"/>
      <c r="D92" s="221"/>
      <c r="E92" s="233" t="str">
        <f t="shared" si="3"/>
        <v/>
      </c>
      <c r="F92" s="233" t="str">
        <f t="shared" si="4"/>
        <v/>
      </c>
      <c r="G92" s="230"/>
      <c r="H92" s="230"/>
      <c r="I92" s="221"/>
    </row>
    <row r="93" spans="1:9" ht="15.75" customHeight="1" x14ac:dyDescent="0.15">
      <c r="A93" s="1">
        <v>92</v>
      </c>
      <c r="B93" s="227"/>
      <c r="C93" s="319"/>
      <c r="D93" s="221"/>
      <c r="E93" s="233" t="str">
        <f t="shared" si="3"/>
        <v/>
      </c>
      <c r="F93" s="233" t="str">
        <f t="shared" si="4"/>
        <v/>
      </c>
      <c r="G93" s="230"/>
      <c r="H93" s="230"/>
      <c r="I93" s="221"/>
    </row>
    <row r="94" spans="1:9" ht="15.75" customHeight="1" x14ac:dyDescent="0.15">
      <c r="A94" s="1">
        <v>93</v>
      </c>
      <c r="B94" s="227"/>
      <c r="C94" s="319"/>
      <c r="D94" s="221"/>
      <c r="E94" s="233" t="str">
        <f t="shared" si="3"/>
        <v/>
      </c>
      <c r="F94" s="233" t="str">
        <f t="shared" si="4"/>
        <v/>
      </c>
      <c r="G94" s="230"/>
      <c r="H94" s="230"/>
      <c r="I94" s="221"/>
    </row>
    <row r="95" spans="1:9" ht="15.75" customHeight="1" x14ac:dyDescent="0.15">
      <c r="A95" s="1">
        <v>94</v>
      </c>
      <c r="B95" s="227"/>
      <c r="C95" s="319"/>
      <c r="D95" s="221"/>
      <c r="E95" s="233" t="str">
        <f t="shared" si="3"/>
        <v/>
      </c>
      <c r="F95" s="233" t="str">
        <f t="shared" si="4"/>
        <v/>
      </c>
      <c r="G95" s="230"/>
      <c r="H95" s="230"/>
      <c r="I95" s="221"/>
    </row>
    <row r="96" spans="1:9" ht="15.75" customHeight="1" x14ac:dyDescent="0.15">
      <c r="A96" s="1">
        <v>95</v>
      </c>
      <c r="B96" s="227"/>
      <c r="C96" s="319"/>
      <c r="D96" s="221"/>
      <c r="E96" s="233" t="str">
        <f t="shared" si="3"/>
        <v/>
      </c>
      <c r="F96" s="233" t="str">
        <f t="shared" si="4"/>
        <v/>
      </c>
      <c r="G96" s="230"/>
      <c r="H96" s="230"/>
      <c r="I96" s="221"/>
    </row>
    <row r="97" spans="1:9" ht="15.75" customHeight="1" x14ac:dyDescent="0.15">
      <c r="A97" s="1">
        <v>96</v>
      </c>
      <c r="B97" s="227"/>
      <c r="C97" s="319"/>
      <c r="D97" s="221"/>
      <c r="E97" s="233" t="str">
        <f t="shared" si="3"/>
        <v/>
      </c>
      <c r="F97" s="233" t="str">
        <f t="shared" si="4"/>
        <v/>
      </c>
      <c r="G97" s="230"/>
      <c r="H97" s="230"/>
      <c r="I97" s="221"/>
    </row>
    <row r="98" spans="1:9" ht="15.75" customHeight="1" x14ac:dyDescent="0.15">
      <c r="A98" s="1">
        <v>97</v>
      </c>
      <c r="B98" s="227"/>
      <c r="C98" s="319"/>
      <c r="D98" s="221"/>
      <c r="E98" s="233" t="str">
        <f t="shared" si="3"/>
        <v/>
      </c>
      <c r="F98" s="233" t="str">
        <f t="shared" si="4"/>
        <v/>
      </c>
      <c r="G98" s="230"/>
      <c r="H98" s="230"/>
      <c r="I98" s="221"/>
    </row>
    <row r="99" spans="1:9" ht="15.75" customHeight="1" x14ac:dyDescent="0.15">
      <c r="A99" s="1">
        <v>98</v>
      </c>
      <c r="B99" s="227"/>
      <c r="C99" s="319"/>
      <c r="D99" s="221"/>
      <c r="E99" s="233" t="str">
        <f t="shared" si="3"/>
        <v/>
      </c>
      <c r="F99" s="233" t="str">
        <f t="shared" si="4"/>
        <v/>
      </c>
      <c r="G99" s="230"/>
      <c r="H99" s="230"/>
      <c r="I99" s="221"/>
    </row>
    <row r="100" spans="1:9" s="188" customFormat="1" ht="15.75" customHeight="1" x14ac:dyDescent="0.15">
      <c r="A100" s="1">
        <v>99</v>
      </c>
      <c r="B100" s="227"/>
      <c r="C100" s="319"/>
      <c r="D100" s="221"/>
      <c r="E100" s="233" t="str">
        <f t="shared" ref="E100:E133" si="5">IF(D100="","",(VLOOKUP(D100,$K$2:$M$32,2,FALSE)))</f>
        <v/>
      </c>
      <c r="F100" s="233" t="str">
        <f t="shared" si="4"/>
        <v/>
      </c>
      <c r="G100" s="230"/>
      <c r="H100" s="230"/>
      <c r="I100" s="221"/>
    </row>
    <row r="101" spans="1:9" ht="15.75" customHeight="1" x14ac:dyDescent="0.15">
      <c r="A101" s="1">
        <v>100</v>
      </c>
      <c r="B101" s="227"/>
      <c r="C101" s="319"/>
      <c r="D101" s="221"/>
      <c r="E101" s="233" t="str">
        <f t="shared" si="5"/>
        <v/>
      </c>
      <c r="F101" s="233" t="str">
        <f t="shared" si="4"/>
        <v/>
      </c>
      <c r="G101" s="230"/>
      <c r="H101" s="230"/>
      <c r="I101" s="221"/>
    </row>
    <row r="102" spans="1:9" ht="15.75" customHeight="1" x14ac:dyDescent="0.15">
      <c r="A102" s="1">
        <v>101</v>
      </c>
      <c r="B102" s="227"/>
      <c r="C102" s="319"/>
      <c r="D102" s="221"/>
      <c r="E102" s="233" t="str">
        <f t="shared" si="5"/>
        <v/>
      </c>
      <c r="F102" s="233" t="str">
        <f t="shared" si="4"/>
        <v/>
      </c>
      <c r="G102" s="230"/>
      <c r="H102" s="230"/>
      <c r="I102" s="221"/>
    </row>
    <row r="103" spans="1:9" ht="15.75" customHeight="1" x14ac:dyDescent="0.15">
      <c r="A103" s="1">
        <v>102</v>
      </c>
      <c r="B103" s="227"/>
      <c r="C103" s="319"/>
      <c r="D103" s="221"/>
      <c r="E103" s="233" t="str">
        <f t="shared" si="5"/>
        <v/>
      </c>
      <c r="F103" s="233" t="str">
        <f t="shared" si="4"/>
        <v/>
      </c>
      <c r="G103" s="230"/>
      <c r="H103" s="230"/>
      <c r="I103" s="221"/>
    </row>
    <row r="104" spans="1:9" ht="15.75" customHeight="1" x14ac:dyDescent="0.15">
      <c r="A104" s="1">
        <v>103</v>
      </c>
      <c r="B104" s="227"/>
      <c r="C104" s="319"/>
      <c r="D104" s="221"/>
      <c r="E104" s="233" t="str">
        <f t="shared" si="5"/>
        <v/>
      </c>
      <c r="F104" s="233" t="str">
        <f t="shared" si="4"/>
        <v/>
      </c>
      <c r="G104" s="230"/>
      <c r="H104" s="230"/>
      <c r="I104" s="221"/>
    </row>
    <row r="105" spans="1:9" ht="15.75" customHeight="1" x14ac:dyDescent="0.15">
      <c r="A105" s="1">
        <v>104</v>
      </c>
      <c r="B105" s="227"/>
      <c r="C105" s="319"/>
      <c r="D105" s="221"/>
      <c r="E105" s="233" t="str">
        <f t="shared" si="5"/>
        <v/>
      </c>
      <c r="F105" s="233" t="str">
        <f t="shared" si="4"/>
        <v/>
      </c>
      <c r="G105" s="230"/>
      <c r="H105" s="230"/>
      <c r="I105" s="221"/>
    </row>
    <row r="106" spans="1:9" ht="15.75" customHeight="1" x14ac:dyDescent="0.15">
      <c r="A106" s="1">
        <v>105</v>
      </c>
      <c r="B106" s="227"/>
      <c r="C106" s="319"/>
      <c r="D106" s="221"/>
      <c r="E106" s="233" t="str">
        <f t="shared" si="5"/>
        <v/>
      </c>
      <c r="F106" s="233" t="str">
        <f t="shared" si="4"/>
        <v/>
      </c>
      <c r="G106" s="230"/>
      <c r="H106" s="230"/>
      <c r="I106" s="221"/>
    </row>
    <row r="107" spans="1:9" ht="15.75" customHeight="1" x14ac:dyDescent="0.15">
      <c r="A107" s="1">
        <v>106</v>
      </c>
      <c r="B107" s="227"/>
      <c r="C107" s="319"/>
      <c r="D107" s="221"/>
      <c r="E107" s="233" t="str">
        <f t="shared" si="5"/>
        <v/>
      </c>
      <c r="F107" s="233" t="str">
        <f t="shared" si="4"/>
        <v/>
      </c>
      <c r="G107" s="230"/>
      <c r="H107" s="230"/>
      <c r="I107" s="221"/>
    </row>
    <row r="108" spans="1:9" ht="15.75" customHeight="1" x14ac:dyDescent="0.15">
      <c r="A108" s="1">
        <v>107</v>
      </c>
      <c r="B108" s="227"/>
      <c r="C108" s="319"/>
      <c r="D108" s="221"/>
      <c r="E108" s="233" t="str">
        <f t="shared" si="5"/>
        <v/>
      </c>
      <c r="F108" s="233" t="str">
        <f t="shared" si="4"/>
        <v/>
      </c>
      <c r="G108" s="230"/>
      <c r="H108" s="230"/>
      <c r="I108" s="221"/>
    </row>
    <row r="109" spans="1:9" ht="15.75" customHeight="1" x14ac:dyDescent="0.15">
      <c r="A109" s="1">
        <v>108</v>
      </c>
      <c r="B109" s="227"/>
      <c r="C109" s="319"/>
      <c r="D109" s="221"/>
      <c r="E109" s="233" t="str">
        <f t="shared" si="5"/>
        <v/>
      </c>
      <c r="F109" s="233" t="str">
        <f t="shared" si="4"/>
        <v/>
      </c>
      <c r="G109" s="230"/>
      <c r="H109" s="230"/>
      <c r="I109" s="221"/>
    </row>
    <row r="110" spans="1:9" ht="15.75" customHeight="1" x14ac:dyDescent="0.15">
      <c r="A110" s="1">
        <v>109</v>
      </c>
      <c r="B110" s="227"/>
      <c r="C110" s="319"/>
      <c r="D110" s="221"/>
      <c r="E110" s="233" t="str">
        <f t="shared" si="5"/>
        <v/>
      </c>
      <c r="F110" s="233" t="str">
        <f t="shared" si="4"/>
        <v/>
      </c>
      <c r="G110" s="230"/>
      <c r="H110" s="230"/>
      <c r="I110" s="221"/>
    </row>
    <row r="111" spans="1:9" ht="15.75" customHeight="1" x14ac:dyDescent="0.15">
      <c r="A111" s="1">
        <v>110</v>
      </c>
      <c r="B111" s="227"/>
      <c r="C111" s="319"/>
      <c r="D111" s="221"/>
      <c r="E111" s="233" t="str">
        <f t="shared" si="5"/>
        <v/>
      </c>
      <c r="F111" s="233" t="str">
        <f t="shared" si="4"/>
        <v/>
      </c>
      <c r="G111" s="230"/>
      <c r="H111" s="230"/>
      <c r="I111" s="221"/>
    </row>
    <row r="112" spans="1:9" ht="15.75" customHeight="1" x14ac:dyDescent="0.15">
      <c r="A112" s="1">
        <v>111</v>
      </c>
      <c r="B112" s="227"/>
      <c r="C112" s="319"/>
      <c r="D112" s="221"/>
      <c r="E112" s="233" t="str">
        <f t="shared" si="5"/>
        <v/>
      </c>
      <c r="F112" s="233" t="str">
        <f t="shared" si="4"/>
        <v/>
      </c>
      <c r="G112" s="230"/>
      <c r="H112" s="230"/>
      <c r="I112" s="221"/>
    </row>
    <row r="113" spans="1:9" ht="15.75" customHeight="1" x14ac:dyDescent="0.15">
      <c r="A113" s="1">
        <v>112</v>
      </c>
      <c r="B113" s="227"/>
      <c r="C113" s="319"/>
      <c r="D113" s="221"/>
      <c r="E113" s="233" t="str">
        <f t="shared" si="5"/>
        <v/>
      </c>
      <c r="F113" s="233" t="str">
        <f t="shared" si="4"/>
        <v/>
      </c>
      <c r="G113" s="230"/>
      <c r="H113" s="230"/>
      <c r="I113" s="221"/>
    </row>
    <row r="114" spans="1:9" ht="15.75" customHeight="1" x14ac:dyDescent="0.15">
      <c r="A114" s="1">
        <v>113</v>
      </c>
      <c r="B114" s="227"/>
      <c r="C114" s="319"/>
      <c r="D114" s="221"/>
      <c r="E114" s="233" t="str">
        <f t="shared" si="5"/>
        <v/>
      </c>
      <c r="F114" s="233" t="str">
        <f t="shared" si="4"/>
        <v/>
      </c>
      <c r="G114" s="230"/>
      <c r="H114" s="230"/>
      <c r="I114" s="221"/>
    </row>
    <row r="115" spans="1:9" ht="15.75" customHeight="1" x14ac:dyDescent="0.15">
      <c r="A115" s="1">
        <v>114</v>
      </c>
      <c r="B115" s="227"/>
      <c r="C115" s="319"/>
      <c r="D115" s="221"/>
      <c r="E115" s="233" t="str">
        <f t="shared" si="5"/>
        <v/>
      </c>
      <c r="F115" s="233" t="str">
        <f t="shared" si="4"/>
        <v/>
      </c>
      <c r="G115" s="230"/>
      <c r="H115" s="230"/>
      <c r="I115" s="221"/>
    </row>
    <row r="116" spans="1:9" ht="15.75" customHeight="1" x14ac:dyDescent="0.15">
      <c r="A116" s="1">
        <v>115</v>
      </c>
      <c r="B116" s="227"/>
      <c r="C116" s="319"/>
      <c r="D116" s="221"/>
      <c r="E116" s="233" t="str">
        <f t="shared" si="5"/>
        <v/>
      </c>
      <c r="F116" s="233" t="str">
        <f t="shared" si="4"/>
        <v/>
      </c>
      <c r="G116" s="230"/>
      <c r="H116" s="230"/>
      <c r="I116" s="221"/>
    </row>
    <row r="117" spans="1:9" ht="15.75" customHeight="1" x14ac:dyDescent="0.15">
      <c r="A117" s="1">
        <v>116</v>
      </c>
      <c r="B117" s="227"/>
      <c r="C117" s="319"/>
      <c r="D117" s="221"/>
      <c r="E117" s="233" t="str">
        <f t="shared" si="5"/>
        <v/>
      </c>
      <c r="F117" s="233" t="str">
        <f t="shared" si="4"/>
        <v/>
      </c>
      <c r="G117" s="230"/>
      <c r="H117" s="230"/>
      <c r="I117" s="221"/>
    </row>
    <row r="118" spans="1:9" ht="15.75" customHeight="1" x14ac:dyDescent="0.15">
      <c r="A118" s="1">
        <v>117</v>
      </c>
      <c r="B118" s="227"/>
      <c r="C118" s="319"/>
      <c r="D118" s="221"/>
      <c r="E118" s="233" t="str">
        <f t="shared" si="5"/>
        <v/>
      </c>
      <c r="F118" s="233" t="str">
        <f t="shared" si="4"/>
        <v/>
      </c>
      <c r="G118" s="230"/>
      <c r="H118" s="230"/>
      <c r="I118" s="221"/>
    </row>
    <row r="119" spans="1:9" ht="15.75" customHeight="1" x14ac:dyDescent="0.15">
      <c r="A119" s="1">
        <v>118</v>
      </c>
      <c r="B119" s="227"/>
      <c r="C119" s="319"/>
      <c r="D119" s="221"/>
      <c r="E119" s="233" t="str">
        <f t="shared" si="5"/>
        <v/>
      </c>
      <c r="F119" s="233" t="str">
        <f t="shared" si="4"/>
        <v/>
      </c>
      <c r="G119" s="230"/>
      <c r="H119" s="230"/>
      <c r="I119" s="221"/>
    </row>
    <row r="120" spans="1:9" ht="15.75" customHeight="1" x14ac:dyDescent="0.15">
      <c r="A120" s="1">
        <v>119</v>
      </c>
      <c r="B120" s="227"/>
      <c r="C120" s="319"/>
      <c r="D120" s="221"/>
      <c r="E120" s="233" t="str">
        <f t="shared" si="5"/>
        <v/>
      </c>
      <c r="F120" s="233" t="str">
        <f t="shared" si="4"/>
        <v/>
      </c>
      <c r="G120" s="230"/>
      <c r="H120" s="230"/>
      <c r="I120" s="221"/>
    </row>
    <row r="121" spans="1:9" ht="15.75" customHeight="1" x14ac:dyDescent="0.15">
      <c r="A121" s="1">
        <v>120</v>
      </c>
      <c r="B121" s="227"/>
      <c r="C121" s="319"/>
      <c r="D121" s="221"/>
      <c r="E121" s="233" t="str">
        <f t="shared" si="5"/>
        <v/>
      </c>
      <c r="F121" s="233" t="str">
        <f t="shared" si="4"/>
        <v/>
      </c>
      <c r="G121" s="230"/>
      <c r="H121" s="230"/>
      <c r="I121" s="221"/>
    </row>
    <row r="122" spans="1:9" ht="15.75" customHeight="1" x14ac:dyDescent="0.15">
      <c r="A122" s="1">
        <v>121</v>
      </c>
      <c r="B122" s="227"/>
      <c r="C122" s="319"/>
      <c r="D122" s="221"/>
      <c r="E122" s="233" t="str">
        <f t="shared" si="5"/>
        <v/>
      </c>
      <c r="F122" s="233" t="str">
        <f t="shared" si="4"/>
        <v/>
      </c>
      <c r="G122" s="230"/>
      <c r="H122" s="230"/>
      <c r="I122" s="221"/>
    </row>
    <row r="123" spans="1:9" ht="15.75" customHeight="1" x14ac:dyDescent="0.15">
      <c r="A123" s="1">
        <v>122</v>
      </c>
      <c r="B123" s="227"/>
      <c r="C123" s="319"/>
      <c r="D123" s="221"/>
      <c r="E123" s="233" t="str">
        <f t="shared" si="5"/>
        <v/>
      </c>
      <c r="F123" s="233" t="str">
        <f t="shared" si="4"/>
        <v/>
      </c>
      <c r="G123" s="230"/>
      <c r="H123" s="230"/>
      <c r="I123" s="221"/>
    </row>
    <row r="124" spans="1:9" ht="15.75" customHeight="1" x14ac:dyDescent="0.15">
      <c r="A124" s="1">
        <v>123</v>
      </c>
      <c r="B124" s="227"/>
      <c r="C124" s="319"/>
      <c r="D124" s="221"/>
      <c r="E124" s="233" t="str">
        <f t="shared" si="5"/>
        <v/>
      </c>
      <c r="F124" s="233" t="str">
        <f t="shared" si="4"/>
        <v/>
      </c>
      <c r="G124" s="230"/>
      <c r="H124" s="230"/>
      <c r="I124" s="221"/>
    </row>
    <row r="125" spans="1:9" ht="15.75" customHeight="1" x14ac:dyDescent="0.15">
      <c r="A125" s="1">
        <v>124</v>
      </c>
      <c r="B125" s="227"/>
      <c r="C125" s="319"/>
      <c r="D125" s="221"/>
      <c r="E125" s="233" t="str">
        <f t="shared" si="5"/>
        <v/>
      </c>
      <c r="F125" s="233" t="str">
        <f t="shared" si="4"/>
        <v/>
      </c>
      <c r="G125" s="230"/>
      <c r="H125" s="230"/>
      <c r="I125" s="221"/>
    </row>
    <row r="126" spans="1:9" ht="15.75" customHeight="1" x14ac:dyDescent="0.15">
      <c r="A126" s="1">
        <v>125</v>
      </c>
      <c r="B126" s="227"/>
      <c r="C126" s="319"/>
      <c r="D126" s="221"/>
      <c r="E126" s="233" t="str">
        <f t="shared" si="5"/>
        <v/>
      </c>
      <c r="F126" s="233" t="str">
        <f t="shared" si="4"/>
        <v/>
      </c>
      <c r="G126" s="230"/>
      <c r="H126" s="230"/>
      <c r="I126" s="221"/>
    </row>
    <row r="127" spans="1:9" ht="15.75" customHeight="1" x14ac:dyDescent="0.15">
      <c r="A127" s="1">
        <v>126</v>
      </c>
      <c r="B127" s="227"/>
      <c r="C127" s="319"/>
      <c r="D127" s="221"/>
      <c r="E127" s="233" t="str">
        <f t="shared" si="5"/>
        <v/>
      </c>
      <c r="F127" s="233" t="str">
        <f t="shared" si="4"/>
        <v/>
      </c>
      <c r="G127" s="230"/>
      <c r="H127" s="230"/>
      <c r="I127" s="221"/>
    </row>
    <row r="128" spans="1:9" ht="15.75" customHeight="1" x14ac:dyDescent="0.15">
      <c r="A128" s="1">
        <v>127</v>
      </c>
      <c r="B128" s="227"/>
      <c r="C128" s="319"/>
      <c r="D128" s="221"/>
      <c r="E128" s="233" t="str">
        <f t="shared" si="5"/>
        <v/>
      </c>
      <c r="F128" s="233" t="str">
        <f t="shared" si="4"/>
        <v/>
      </c>
      <c r="G128" s="230"/>
      <c r="H128" s="230"/>
      <c r="I128" s="221"/>
    </row>
    <row r="129" spans="1:9" ht="15.75" customHeight="1" x14ac:dyDescent="0.15">
      <c r="A129" s="1">
        <v>128</v>
      </c>
      <c r="B129" s="227"/>
      <c r="C129" s="319"/>
      <c r="D129" s="221"/>
      <c r="E129" s="233" t="str">
        <f t="shared" si="5"/>
        <v/>
      </c>
      <c r="F129" s="233" t="str">
        <f t="shared" si="4"/>
        <v/>
      </c>
      <c r="G129" s="230"/>
      <c r="H129" s="230"/>
      <c r="I129" s="221"/>
    </row>
    <row r="130" spans="1:9" ht="15.75" customHeight="1" x14ac:dyDescent="0.15">
      <c r="A130" s="1">
        <v>129</v>
      </c>
      <c r="B130" s="227"/>
      <c r="C130" s="319"/>
      <c r="D130" s="221"/>
      <c r="E130" s="233" t="str">
        <f t="shared" si="5"/>
        <v/>
      </c>
      <c r="F130" s="233" t="str">
        <f t="shared" si="4"/>
        <v/>
      </c>
      <c r="G130" s="230"/>
      <c r="H130" s="230"/>
      <c r="I130" s="221"/>
    </row>
    <row r="131" spans="1:9" ht="15.75" customHeight="1" x14ac:dyDescent="0.15">
      <c r="A131" s="1">
        <v>130</v>
      </c>
      <c r="B131" s="227"/>
      <c r="C131" s="319"/>
      <c r="D131" s="221"/>
      <c r="E131" s="233" t="str">
        <f t="shared" si="5"/>
        <v/>
      </c>
      <c r="F131" s="233" t="str">
        <f t="shared" ref="F131:F194" si="6">IF(D131="","",(VLOOKUP(D131,$K$2:$M$32,3,FALSE)))</f>
        <v/>
      </c>
      <c r="G131" s="230"/>
      <c r="H131" s="230"/>
      <c r="I131" s="221"/>
    </row>
    <row r="132" spans="1:9" ht="15.75" customHeight="1" x14ac:dyDescent="0.15">
      <c r="A132" s="1">
        <v>131</v>
      </c>
      <c r="B132" s="227"/>
      <c r="C132" s="319"/>
      <c r="D132" s="221"/>
      <c r="E132" s="233" t="str">
        <f t="shared" si="5"/>
        <v/>
      </c>
      <c r="F132" s="233" t="str">
        <f t="shared" si="6"/>
        <v/>
      </c>
      <c r="G132" s="230"/>
      <c r="H132" s="230"/>
      <c r="I132" s="221"/>
    </row>
    <row r="133" spans="1:9" ht="15.75" customHeight="1" x14ac:dyDescent="0.15">
      <c r="A133" s="1">
        <v>132</v>
      </c>
      <c r="B133" s="227"/>
      <c r="C133" s="319"/>
      <c r="D133" s="221"/>
      <c r="E133" s="233" t="str">
        <f t="shared" si="5"/>
        <v/>
      </c>
      <c r="F133" s="233" t="str">
        <f t="shared" si="6"/>
        <v/>
      </c>
      <c r="G133" s="230"/>
      <c r="H133" s="230"/>
      <c r="I133" s="221"/>
    </row>
    <row r="134" spans="1:9" ht="15.75" customHeight="1" x14ac:dyDescent="0.15">
      <c r="A134" s="1">
        <v>133</v>
      </c>
      <c r="B134" s="227"/>
      <c r="C134" s="319"/>
      <c r="D134" s="221"/>
      <c r="E134" s="233" t="str">
        <f t="shared" ref="E134:E165" si="7">IF(D134="","",(VLOOKUP(D134,$K$2:$M$32,2,FALSE)))</f>
        <v/>
      </c>
      <c r="F134" s="233" t="str">
        <f t="shared" si="6"/>
        <v/>
      </c>
      <c r="G134" s="230"/>
      <c r="H134" s="230"/>
      <c r="I134" s="221"/>
    </row>
    <row r="135" spans="1:9" ht="15.75" customHeight="1" x14ac:dyDescent="0.15">
      <c r="A135" s="1">
        <v>134</v>
      </c>
      <c r="B135" s="227"/>
      <c r="C135" s="319"/>
      <c r="D135" s="221"/>
      <c r="E135" s="233" t="str">
        <f t="shared" si="7"/>
        <v/>
      </c>
      <c r="F135" s="233" t="str">
        <f t="shared" si="6"/>
        <v/>
      </c>
      <c r="G135" s="230"/>
      <c r="H135" s="230"/>
      <c r="I135" s="221"/>
    </row>
    <row r="136" spans="1:9" ht="15.75" customHeight="1" x14ac:dyDescent="0.15">
      <c r="A136" s="1">
        <v>135</v>
      </c>
      <c r="B136" s="227"/>
      <c r="C136" s="319"/>
      <c r="D136" s="221"/>
      <c r="E136" s="233" t="str">
        <f t="shared" si="7"/>
        <v/>
      </c>
      <c r="F136" s="233" t="str">
        <f t="shared" si="6"/>
        <v/>
      </c>
      <c r="G136" s="230"/>
      <c r="H136" s="230"/>
      <c r="I136" s="221"/>
    </row>
    <row r="137" spans="1:9" ht="15.75" customHeight="1" x14ac:dyDescent="0.15">
      <c r="A137" s="1">
        <v>136</v>
      </c>
      <c r="B137" s="227"/>
      <c r="C137" s="319"/>
      <c r="D137" s="221"/>
      <c r="E137" s="233" t="str">
        <f t="shared" si="7"/>
        <v/>
      </c>
      <c r="F137" s="233" t="str">
        <f t="shared" si="6"/>
        <v/>
      </c>
      <c r="G137" s="230"/>
      <c r="H137" s="230"/>
      <c r="I137" s="221"/>
    </row>
    <row r="138" spans="1:9" ht="15.75" customHeight="1" x14ac:dyDescent="0.15">
      <c r="A138" s="1">
        <v>137</v>
      </c>
      <c r="B138" s="227"/>
      <c r="C138" s="319"/>
      <c r="D138" s="221"/>
      <c r="E138" s="233" t="str">
        <f t="shared" si="7"/>
        <v/>
      </c>
      <c r="F138" s="233" t="str">
        <f t="shared" si="6"/>
        <v/>
      </c>
      <c r="G138" s="230"/>
      <c r="H138" s="230"/>
      <c r="I138" s="221"/>
    </row>
    <row r="139" spans="1:9" ht="15.75" customHeight="1" x14ac:dyDescent="0.15">
      <c r="A139" s="1">
        <v>138</v>
      </c>
      <c r="B139" s="227"/>
      <c r="C139" s="319"/>
      <c r="D139" s="221"/>
      <c r="E139" s="233" t="str">
        <f t="shared" si="7"/>
        <v/>
      </c>
      <c r="F139" s="233" t="str">
        <f t="shared" si="6"/>
        <v/>
      </c>
      <c r="G139" s="230"/>
      <c r="H139" s="230"/>
      <c r="I139" s="221"/>
    </row>
    <row r="140" spans="1:9" ht="15.75" customHeight="1" x14ac:dyDescent="0.15">
      <c r="A140" s="1">
        <v>139</v>
      </c>
      <c r="B140" s="227"/>
      <c r="C140" s="319"/>
      <c r="D140" s="221"/>
      <c r="E140" s="233" t="str">
        <f t="shared" si="7"/>
        <v/>
      </c>
      <c r="F140" s="233" t="str">
        <f t="shared" si="6"/>
        <v/>
      </c>
      <c r="G140" s="230"/>
      <c r="H140" s="230"/>
      <c r="I140" s="221"/>
    </row>
    <row r="141" spans="1:9" ht="15.75" customHeight="1" x14ac:dyDescent="0.15">
      <c r="A141" s="1">
        <v>140</v>
      </c>
      <c r="B141" s="227"/>
      <c r="C141" s="319"/>
      <c r="D141" s="221"/>
      <c r="E141" s="233" t="str">
        <f t="shared" si="7"/>
        <v/>
      </c>
      <c r="F141" s="233" t="str">
        <f t="shared" si="6"/>
        <v/>
      </c>
      <c r="G141" s="230"/>
      <c r="H141" s="230"/>
      <c r="I141" s="221"/>
    </row>
    <row r="142" spans="1:9" ht="15.75" customHeight="1" x14ac:dyDescent="0.15">
      <c r="A142" s="1">
        <v>141</v>
      </c>
      <c r="B142" s="227"/>
      <c r="C142" s="319"/>
      <c r="D142" s="221"/>
      <c r="E142" s="233" t="str">
        <f t="shared" si="7"/>
        <v/>
      </c>
      <c r="F142" s="233" t="str">
        <f t="shared" si="6"/>
        <v/>
      </c>
      <c r="G142" s="230"/>
      <c r="H142" s="230"/>
      <c r="I142" s="221"/>
    </row>
    <row r="143" spans="1:9" ht="15.75" customHeight="1" x14ac:dyDescent="0.15">
      <c r="A143" s="1">
        <v>142</v>
      </c>
      <c r="B143" s="227"/>
      <c r="C143" s="319"/>
      <c r="D143" s="221"/>
      <c r="E143" s="233" t="str">
        <f t="shared" si="7"/>
        <v/>
      </c>
      <c r="F143" s="233" t="str">
        <f t="shared" si="6"/>
        <v/>
      </c>
      <c r="G143" s="230"/>
      <c r="H143" s="230"/>
      <c r="I143" s="221"/>
    </row>
    <row r="144" spans="1:9" ht="15.75" customHeight="1" x14ac:dyDescent="0.15">
      <c r="A144" s="1">
        <v>143</v>
      </c>
      <c r="B144" s="227"/>
      <c r="C144" s="319"/>
      <c r="D144" s="221"/>
      <c r="E144" s="233" t="str">
        <f t="shared" si="7"/>
        <v/>
      </c>
      <c r="F144" s="233" t="str">
        <f t="shared" si="6"/>
        <v/>
      </c>
      <c r="G144" s="230"/>
      <c r="H144" s="230"/>
      <c r="I144" s="221"/>
    </row>
    <row r="145" spans="1:9" ht="15.75" customHeight="1" x14ac:dyDescent="0.15">
      <c r="A145" s="1">
        <v>144</v>
      </c>
      <c r="B145" s="227"/>
      <c r="C145" s="319"/>
      <c r="D145" s="221"/>
      <c r="E145" s="233" t="str">
        <f t="shared" si="7"/>
        <v/>
      </c>
      <c r="F145" s="233" t="str">
        <f t="shared" si="6"/>
        <v/>
      </c>
      <c r="G145" s="230"/>
      <c r="H145" s="230"/>
      <c r="I145" s="221"/>
    </row>
    <row r="146" spans="1:9" ht="15.75" customHeight="1" x14ac:dyDescent="0.15">
      <c r="A146" s="1">
        <v>145</v>
      </c>
      <c r="B146" s="227"/>
      <c r="C146" s="319"/>
      <c r="D146" s="221"/>
      <c r="E146" s="233" t="str">
        <f t="shared" si="7"/>
        <v/>
      </c>
      <c r="F146" s="233" t="str">
        <f t="shared" si="6"/>
        <v/>
      </c>
      <c r="G146" s="230"/>
      <c r="H146" s="230"/>
      <c r="I146" s="221"/>
    </row>
    <row r="147" spans="1:9" ht="15.75" customHeight="1" x14ac:dyDescent="0.15">
      <c r="A147" s="1">
        <v>146</v>
      </c>
      <c r="B147" s="227"/>
      <c r="C147" s="319"/>
      <c r="D147" s="221"/>
      <c r="E147" s="233" t="str">
        <f t="shared" si="7"/>
        <v/>
      </c>
      <c r="F147" s="233" t="str">
        <f t="shared" si="6"/>
        <v/>
      </c>
      <c r="G147" s="230"/>
      <c r="H147" s="230"/>
      <c r="I147" s="221"/>
    </row>
    <row r="148" spans="1:9" ht="15.75" customHeight="1" x14ac:dyDescent="0.15">
      <c r="A148" s="1">
        <v>147</v>
      </c>
      <c r="B148" s="227"/>
      <c r="C148" s="319"/>
      <c r="D148" s="221"/>
      <c r="E148" s="233" t="str">
        <f t="shared" si="7"/>
        <v/>
      </c>
      <c r="F148" s="233" t="str">
        <f t="shared" si="6"/>
        <v/>
      </c>
      <c r="G148" s="230"/>
      <c r="H148" s="230"/>
      <c r="I148" s="221"/>
    </row>
    <row r="149" spans="1:9" ht="15.75" customHeight="1" x14ac:dyDescent="0.15">
      <c r="A149" s="1">
        <v>148</v>
      </c>
      <c r="B149" s="227"/>
      <c r="C149" s="319"/>
      <c r="D149" s="221"/>
      <c r="E149" s="233" t="str">
        <f t="shared" si="7"/>
        <v/>
      </c>
      <c r="F149" s="233" t="str">
        <f t="shared" si="6"/>
        <v/>
      </c>
      <c r="G149" s="230"/>
      <c r="H149" s="230"/>
      <c r="I149" s="221"/>
    </row>
    <row r="150" spans="1:9" ht="15.75" customHeight="1" x14ac:dyDescent="0.15">
      <c r="A150" s="1">
        <v>149</v>
      </c>
      <c r="B150" s="227"/>
      <c r="C150" s="319"/>
      <c r="D150" s="221"/>
      <c r="E150" s="233" t="str">
        <f t="shared" si="7"/>
        <v/>
      </c>
      <c r="F150" s="233" t="str">
        <f t="shared" si="6"/>
        <v/>
      </c>
      <c r="G150" s="230"/>
      <c r="H150" s="230"/>
      <c r="I150" s="221"/>
    </row>
    <row r="151" spans="1:9" ht="15.75" customHeight="1" x14ac:dyDescent="0.15">
      <c r="A151" s="1">
        <v>150</v>
      </c>
      <c r="B151" s="227"/>
      <c r="C151" s="319"/>
      <c r="D151" s="221"/>
      <c r="E151" s="233" t="str">
        <f t="shared" si="7"/>
        <v/>
      </c>
      <c r="F151" s="233" t="str">
        <f t="shared" si="6"/>
        <v/>
      </c>
      <c r="G151" s="230"/>
      <c r="H151" s="230"/>
      <c r="I151" s="221"/>
    </row>
    <row r="152" spans="1:9" ht="15.75" customHeight="1" x14ac:dyDescent="0.15">
      <c r="A152" s="1">
        <v>151</v>
      </c>
      <c r="B152" s="227"/>
      <c r="C152" s="319"/>
      <c r="D152" s="221"/>
      <c r="E152" s="233" t="str">
        <f t="shared" si="7"/>
        <v/>
      </c>
      <c r="F152" s="233" t="str">
        <f t="shared" si="6"/>
        <v/>
      </c>
      <c r="G152" s="230"/>
      <c r="H152" s="230"/>
      <c r="I152" s="221"/>
    </row>
    <row r="153" spans="1:9" ht="15.75" customHeight="1" x14ac:dyDescent="0.15">
      <c r="A153" s="1">
        <v>152</v>
      </c>
      <c r="B153" s="227"/>
      <c r="C153" s="319"/>
      <c r="D153" s="221"/>
      <c r="E153" s="233" t="str">
        <f t="shared" si="7"/>
        <v/>
      </c>
      <c r="F153" s="233" t="str">
        <f t="shared" si="6"/>
        <v/>
      </c>
      <c r="G153" s="230"/>
      <c r="H153" s="230"/>
      <c r="I153" s="221"/>
    </row>
    <row r="154" spans="1:9" ht="15.75" customHeight="1" x14ac:dyDescent="0.15">
      <c r="A154" s="1">
        <v>153</v>
      </c>
      <c r="B154" s="227"/>
      <c r="C154" s="319"/>
      <c r="D154" s="221"/>
      <c r="E154" s="233" t="str">
        <f t="shared" si="7"/>
        <v/>
      </c>
      <c r="F154" s="233" t="str">
        <f t="shared" si="6"/>
        <v/>
      </c>
      <c r="G154" s="230"/>
      <c r="H154" s="230"/>
      <c r="I154" s="221"/>
    </row>
    <row r="155" spans="1:9" ht="15.75" customHeight="1" x14ac:dyDescent="0.15">
      <c r="A155" s="1">
        <v>154</v>
      </c>
      <c r="B155" s="227"/>
      <c r="C155" s="319"/>
      <c r="D155" s="221"/>
      <c r="E155" s="233" t="str">
        <f t="shared" si="7"/>
        <v/>
      </c>
      <c r="F155" s="233" t="str">
        <f t="shared" si="6"/>
        <v/>
      </c>
      <c r="G155" s="230"/>
      <c r="H155" s="230"/>
      <c r="I155" s="221"/>
    </row>
    <row r="156" spans="1:9" ht="15.75" customHeight="1" x14ac:dyDescent="0.15">
      <c r="A156" s="1">
        <v>155</v>
      </c>
      <c r="B156" s="227"/>
      <c r="C156" s="319"/>
      <c r="D156" s="221"/>
      <c r="E156" s="233" t="str">
        <f t="shared" si="7"/>
        <v/>
      </c>
      <c r="F156" s="233" t="str">
        <f t="shared" si="6"/>
        <v/>
      </c>
      <c r="G156" s="230"/>
      <c r="H156" s="230"/>
      <c r="I156" s="221"/>
    </row>
    <row r="157" spans="1:9" ht="15.75" customHeight="1" x14ac:dyDescent="0.15">
      <c r="A157" s="1">
        <v>156</v>
      </c>
      <c r="B157" s="227"/>
      <c r="C157" s="319"/>
      <c r="D157" s="221"/>
      <c r="E157" s="233" t="str">
        <f t="shared" si="7"/>
        <v/>
      </c>
      <c r="F157" s="233" t="str">
        <f t="shared" si="6"/>
        <v/>
      </c>
      <c r="G157" s="230"/>
      <c r="H157" s="230"/>
      <c r="I157" s="221"/>
    </row>
    <row r="158" spans="1:9" ht="15.75" customHeight="1" x14ac:dyDescent="0.15">
      <c r="A158" s="1">
        <v>157</v>
      </c>
      <c r="B158" s="227"/>
      <c r="C158" s="319"/>
      <c r="D158" s="221"/>
      <c r="E158" s="233" t="str">
        <f t="shared" si="7"/>
        <v/>
      </c>
      <c r="F158" s="233" t="str">
        <f t="shared" si="6"/>
        <v/>
      </c>
      <c r="G158" s="230"/>
      <c r="H158" s="230"/>
      <c r="I158" s="221"/>
    </row>
    <row r="159" spans="1:9" ht="15.75" customHeight="1" x14ac:dyDescent="0.15">
      <c r="A159" s="1">
        <v>158</v>
      </c>
      <c r="B159" s="227"/>
      <c r="C159" s="319"/>
      <c r="D159" s="221"/>
      <c r="E159" s="233" t="str">
        <f t="shared" si="7"/>
        <v/>
      </c>
      <c r="F159" s="233" t="str">
        <f t="shared" si="6"/>
        <v/>
      </c>
      <c r="G159" s="230"/>
      <c r="H159" s="230"/>
      <c r="I159" s="221"/>
    </row>
    <row r="160" spans="1:9" ht="15.75" customHeight="1" x14ac:dyDescent="0.15">
      <c r="A160" s="1">
        <v>159</v>
      </c>
      <c r="B160" s="227"/>
      <c r="C160" s="319"/>
      <c r="D160" s="221"/>
      <c r="E160" s="233" t="str">
        <f t="shared" si="7"/>
        <v/>
      </c>
      <c r="F160" s="233" t="str">
        <f t="shared" si="6"/>
        <v/>
      </c>
      <c r="G160" s="230"/>
      <c r="H160" s="230"/>
      <c r="I160" s="221"/>
    </row>
    <row r="161" spans="1:9" ht="15.75" customHeight="1" x14ac:dyDescent="0.15">
      <c r="A161" s="1">
        <v>160</v>
      </c>
      <c r="B161" s="227"/>
      <c r="C161" s="319"/>
      <c r="D161" s="221"/>
      <c r="E161" s="233" t="str">
        <f t="shared" si="7"/>
        <v/>
      </c>
      <c r="F161" s="233" t="str">
        <f t="shared" si="6"/>
        <v/>
      </c>
      <c r="G161" s="230"/>
      <c r="H161" s="230"/>
      <c r="I161" s="221"/>
    </row>
    <row r="162" spans="1:9" ht="15.75" customHeight="1" x14ac:dyDescent="0.15">
      <c r="A162" s="1">
        <v>161</v>
      </c>
      <c r="B162" s="227"/>
      <c r="C162" s="319"/>
      <c r="D162" s="221"/>
      <c r="E162" s="233" t="str">
        <f t="shared" si="7"/>
        <v/>
      </c>
      <c r="F162" s="233" t="str">
        <f t="shared" si="6"/>
        <v/>
      </c>
      <c r="G162" s="230"/>
      <c r="H162" s="230"/>
      <c r="I162" s="221"/>
    </row>
    <row r="163" spans="1:9" ht="15.75" customHeight="1" x14ac:dyDescent="0.15">
      <c r="A163" s="1">
        <v>162</v>
      </c>
      <c r="B163" s="227"/>
      <c r="C163" s="319"/>
      <c r="D163" s="221"/>
      <c r="E163" s="233" t="str">
        <f t="shared" si="7"/>
        <v/>
      </c>
      <c r="F163" s="233" t="str">
        <f t="shared" si="6"/>
        <v/>
      </c>
      <c r="G163" s="230"/>
      <c r="H163" s="230"/>
      <c r="I163" s="221"/>
    </row>
    <row r="164" spans="1:9" ht="15.75" customHeight="1" x14ac:dyDescent="0.15">
      <c r="A164" s="1">
        <v>163</v>
      </c>
      <c r="B164" s="227"/>
      <c r="C164" s="319"/>
      <c r="D164" s="221"/>
      <c r="E164" s="233" t="str">
        <f t="shared" si="7"/>
        <v/>
      </c>
      <c r="F164" s="233" t="str">
        <f t="shared" si="6"/>
        <v/>
      </c>
      <c r="G164" s="230"/>
      <c r="H164" s="230"/>
      <c r="I164" s="221"/>
    </row>
    <row r="165" spans="1:9" ht="15.75" customHeight="1" x14ac:dyDescent="0.15">
      <c r="A165" s="1">
        <v>164</v>
      </c>
      <c r="B165" s="227"/>
      <c r="C165" s="319"/>
      <c r="D165" s="221"/>
      <c r="E165" s="233" t="str">
        <f t="shared" si="7"/>
        <v/>
      </c>
      <c r="F165" s="233" t="str">
        <f t="shared" si="6"/>
        <v/>
      </c>
      <c r="G165" s="230"/>
      <c r="H165" s="230"/>
      <c r="I165" s="221"/>
    </row>
    <row r="166" spans="1:9" ht="15.75" customHeight="1" x14ac:dyDescent="0.15">
      <c r="A166" s="1">
        <v>165</v>
      </c>
      <c r="B166" s="227"/>
      <c r="C166" s="319"/>
      <c r="D166" s="221"/>
      <c r="E166" s="233" t="str">
        <f t="shared" ref="E166:E198" si="8">IF(D166="","",(VLOOKUP(D166,$K$2:$M$32,2,FALSE)))</f>
        <v/>
      </c>
      <c r="F166" s="233" t="str">
        <f t="shared" si="6"/>
        <v/>
      </c>
      <c r="G166" s="230"/>
      <c r="H166" s="230"/>
      <c r="I166" s="221"/>
    </row>
    <row r="167" spans="1:9" ht="15.75" customHeight="1" x14ac:dyDescent="0.15">
      <c r="A167" s="1">
        <v>166</v>
      </c>
      <c r="B167" s="227"/>
      <c r="C167" s="319"/>
      <c r="D167" s="221"/>
      <c r="E167" s="233" t="str">
        <f t="shared" si="8"/>
        <v/>
      </c>
      <c r="F167" s="233" t="str">
        <f t="shared" si="6"/>
        <v/>
      </c>
      <c r="G167" s="230"/>
      <c r="H167" s="230"/>
      <c r="I167" s="221"/>
    </row>
    <row r="168" spans="1:9" ht="15.75" customHeight="1" x14ac:dyDescent="0.15">
      <c r="A168" s="1">
        <v>167</v>
      </c>
      <c r="B168" s="227"/>
      <c r="C168" s="319"/>
      <c r="D168" s="221"/>
      <c r="E168" s="233" t="str">
        <f t="shared" si="8"/>
        <v/>
      </c>
      <c r="F168" s="233" t="str">
        <f t="shared" si="6"/>
        <v/>
      </c>
      <c r="G168" s="230"/>
      <c r="H168" s="230"/>
      <c r="I168" s="221"/>
    </row>
    <row r="169" spans="1:9" ht="15.75" customHeight="1" x14ac:dyDescent="0.15">
      <c r="A169" s="1">
        <v>168</v>
      </c>
      <c r="B169" s="227"/>
      <c r="C169" s="319"/>
      <c r="D169" s="221"/>
      <c r="E169" s="233" t="str">
        <f t="shared" si="8"/>
        <v/>
      </c>
      <c r="F169" s="233" t="str">
        <f t="shared" si="6"/>
        <v/>
      </c>
      <c r="G169" s="230"/>
      <c r="H169" s="230"/>
      <c r="I169" s="221"/>
    </row>
    <row r="170" spans="1:9" ht="15.75" customHeight="1" x14ac:dyDescent="0.15">
      <c r="A170" s="1">
        <v>169</v>
      </c>
      <c r="B170" s="227"/>
      <c r="C170" s="319"/>
      <c r="D170" s="221"/>
      <c r="E170" s="233" t="str">
        <f t="shared" si="8"/>
        <v/>
      </c>
      <c r="F170" s="233" t="str">
        <f t="shared" si="6"/>
        <v/>
      </c>
      <c r="G170" s="230"/>
      <c r="H170" s="230"/>
      <c r="I170" s="221"/>
    </row>
    <row r="171" spans="1:9" ht="15.75" customHeight="1" x14ac:dyDescent="0.15">
      <c r="A171" s="1">
        <v>170</v>
      </c>
      <c r="B171" s="227"/>
      <c r="C171" s="319"/>
      <c r="D171" s="221"/>
      <c r="E171" s="233" t="str">
        <f t="shared" si="8"/>
        <v/>
      </c>
      <c r="F171" s="233" t="str">
        <f t="shared" si="6"/>
        <v/>
      </c>
      <c r="G171" s="230"/>
      <c r="H171" s="230"/>
      <c r="I171" s="221"/>
    </row>
    <row r="172" spans="1:9" ht="15.75" customHeight="1" x14ac:dyDescent="0.15">
      <c r="A172" s="1">
        <v>171</v>
      </c>
      <c r="B172" s="227"/>
      <c r="C172" s="319"/>
      <c r="D172" s="221"/>
      <c r="E172" s="233" t="str">
        <f t="shared" si="8"/>
        <v/>
      </c>
      <c r="F172" s="233" t="str">
        <f t="shared" si="6"/>
        <v/>
      </c>
      <c r="G172" s="230"/>
      <c r="H172" s="230"/>
      <c r="I172" s="221"/>
    </row>
    <row r="173" spans="1:9" ht="15.75" customHeight="1" x14ac:dyDescent="0.15">
      <c r="A173" s="1">
        <v>172</v>
      </c>
      <c r="B173" s="227"/>
      <c r="C173" s="319"/>
      <c r="D173" s="221"/>
      <c r="E173" s="233" t="str">
        <f t="shared" si="8"/>
        <v/>
      </c>
      <c r="F173" s="233" t="str">
        <f t="shared" si="6"/>
        <v/>
      </c>
      <c r="G173" s="230"/>
      <c r="H173" s="230"/>
      <c r="I173" s="221"/>
    </row>
    <row r="174" spans="1:9" ht="15.75" customHeight="1" x14ac:dyDescent="0.15">
      <c r="A174" s="1">
        <v>173</v>
      </c>
      <c r="B174" s="227"/>
      <c r="C174" s="319"/>
      <c r="D174" s="221"/>
      <c r="E174" s="233" t="str">
        <f t="shared" si="8"/>
        <v/>
      </c>
      <c r="F174" s="233" t="str">
        <f t="shared" si="6"/>
        <v/>
      </c>
      <c r="G174" s="230"/>
      <c r="H174" s="230"/>
      <c r="I174" s="221"/>
    </row>
    <row r="175" spans="1:9" ht="15.75" customHeight="1" x14ac:dyDescent="0.15">
      <c r="A175" s="1">
        <v>174</v>
      </c>
      <c r="B175" s="227"/>
      <c r="C175" s="319"/>
      <c r="D175" s="221"/>
      <c r="E175" s="233" t="str">
        <f t="shared" si="8"/>
        <v/>
      </c>
      <c r="F175" s="233" t="str">
        <f t="shared" si="6"/>
        <v/>
      </c>
      <c r="G175" s="230"/>
      <c r="H175" s="230"/>
      <c r="I175" s="221"/>
    </row>
    <row r="176" spans="1:9" ht="15.75" customHeight="1" x14ac:dyDescent="0.15">
      <c r="A176" s="1">
        <v>175</v>
      </c>
      <c r="B176" s="227"/>
      <c r="C176" s="319"/>
      <c r="D176" s="221"/>
      <c r="E176" s="233" t="str">
        <f t="shared" si="8"/>
        <v/>
      </c>
      <c r="F176" s="233" t="str">
        <f t="shared" si="6"/>
        <v/>
      </c>
      <c r="G176" s="230"/>
      <c r="H176" s="230"/>
      <c r="I176" s="221"/>
    </row>
    <row r="177" spans="1:9" ht="15.75" customHeight="1" x14ac:dyDescent="0.15">
      <c r="A177" s="1">
        <v>176</v>
      </c>
      <c r="B177" s="227"/>
      <c r="C177" s="319"/>
      <c r="D177" s="221"/>
      <c r="E177" s="233" t="str">
        <f t="shared" si="8"/>
        <v/>
      </c>
      <c r="F177" s="233" t="str">
        <f t="shared" si="6"/>
        <v/>
      </c>
      <c r="G177" s="230"/>
      <c r="H177" s="230"/>
      <c r="I177" s="221"/>
    </row>
    <row r="178" spans="1:9" ht="15.75" customHeight="1" x14ac:dyDescent="0.15">
      <c r="A178" s="1">
        <v>177</v>
      </c>
      <c r="B178" s="227"/>
      <c r="C178" s="319"/>
      <c r="D178" s="221"/>
      <c r="E178" s="233" t="str">
        <f t="shared" si="8"/>
        <v/>
      </c>
      <c r="F178" s="233" t="str">
        <f t="shared" si="6"/>
        <v/>
      </c>
      <c r="G178" s="230"/>
      <c r="H178" s="230"/>
      <c r="I178" s="221"/>
    </row>
    <row r="179" spans="1:9" ht="15.75" customHeight="1" x14ac:dyDescent="0.15">
      <c r="A179" s="1">
        <v>178</v>
      </c>
      <c r="B179" s="227"/>
      <c r="C179" s="319"/>
      <c r="D179" s="221"/>
      <c r="E179" s="233" t="str">
        <f t="shared" si="8"/>
        <v/>
      </c>
      <c r="F179" s="233" t="str">
        <f t="shared" si="6"/>
        <v/>
      </c>
      <c r="G179" s="230"/>
      <c r="H179" s="230"/>
      <c r="I179" s="221"/>
    </row>
    <row r="180" spans="1:9" ht="15.75" customHeight="1" x14ac:dyDescent="0.15">
      <c r="A180" s="1">
        <v>179</v>
      </c>
      <c r="B180" s="227"/>
      <c r="C180" s="319"/>
      <c r="D180" s="221"/>
      <c r="E180" s="233" t="str">
        <f t="shared" si="8"/>
        <v/>
      </c>
      <c r="F180" s="233" t="str">
        <f t="shared" si="6"/>
        <v/>
      </c>
      <c r="G180" s="230"/>
      <c r="H180" s="230"/>
      <c r="I180" s="221"/>
    </row>
    <row r="181" spans="1:9" ht="15.75" customHeight="1" x14ac:dyDescent="0.15">
      <c r="A181" s="1">
        <v>180</v>
      </c>
      <c r="B181" s="227"/>
      <c r="C181" s="319"/>
      <c r="D181" s="221"/>
      <c r="E181" s="233" t="str">
        <f t="shared" si="8"/>
        <v/>
      </c>
      <c r="F181" s="233" t="str">
        <f t="shared" si="6"/>
        <v/>
      </c>
      <c r="G181" s="230"/>
      <c r="H181" s="230"/>
      <c r="I181" s="221"/>
    </row>
    <row r="182" spans="1:9" ht="15.75" customHeight="1" x14ac:dyDescent="0.15">
      <c r="A182" s="1">
        <v>181</v>
      </c>
      <c r="B182" s="227"/>
      <c r="C182" s="319"/>
      <c r="D182" s="221"/>
      <c r="E182" s="233" t="str">
        <f t="shared" si="8"/>
        <v/>
      </c>
      <c r="F182" s="233" t="str">
        <f t="shared" si="6"/>
        <v/>
      </c>
      <c r="G182" s="230"/>
      <c r="H182" s="230"/>
      <c r="I182" s="221"/>
    </row>
    <row r="183" spans="1:9" ht="15.75" customHeight="1" x14ac:dyDescent="0.15">
      <c r="A183" s="1">
        <v>182</v>
      </c>
      <c r="B183" s="227"/>
      <c r="C183" s="319"/>
      <c r="D183" s="221"/>
      <c r="E183" s="233" t="str">
        <f t="shared" si="8"/>
        <v/>
      </c>
      <c r="F183" s="233" t="str">
        <f t="shared" si="6"/>
        <v/>
      </c>
      <c r="G183" s="230"/>
      <c r="H183" s="230"/>
      <c r="I183" s="221"/>
    </row>
    <row r="184" spans="1:9" ht="15.75" customHeight="1" x14ac:dyDescent="0.15">
      <c r="A184" s="1">
        <v>183</v>
      </c>
      <c r="B184" s="227"/>
      <c r="C184" s="319"/>
      <c r="D184" s="221"/>
      <c r="E184" s="233" t="str">
        <f t="shared" si="8"/>
        <v/>
      </c>
      <c r="F184" s="233" t="str">
        <f t="shared" si="6"/>
        <v/>
      </c>
      <c r="G184" s="230"/>
      <c r="H184" s="230"/>
      <c r="I184" s="221"/>
    </row>
    <row r="185" spans="1:9" ht="15.75" customHeight="1" x14ac:dyDescent="0.15">
      <c r="A185" s="1">
        <v>184</v>
      </c>
      <c r="B185" s="227"/>
      <c r="C185" s="319"/>
      <c r="D185" s="221"/>
      <c r="E185" s="233" t="str">
        <f t="shared" si="8"/>
        <v/>
      </c>
      <c r="F185" s="233" t="str">
        <f t="shared" si="6"/>
        <v/>
      </c>
      <c r="G185" s="230"/>
      <c r="H185" s="230"/>
      <c r="I185" s="221"/>
    </row>
    <row r="186" spans="1:9" ht="15.75" customHeight="1" x14ac:dyDescent="0.15">
      <c r="A186" s="1">
        <v>185</v>
      </c>
      <c r="B186" s="227"/>
      <c r="C186" s="319"/>
      <c r="D186" s="221"/>
      <c r="E186" s="233" t="str">
        <f t="shared" si="8"/>
        <v/>
      </c>
      <c r="F186" s="233" t="str">
        <f t="shared" si="6"/>
        <v/>
      </c>
      <c r="G186" s="230"/>
      <c r="H186" s="230"/>
      <c r="I186" s="221"/>
    </row>
    <row r="187" spans="1:9" ht="15.75" customHeight="1" x14ac:dyDescent="0.15">
      <c r="A187" s="1">
        <v>186</v>
      </c>
      <c r="B187" s="227"/>
      <c r="C187" s="319"/>
      <c r="D187" s="221"/>
      <c r="E187" s="233" t="str">
        <f t="shared" si="8"/>
        <v/>
      </c>
      <c r="F187" s="233" t="str">
        <f t="shared" si="6"/>
        <v/>
      </c>
      <c r="G187" s="230"/>
      <c r="H187" s="230"/>
      <c r="I187" s="221"/>
    </row>
    <row r="188" spans="1:9" ht="15.75" customHeight="1" x14ac:dyDescent="0.15">
      <c r="A188" s="1">
        <v>187</v>
      </c>
      <c r="B188" s="227"/>
      <c r="C188" s="319"/>
      <c r="D188" s="221"/>
      <c r="E188" s="233" t="str">
        <f t="shared" si="8"/>
        <v/>
      </c>
      <c r="F188" s="233" t="str">
        <f t="shared" si="6"/>
        <v/>
      </c>
      <c r="G188" s="230"/>
      <c r="H188" s="230"/>
      <c r="I188" s="221"/>
    </row>
    <row r="189" spans="1:9" ht="15.75" customHeight="1" x14ac:dyDescent="0.15">
      <c r="A189" s="1">
        <v>188</v>
      </c>
      <c r="B189" s="227"/>
      <c r="C189" s="319"/>
      <c r="D189" s="221"/>
      <c r="E189" s="233" t="str">
        <f t="shared" si="8"/>
        <v/>
      </c>
      <c r="F189" s="233" t="str">
        <f t="shared" si="6"/>
        <v/>
      </c>
      <c r="G189" s="230"/>
      <c r="H189" s="230"/>
      <c r="I189" s="221"/>
    </row>
    <row r="190" spans="1:9" ht="15.75" customHeight="1" x14ac:dyDescent="0.15">
      <c r="A190" s="1">
        <v>189</v>
      </c>
      <c r="B190" s="227"/>
      <c r="C190" s="319"/>
      <c r="D190" s="221"/>
      <c r="E190" s="233" t="str">
        <f t="shared" si="8"/>
        <v/>
      </c>
      <c r="F190" s="233" t="str">
        <f t="shared" si="6"/>
        <v/>
      </c>
      <c r="G190" s="230"/>
      <c r="H190" s="230"/>
      <c r="I190" s="221"/>
    </row>
    <row r="191" spans="1:9" ht="15.75" customHeight="1" x14ac:dyDescent="0.15">
      <c r="A191" s="1">
        <v>190</v>
      </c>
      <c r="B191" s="227"/>
      <c r="C191" s="319"/>
      <c r="D191" s="221"/>
      <c r="E191" s="233" t="str">
        <f t="shared" si="8"/>
        <v/>
      </c>
      <c r="F191" s="233" t="str">
        <f t="shared" si="6"/>
        <v/>
      </c>
      <c r="G191" s="230"/>
      <c r="H191" s="230"/>
      <c r="I191" s="221"/>
    </row>
    <row r="192" spans="1:9" ht="15.75" customHeight="1" x14ac:dyDescent="0.15">
      <c r="A192" s="1">
        <v>191</v>
      </c>
      <c r="B192" s="227"/>
      <c r="C192" s="319"/>
      <c r="D192" s="221"/>
      <c r="E192" s="233" t="str">
        <f t="shared" si="8"/>
        <v/>
      </c>
      <c r="F192" s="233" t="str">
        <f t="shared" si="6"/>
        <v/>
      </c>
      <c r="G192" s="230"/>
      <c r="H192" s="230"/>
      <c r="I192" s="221"/>
    </row>
    <row r="193" spans="1:9" ht="15.75" customHeight="1" x14ac:dyDescent="0.15">
      <c r="A193" s="1">
        <v>192</v>
      </c>
      <c r="B193" s="227"/>
      <c r="C193" s="319"/>
      <c r="D193" s="221"/>
      <c r="E193" s="233" t="str">
        <f t="shared" si="8"/>
        <v/>
      </c>
      <c r="F193" s="233" t="str">
        <f t="shared" si="6"/>
        <v/>
      </c>
      <c r="G193" s="230"/>
      <c r="H193" s="230"/>
      <c r="I193" s="221"/>
    </row>
    <row r="194" spans="1:9" ht="15.75" customHeight="1" x14ac:dyDescent="0.15">
      <c r="A194" s="1">
        <v>193</v>
      </c>
      <c r="B194" s="227"/>
      <c r="C194" s="319"/>
      <c r="D194" s="221"/>
      <c r="E194" s="233" t="str">
        <f t="shared" si="8"/>
        <v/>
      </c>
      <c r="F194" s="233" t="str">
        <f t="shared" si="6"/>
        <v/>
      </c>
      <c r="G194" s="230"/>
      <c r="H194" s="230"/>
      <c r="I194" s="221"/>
    </row>
    <row r="195" spans="1:9" ht="15.75" customHeight="1" x14ac:dyDescent="0.15">
      <c r="A195" s="1">
        <v>194</v>
      </c>
      <c r="B195" s="227"/>
      <c r="C195" s="319"/>
      <c r="D195" s="221"/>
      <c r="E195" s="233" t="str">
        <f t="shared" si="8"/>
        <v/>
      </c>
      <c r="F195" s="233" t="str">
        <f t="shared" ref="F195:F198" si="9">IF(D195="","",(VLOOKUP(D195,$K$2:$M$32,3,FALSE)))</f>
        <v/>
      </c>
      <c r="G195" s="230"/>
      <c r="H195" s="230"/>
      <c r="I195" s="221"/>
    </row>
    <row r="196" spans="1:9" ht="15.75" customHeight="1" x14ac:dyDescent="0.15">
      <c r="A196" s="1">
        <v>195</v>
      </c>
      <c r="B196" s="227"/>
      <c r="C196" s="319"/>
      <c r="D196" s="221"/>
      <c r="E196" s="233" t="str">
        <f t="shared" si="8"/>
        <v/>
      </c>
      <c r="F196" s="233" t="str">
        <f t="shared" si="9"/>
        <v/>
      </c>
      <c r="G196" s="230"/>
      <c r="H196" s="230"/>
      <c r="I196" s="221"/>
    </row>
    <row r="197" spans="1:9" ht="15.75" customHeight="1" x14ac:dyDescent="0.15">
      <c r="A197" s="1">
        <v>196</v>
      </c>
      <c r="B197" s="227"/>
      <c r="C197" s="319"/>
      <c r="D197" s="221"/>
      <c r="E197" s="233" t="str">
        <f t="shared" si="8"/>
        <v/>
      </c>
      <c r="F197" s="233" t="str">
        <f t="shared" si="9"/>
        <v/>
      </c>
      <c r="G197" s="230"/>
      <c r="H197" s="230"/>
      <c r="I197" s="221"/>
    </row>
    <row r="198" spans="1:9" ht="15.75" customHeight="1" x14ac:dyDescent="0.15">
      <c r="A198" s="1">
        <v>197</v>
      </c>
      <c r="B198" s="227"/>
      <c r="C198" s="319"/>
      <c r="D198" s="221"/>
      <c r="E198" s="233" t="str">
        <f t="shared" si="8"/>
        <v/>
      </c>
      <c r="F198" s="233" t="str">
        <f t="shared" si="9"/>
        <v/>
      </c>
      <c r="G198" s="230"/>
      <c r="H198" s="230"/>
      <c r="I198" s="221"/>
    </row>
  </sheetData>
  <sheetProtection sheet="1" objects="1" scenarios="1" formatCells="0"/>
  <autoFilter ref="H1:H198"/>
  <mergeCells count="3">
    <mergeCell ref="L37:O40"/>
    <mergeCell ref="L43:O46"/>
    <mergeCell ref="L49:O52"/>
  </mergeCells>
  <phoneticPr fontId="1"/>
  <pageMargins left="0.7" right="0.7" top="0.75" bottom="0.75" header="0.3" footer="0.3"/>
  <pageSetup paperSize="9" orientation="landscape" horizontalDpi="0" verticalDpi="0" r:id="rId1"/>
  <headerFooter>
    <oddHeader xml:space="preserve">&amp;C&amp;"-,太字"2020年　換金・振込管理&amp;"-,標準"
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CCC"/>
  </sheetPr>
  <dimension ref="A1:U10002"/>
  <sheetViews>
    <sheetView workbookViewId="0">
      <selection activeCell="A3" sqref="A3"/>
    </sheetView>
  </sheetViews>
  <sheetFormatPr defaultRowHeight="13.5" x14ac:dyDescent="0.15"/>
  <cols>
    <col min="4" max="4" width="9" style="327"/>
    <col min="5" max="5" width="6.25" customWidth="1"/>
    <col min="9" max="9" width="6.25" customWidth="1"/>
    <col min="13" max="13" width="6.25" customWidth="1"/>
    <col min="16" max="16" width="6.25" customWidth="1"/>
    <col min="19" max="19" width="6.25" customWidth="1"/>
    <col min="20" max="21" width="9" style="1"/>
  </cols>
  <sheetData>
    <row r="1" spans="1:21" ht="14.25" thickBot="1" x14ac:dyDescent="0.2">
      <c r="A1" s="420" t="s">
        <v>1</v>
      </c>
      <c r="B1" s="421"/>
      <c r="C1" s="421"/>
      <c r="D1" s="422"/>
      <c r="E1" s="276"/>
      <c r="F1" s="434" t="s">
        <v>44</v>
      </c>
      <c r="G1" s="435"/>
      <c r="H1" s="436"/>
      <c r="I1" s="276"/>
      <c r="J1" s="434" t="s">
        <v>45</v>
      </c>
      <c r="K1" s="435"/>
      <c r="L1" s="436"/>
      <c r="M1" s="276"/>
      <c r="N1" s="437" t="s">
        <v>2</v>
      </c>
      <c r="O1" s="438"/>
      <c r="P1" s="276"/>
      <c r="Q1" s="439" t="s">
        <v>33</v>
      </c>
      <c r="R1" s="440"/>
      <c r="S1" s="251"/>
      <c r="T1" s="432" t="s">
        <v>85</v>
      </c>
      <c r="U1" s="433"/>
    </row>
    <row r="2" spans="1:21" x14ac:dyDescent="0.15">
      <c r="A2" s="284" t="s">
        <v>4</v>
      </c>
      <c r="B2" s="284" t="s">
        <v>9</v>
      </c>
      <c r="C2" s="284" t="s">
        <v>43</v>
      </c>
      <c r="D2" s="284" t="s">
        <v>232</v>
      </c>
      <c r="E2" s="277"/>
      <c r="F2" s="235" t="s">
        <v>4</v>
      </c>
      <c r="G2" s="235" t="s">
        <v>46</v>
      </c>
      <c r="H2" s="235" t="s">
        <v>43</v>
      </c>
      <c r="I2" s="277"/>
      <c r="J2" s="235" t="s">
        <v>4</v>
      </c>
      <c r="K2" s="235" t="s">
        <v>46</v>
      </c>
      <c r="L2" s="235" t="s">
        <v>43</v>
      </c>
      <c r="M2" s="277"/>
      <c r="N2" s="235" t="s">
        <v>4</v>
      </c>
      <c r="O2" s="235" t="s">
        <v>47</v>
      </c>
      <c r="P2" s="277"/>
      <c r="Q2" s="235" t="s">
        <v>4</v>
      </c>
      <c r="R2" s="235" t="s">
        <v>252</v>
      </c>
      <c r="S2" s="277"/>
      <c r="T2" s="284" t="s">
        <v>4</v>
      </c>
      <c r="U2" s="284" t="s">
        <v>43</v>
      </c>
    </row>
    <row r="3" spans="1:21" x14ac:dyDescent="0.15">
      <c r="A3" s="157"/>
      <c r="B3" s="158"/>
      <c r="C3" s="158"/>
      <c r="D3" s="348" t="str">
        <f>IF(B3="","",(ROUND(C3,0)))</f>
        <v/>
      </c>
      <c r="E3" s="273"/>
      <c r="F3" s="159"/>
      <c r="G3" s="158"/>
      <c r="H3" s="149" t="str">
        <f>IF(G3="","",(G3*110))</f>
        <v/>
      </c>
      <c r="I3" s="273"/>
      <c r="J3" s="159"/>
      <c r="K3" s="158"/>
      <c r="L3" s="149" t="str">
        <f>IF(K3="","",(K3*110))</f>
        <v/>
      </c>
      <c r="M3" s="273"/>
      <c r="N3" s="159"/>
      <c r="O3" s="158"/>
      <c r="P3" s="273"/>
      <c r="Q3" s="159"/>
      <c r="R3" s="158"/>
      <c r="S3" s="273"/>
      <c r="T3" s="346" t="str">
        <f>iStock用!BX3</f>
        <v/>
      </c>
      <c r="U3" s="347" t="str">
        <f>iStock用!BZ3</f>
        <v/>
      </c>
    </row>
    <row r="4" spans="1:21" x14ac:dyDescent="0.15">
      <c r="A4" s="157"/>
      <c r="B4" s="158"/>
      <c r="C4" s="158"/>
      <c r="D4" s="348" t="str">
        <f>IF(B4="","",(ROUND(C4,0)))</f>
        <v/>
      </c>
      <c r="E4" s="273"/>
      <c r="F4" s="159"/>
      <c r="G4" s="158"/>
      <c r="H4" s="149" t="str">
        <f t="shared" ref="H4:H67" si="0">IF(G4="","",(G4*110))</f>
        <v/>
      </c>
      <c r="I4" s="273"/>
      <c r="J4" s="159"/>
      <c r="K4" s="158"/>
      <c r="L4" s="149" t="str">
        <f t="shared" ref="L4:L67" si="1">IF(K4="","",(K4*110))</f>
        <v/>
      </c>
      <c r="M4" s="273"/>
      <c r="N4" s="159"/>
      <c r="O4" s="158"/>
      <c r="P4" s="273"/>
      <c r="Q4" s="159"/>
      <c r="R4" s="158"/>
      <c r="S4" s="273"/>
      <c r="T4" s="346" t="str">
        <f>iStock用!BX4</f>
        <v/>
      </c>
      <c r="U4" s="347" t="str">
        <f>iStock用!BZ4</f>
        <v/>
      </c>
    </row>
    <row r="5" spans="1:21" x14ac:dyDescent="0.15">
      <c r="A5" s="157"/>
      <c r="B5" s="158"/>
      <c r="C5" s="158"/>
      <c r="D5" s="348" t="str">
        <f t="shared" ref="D5:D67" si="2">IF(B5="","",(ROUND(C5,0)))</f>
        <v/>
      </c>
      <c r="E5" s="273"/>
      <c r="F5" s="159"/>
      <c r="G5" s="158"/>
      <c r="H5" s="149" t="str">
        <f t="shared" si="0"/>
        <v/>
      </c>
      <c r="I5" s="273"/>
      <c r="J5" s="159"/>
      <c r="K5" s="158"/>
      <c r="L5" s="149" t="str">
        <f t="shared" si="1"/>
        <v/>
      </c>
      <c r="M5" s="273"/>
      <c r="N5" s="159"/>
      <c r="O5" s="158"/>
      <c r="P5" s="273"/>
      <c r="Q5" s="159"/>
      <c r="R5" s="158"/>
      <c r="S5" s="273"/>
      <c r="T5" s="346" t="str">
        <f>iStock用!BX5</f>
        <v/>
      </c>
      <c r="U5" s="347" t="str">
        <f>iStock用!BZ5</f>
        <v/>
      </c>
    </row>
    <row r="6" spans="1:21" x14ac:dyDescent="0.15">
      <c r="A6" s="157"/>
      <c r="B6" s="158"/>
      <c r="C6" s="158"/>
      <c r="D6" s="348" t="str">
        <f t="shared" si="2"/>
        <v/>
      </c>
      <c r="E6" s="273"/>
      <c r="F6" s="159"/>
      <c r="G6" s="158"/>
      <c r="H6" s="149" t="str">
        <f t="shared" si="0"/>
        <v/>
      </c>
      <c r="I6" s="273"/>
      <c r="J6" s="159"/>
      <c r="K6" s="158"/>
      <c r="L6" s="149" t="str">
        <f t="shared" si="1"/>
        <v/>
      </c>
      <c r="M6" s="273"/>
      <c r="N6" s="159"/>
      <c r="O6" s="158"/>
      <c r="P6" s="273"/>
      <c r="Q6" s="159"/>
      <c r="R6" s="158"/>
      <c r="S6" s="273"/>
      <c r="T6" s="346" t="str">
        <f>iStock用!BX6</f>
        <v/>
      </c>
      <c r="U6" s="347" t="str">
        <f>iStock用!BZ6</f>
        <v/>
      </c>
    </row>
    <row r="7" spans="1:21" x14ac:dyDescent="0.15">
      <c r="A7" s="157"/>
      <c r="B7" s="158"/>
      <c r="C7" s="158"/>
      <c r="D7" s="348" t="str">
        <f t="shared" si="2"/>
        <v/>
      </c>
      <c r="E7" s="273"/>
      <c r="F7" s="159"/>
      <c r="G7" s="158"/>
      <c r="H7" s="149" t="str">
        <f t="shared" si="0"/>
        <v/>
      </c>
      <c r="I7" s="273"/>
      <c r="J7" s="159"/>
      <c r="K7" s="158"/>
      <c r="L7" s="149" t="str">
        <f t="shared" si="1"/>
        <v/>
      </c>
      <c r="M7" s="273"/>
      <c r="N7" s="159"/>
      <c r="O7" s="158"/>
      <c r="P7" s="273"/>
      <c r="Q7" s="159"/>
      <c r="R7" s="158"/>
      <c r="S7" s="273"/>
      <c r="T7" s="346" t="str">
        <f>iStock用!BX7</f>
        <v/>
      </c>
      <c r="U7" s="347" t="str">
        <f>iStock用!BZ7</f>
        <v/>
      </c>
    </row>
    <row r="8" spans="1:21" x14ac:dyDescent="0.15">
      <c r="A8" s="157"/>
      <c r="B8" s="158"/>
      <c r="C8" s="158"/>
      <c r="D8" s="348" t="str">
        <f t="shared" si="2"/>
        <v/>
      </c>
      <c r="E8" s="273"/>
      <c r="F8" s="159"/>
      <c r="G8" s="158"/>
      <c r="H8" s="149" t="str">
        <f t="shared" si="0"/>
        <v/>
      </c>
      <c r="I8" s="273"/>
      <c r="J8" s="159"/>
      <c r="K8" s="158"/>
      <c r="L8" s="149" t="str">
        <f t="shared" si="1"/>
        <v/>
      </c>
      <c r="M8" s="273"/>
      <c r="N8" s="159"/>
      <c r="O8" s="158"/>
      <c r="P8" s="273"/>
      <c r="Q8" s="159"/>
      <c r="R8" s="158"/>
      <c r="S8" s="273"/>
      <c r="T8" s="346" t="str">
        <f>iStock用!BX8</f>
        <v/>
      </c>
      <c r="U8" s="347" t="str">
        <f>iStock用!BZ8</f>
        <v/>
      </c>
    </row>
    <row r="9" spans="1:21" x14ac:dyDescent="0.15">
      <c r="A9" s="157"/>
      <c r="B9" s="158"/>
      <c r="C9" s="158"/>
      <c r="D9" s="348" t="str">
        <f t="shared" si="2"/>
        <v/>
      </c>
      <c r="E9" s="273"/>
      <c r="F9" s="159"/>
      <c r="G9" s="158"/>
      <c r="H9" s="149" t="str">
        <f t="shared" si="0"/>
        <v/>
      </c>
      <c r="I9" s="273"/>
      <c r="J9" s="159"/>
      <c r="K9" s="158"/>
      <c r="L9" s="149" t="str">
        <f t="shared" si="1"/>
        <v/>
      </c>
      <c r="M9" s="273"/>
      <c r="N9" s="159"/>
      <c r="O9" s="158"/>
      <c r="P9" s="273"/>
      <c r="Q9" s="159"/>
      <c r="R9" s="158"/>
      <c r="S9" s="273"/>
      <c r="T9" s="346" t="str">
        <f>iStock用!BX9</f>
        <v/>
      </c>
      <c r="U9" s="347" t="str">
        <f>iStock用!BZ9</f>
        <v/>
      </c>
    </row>
    <row r="10" spans="1:21" x14ac:dyDescent="0.15">
      <c r="A10" s="157"/>
      <c r="B10" s="158"/>
      <c r="C10" s="158"/>
      <c r="D10" s="348" t="str">
        <f t="shared" si="2"/>
        <v/>
      </c>
      <c r="E10" s="273"/>
      <c r="F10" s="159"/>
      <c r="G10" s="158"/>
      <c r="H10" s="149" t="str">
        <f t="shared" si="0"/>
        <v/>
      </c>
      <c r="I10" s="273"/>
      <c r="J10" s="159"/>
      <c r="K10" s="158"/>
      <c r="L10" s="149" t="str">
        <f t="shared" si="1"/>
        <v/>
      </c>
      <c r="M10" s="273"/>
      <c r="N10" s="159"/>
      <c r="O10" s="158"/>
      <c r="P10" s="273"/>
      <c r="Q10" s="159"/>
      <c r="R10" s="158"/>
      <c r="S10" s="273"/>
      <c r="T10" s="346" t="str">
        <f>iStock用!BX10</f>
        <v/>
      </c>
      <c r="U10" s="347" t="str">
        <f>iStock用!BZ10</f>
        <v/>
      </c>
    </row>
    <row r="11" spans="1:21" x14ac:dyDescent="0.15">
      <c r="A11" s="157"/>
      <c r="B11" s="158"/>
      <c r="C11" s="158"/>
      <c r="D11" s="348" t="str">
        <f t="shared" si="2"/>
        <v/>
      </c>
      <c r="E11" s="273"/>
      <c r="F11" s="159"/>
      <c r="G11" s="158"/>
      <c r="H11" s="149" t="str">
        <f t="shared" si="0"/>
        <v/>
      </c>
      <c r="I11" s="273"/>
      <c r="J11" s="159"/>
      <c r="K11" s="158"/>
      <c r="L11" s="149" t="str">
        <f t="shared" si="1"/>
        <v/>
      </c>
      <c r="M11" s="273"/>
      <c r="N11" s="159"/>
      <c r="O11" s="158"/>
      <c r="P11" s="273"/>
      <c r="Q11" s="159"/>
      <c r="R11" s="158"/>
      <c r="S11" s="273"/>
      <c r="T11" s="346" t="str">
        <f>iStock用!BX11</f>
        <v/>
      </c>
      <c r="U11" s="347" t="str">
        <f>iStock用!BZ11</f>
        <v/>
      </c>
    </row>
    <row r="12" spans="1:21" x14ac:dyDescent="0.15">
      <c r="A12" s="157"/>
      <c r="B12" s="158"/>
      <c r="C12" s="158"/>
      <c r="D12" s="348" t="str">
        <f t="shared" si="2"/>
        <v/>
      </c>
      <c r="E12" s="273"/>
      <c r="F12" s="159"/>
      <c r="G12" s="158"/>
      <c r="H12" s="149" t="str">
        <f t="shared" si="0"/>
        <v/>
      </c>
      <c r="I12" s="273"/>
      <c r="J12" s="159"/>
      <c r="K12" s="158"/>
      <c r="L12" s="149" t="str">
        <f t="shared" si="1"/>
        <v/>
      </c>
      <c r="M12" s="273"/>
      <c r="N12" s="159"/>
      <c r="O12" s="158"/>
      <c r="P12" s="273"/>
      <c r="Q12" s="159"/>
      <c r="R12" s="158"/>
      <c r="S12" s="273"/>
      <c r="T12" s="346" t="str">
        <f>iStock用!BX12</f>
        <v/>
      </c>
      <c r="U12" s="347" t="str">
        <f>iStock用!BZ12</f>
        <v/>
      </c>
    </row>
    <row r="13" spans="1:21" x14ac:dyDescent="0.15">
      <c r="A13" s="157"/>
      <c r="B13" s="158"/>
      <c r="C13" s="158"/>
      <c r="D13" s="348" t="str">
        <f t="shared" si="2"/>
        <v/>
      </c>
      <c r="E13" s="273"/>
      <c r="F13" s="159"/>
      <c r="G13" s="158"/>
      <c r="H13" s="149" t="str">
        <f t="shared" si="0"/>
        <v/>
      </c>
      <c r="I13" s="273"/>
      <c r="J13" s="159"/>
      <c r="K13" s="158"/>
      <c r="L13" s="149" t="str">
        <f t="shared" si="1"/>
        <v/>
      </c>
      <c r="M13" s="273"/>
      <c r="N13" s="159"/>
      <c r="O13" s="158"/>
      <c r="P13" s="273"/>
      <c r="Q13" s="159"/>
      <c r="R13" s="158"/>
      <c r="S13" s="273"/>
      <c r="T13" s="346" t="str">
        <f>iStock用!BX13</f>
        <v/>
      </c>
      <c r="U13" s="347" t="str">
        <f>iStock用!BZ13</f>
        <v/>
      </c>
    </row>
    <row r="14" spans="1:21" x14ac:dyDescent="0.15">
      <c r="A14" s="157"/>
      <c r="B14" s="158"/>
      <c r="C14" s="158"/>
      <c r="D14" s="348" t="str">
        <f t="shared" si="2"/>
        <v/>
      </c>
      <c r="E14" s="273"/>
      <c r="F14" s="159"/>
      <c r="G14" s="158"/>
      <c r="H14" s="149" t="str">
        <f t="shared" si="0"/>
        <v/>
      </c>
      <c r="I14" s="273"/>
      <c r="J14" s="159"/>
      <c r="K14" s="158"/>
      <c r="L14" s="149" t="str">
        <f t="shared" si="1"/>
        <v/>
      </c>
      <c r="M14" s="273"/>
      <c r="N14" s="159"/>
      <c r="O14" s="158"/>
      <c r="P14" s="273"/>
      <c r="Q14" s="159"/>
      <c r="R14" s="158"/>
      <c r="S14" s="273"/>
      <c r="T14" s="346" t="str">
        <f>iStock用!BX14</f>
        <v/>
      </c>
      <c r="U14" s="347" t="str">
        <f>iStock用!BZ14</f>
        <v/>
      </c>
    </row>
    <row r="15" spans="1:21" x14ac:dyDescent="0.15">
      <c r="A15" s="157"/>
      <c r="B15" s="158"/>
      <c r="C15" s="158"/>
      <c r="D15" s="348" t="str">
        <f t="shared" si="2"/>
        <v/>
      </c>
      <c r="E15" s="273"/>
      <c r="F15" s="159"/>
      <c r="G15" s="158"/>
      <c r="H15" s="149" t="str">
        <f t="shared" si="0"/>
        <v/>
      </c>
      <c r="I15" s="273"/>
      <c r="J15" s="159"/>
      <c r="K15" s="158"/>
      <c r="L15" s="149" t="str">
        <f t="shared" si="1"/>
        <v/>
      </c>
      <c r="M15" s="273"/>
      <c r="N15" s="159"/>
      <c r="O15" s="158"/>
      <c r="P15" s="273"/>
      <c r="Q15" s="159"/>
      <c r="R15" s="158"/>
      <c r="S15" s="273"/>
      <c r="T15" s="346" t="str">
        <f>iStock用!BX15</f>
        <v/>
      </c>
      <c r="U15" s="347" t="str">
        <f>iStock用!BZ15</f>
        <v/>
      </c>
    </row>
    <row r="16" spans="1:21" x14ac:dyDescent="0.15">
      <c r="A16" s="157"/>
      <c r="B16" s="158"/>
      <c r="C16" s="158"/>
      <c r="D16" s="348" t="str">
        <f t="shared" si="2"/>
        <v/>
      </c>
      <c r="E16" s="273"/>
      <c r="F16" s="159"/>
      <c r="G16" s="158"/>
      <c r="H16" s="149" t="str">
        <f t="shared" si="0"/>
        <v/>
      </c>
      <c r="I16" s="273"/>
      <c r="J16" s="159"/>
      <c r="K16" s="158"/>
      <c r="L16" s="149" t="str">
        <f t="shared" si="1"/>
        <v/>
      </c>
      <c r="M16" s="273"/>
      <c r="N16" s="159"/>
      <c r="O16" s="158"/>
      <c r="P16" s="273"/>
      <c r="Q16" s="159"/>
      <c r="R16" s="158"/>
      <c r="S16" s="273"/>
      <c r="T16" s="346" t="str">
        <f>iStock用!BX16</f>
        <v/>
      </c>
      <c r="U16" s="347" t="str">
        <f>iStock用!BZ16</f>
        <v/>
      </c>
    </row>
    <row r="17" spans="1:21" x14ac:dyDescent="0.15">
      <c r="A17" s="157"/>
      <c r="B17" s="158"/>
      <c r="C17" s="158"/>
      <c r="D17" s="348" t="str">
        <f t="shared" si="2"/>
        <v/>
      </c>
      <c r="E17" s="273"/>
      <c r="F17" s="159"/>
      <c r="G17" s="158"/>
      <c r="H17" s="149" t="str">
        <f t="shared" si="0"/>
        <v/>
      </c>
      <c r="I17" s="273"/>
      <c r="J17" s="159"/>
      <c r="K17" s="158"/>
      <c r="L17" s="149" t="str">
        <f t="shared" si="1"/>
        <v/>
      </c>
      <c r="M17" s="273"/>
      <c r="N17" s="159"/>
      <c r="O17" s="158"/>
      <c r="P17" s="273"/>
      <c r="Q17" s="159"/>
      <c r="R17" s="158"/>
      <c r="S17" s="273"/>
      <c r="T17" s="346" t="str">
        <f>iStock用!BX17</f>
        <v/>
      </c>
      <c r="U17" s="347" t="str">
        <f>iStock用!BZ17</f>
        <v/>
      </c>
    </row>
    <row r="18" spans="1:21" x14ac:dyDescent="0.15">
      <c r="A18" s="157"/>
      <c r="B18" s="158"/>
      <c r="C18" s="158"/>
      <c r="D18" s="348" t="str">
        <f t="shared" si="2"/>
        <v/>
      </c>
      <c r="E18" s="273"/>
      <c r="F18" s="159"/>
      <c r="G18" s="158"/>
      <c r="H18" s="149" t="str">
        <f t="shared" si="0"/>
        <v/>
      </c>
      <c r="I18" s="273"/>
      <c r="J18" s="159"/>
      <c r="K18" s="158"/>
      <c r="L18" s="149" t="str">
        <f t="shared" si="1"/>
        <v/>
      </c>
      <c r="M18" s="273"/>
      <c r="N18" s="159"/>
      <c r="O18" s="158"/>
      <c r="P18" s="273"/>
      <c r="Q18" s="159"/>
      <c r="R18" s="158"/>
      <c r="S18" s="273"/>
      <c r="T18" s="346" t="str">
        <f>iStock用!BX18</f>
        <v/>
      </c>
      <c r="U18" s="347" t="str">
        <f>iStock用!BZ18</f>
        <v/>
      </c>
    </row>
    <row r="19" spans="1:21" x14ac:dyDescent="0.15">
      <c r="A19" s="157"/>
      <c r="B19" s="158"/>
      <c r="C19" s="158"/>
      <c r="D19" s="348" t="str">
        <f t="shared" si="2"/>
        <v/>
      </c>
      <c r="E19" s="273"/>
      <c r="F19" s="159"/>
      <c r="G19" s="158"/>
      <c r="H19" s="149" t="str">
        <f t="shared" si="0"/>
        <v/>
      </c>
      <c r="I19" s="273"/>
      <c r="J19" s="159"/>
      <c r="K19" s="158"/>
      <c r="L19" s="149" t="str">
        <f t="shared" si="1"/>
        <v/>
      </c>
      <c r="M19" s="273"/>
      <c r="N19" s="159"/>
      <c r="O19" s="158"/>
      <c r="P19" s="273"/>
      <c r="Q19" s="159"/>
      <c r="R19" s="158"/>
      <c r="S19" s="273"/>
      <c r="T19" s="346" t="str">
        <f>iStock用!BX19</f>
        <v/>
      </c>
      <c r="U19" s="347" t="str">
        <f>iStock用!BZ19</f>
        <v/>
      </c>
    </row>
    <row r="20" spans="1:21" x14ac:dyDescent="0.15">
      <c r="A20" s="157"/>
      <c r="B20" s="158"/>
      <c r="C20" s="158"/>
      <c r="D20" s="348" t="str">
        <f t="shared" si="2"/>
        <v/>
      </c>
      <c r="E20" s="273"/>
      <c r="F20" s="159"/>
      <c r="G20" s="158"/>
      <c r="H20" s="149" t="str">
        <f t="shared" si="0"/>
        <v/>
      </c>
      <c r="I20" s="273"/>
      <c r="J20" s="159"/>
      <c r="K20" s="158"/>
      <c r="L20" s="149" t="str">
        <f t="shared" si="1"/>
        <v/>
      </c>
      <c r="M20" s="273"/>
      <c r="N20" s="159"/>
      <c r="O20" s="158"/>
      <c r="P20" s="273"/>
      <c r="Q20" s="159"/>
      <c r="R20" s="158"/>
      <c r="S20" s="273"/>
      <c r="T20" s="346" t="str">
        <f>iStock用!BX20</f>
        <v/>
      </c>
      <c r="U20" s="347" t="str">
        <f>iStock用!BZ20</f>
        <v/>
      </c>
    </row>
    <row r="21" spans="1:21" x14ac:dyDescent="0.15">
      <c r="A21" s="157"/>
      <c r="B21" s="158"/>
      <c r="C21" s="158"/>
      <c r="D21" s="348" t="str">
        <f t="shared" si="2"/>
        <v/>
      </c>
      <c r="E21" s="273"/>
      <c r="F21" s="159"/>
      <c r="G21" s="158"/>
      <c r="H21" s="149" t="str">
        <f t="shared" si="0"/>
        <v/>
      </c>
      <c r="I21" s="273"/>
      <c r="J21" s="159"/>
      <c r="K21" s="158"/>
      <c r="L21" s="149" t="str">
        <f t="shared" si="1"/>
        <v/>
      </c>
      <c r="M21" s="273"/>
      <c r="N21" s="159"/>
      <c r="O21" s="158"/>
      <c r="P21" s="273"/>
      <c r="Q21" s="159"/>
      <c r="R21" s="158"/>
      <c r="S21" s="273"/>
      <c r="T21" s="346" t="str">
        <f>iStock用!BX21</f>
        <v/>
      </c>
      <c r="U21" s="347" t="str">
        <f>iStock用!BZ21</f>
        <v/>
      </c>
    </row>
    <row r="22" spans="1:21" x14ac:dyDescent="0.15">
      <c r="A22" s="157"/>
      <c r="B22" s="158"/>
      <c r="C22" s="158"/>
      <c r="D22" s="348" t="str">
        <f t="shared" si="2"/>
        <v/>
      </c>
      <c r="E22" s="273"/>
      <c r="F22" s="159"/>
      <c r="G22" s="158"/>
      <c r="H22" s="149" t="str">
        <f t="shared" si="0"/>
        <v/>
      </c>
      <c r="I22" s="273"/>
      <c r="J22" s="159"/>
      <c r="K22" s="158"/>
      <c r="L22" s="149" t="str">
        <f t="shared" si="1"/>
        <v/>
      </c>
      <c r="M22" s="273"/>
      <c r="N22" s="159"/>
      <c r="O22" s="158"/>
      <c r="P22" s="273"/>
      <c r="Q22" s="159"/>
      <c r="R22" s="158"/>
      <c r="S22" s="273"/>
      <c r="T22" s="346" t="str">
        <f>iStock用!BX22</f>
        <v/>
      </c>
      <c r="U22" s="347" t="str">
        <f>iStock用!BZ22</f>
        <v/>
      </c>
    </row>
    <row r="23" spans="1:21" x14ac:dyDescent="0.15">
      <c r="A23" s="157"/>
      <c r="B23" s="158"/>
      <c r="C23" s="158"/>
      <c r="D23" s="348" t="str">
        <f t="shared" si="2"/>
        <v/>
      </c>
      <c r="E23" s="273"/>
      <c r="F23" s="159"/>
      <c r="G23" s="158"/>
      <c r="H23" s="149" t="str">
        <f t="shared" si="0"/>
        <v/>
      </c>
      <c r="I23" s="273"/>
      <c r="J23" s="159"/>
      <c r="K23" s="158"/>
      <c r="L23" s="149" t="str">
        <f t="shared" si="1"/>
        <v/>
      </c>
      <c r="M23" s="273"/>
      <c r="N23" s="159"/>
      <c r="O23" s="158"/>
      <c r="P23" s="273"/>
      <c r="Q23" s="159"/>
      <c r="R23" s="158"/>
      <c r="S23" s="273"/>
      <c r="T23" s="346" t="str">
        <f>iStock用!BX23</f>
        <v/>
      </c>
      <c r="U23" s="347" t="str">
        <f>iStock用!BZ23</f>
        <v/>
      </c>
    </row>
    <row r="24" spans="1:21" x14ac:dyDescent="0.15">
      <c r="A24" s="157"/>
      <c r="B24" s="158"/>
      <c r="C24" s="158"/>
      <c r="D24" s="348" t="str">
        <f t="shared" si="2"/>
        <v/>
      </c>
      <c r="E24" s="273"/>
      <c r="F24" s="159"/>
      <c r="G24" s="158"/>
      <c r="H24" s="149" t="str">
        <f t="shared" si="0"/>
        <v/>
      </c>
      <c r="I24" s="273"/>
      <c r="J24" s="159"/>
      <c r="K24" s="158"/>
      <c r="L24" s="149" t="str">
        <f t="shared" si="1"/>
        <v/>
      </c>
      <c r="M24" s="273"/>
      <c r="N24" s="159"/>
      <c r="O24" s="158"/>
      <c r="P24" s="273"/>
      <c r="Q24" s="159"/>
      <c r="R24" s="158"/>
      <c r="S24" s="273"/>
      <c r="T24" s="346" t="str">
        <f>iStock用!BX24</f>
        <v/>
      </c>
      <c r="U24" s="347" t="str">
        <f>iStock用!BZ24</f>
        <v/>
      </c>
    </row>
    <row r="25" spans="1:21" x14ac:dyDescent="0.15">
      <c r="A25" s="157"/>
      <c r="B25" s="158"/>
      <c r="C25" s="158"/>
      <c r="D25" s="348" t="str">
        <f t="shared" si="2"/>
        <v/>
      </c>
      <c r="E25" s="273"/>
      <c r="F25" s="159"/>
      <c r="G25" s="158"/>
      <c r="H25" s="149" t="str">
        <f t="shared" si="0"/>
        <v/>
      </c>
      <c r="I25" s="273"/>
      <c r="J25" s="159"/>
      <c r="K25" s="158"/>
      <c r="L25" s="149" t="str">
        <f t="shared" si="1"/>
        <v/>
      </c>
      <c r="M25" s="273"/>
      <c r="N25" s="159"/>
      <c r="O25" s="158"/>
      <c r="P25" s="273"/>
      <c r="Q25" s="159"/>
      <c r="R25" s="158"/>
      <c r="S25" s="273"/>
      <c r="T25" s="346" t="str">
        <f>iStock用!BX25</f>
        <v/>
      </c>
      <c r="U25" s="347" t="str">
        <f>iStock用!BZ25</f>
        <v/>
      </c>
    </row>
    <row r="26" spans="1:21" x14ac:dyDescent="0.15">
      <c r="A26" s="157"/>
      <c r="B26" s="158"/>
      <c r="C26" s="158"/>
      <c r="D26" s="348" t="str">
        <f t="shared" si="2"/>
        <v/>
      </c>
      <c r="E26" s="273"/>
      <c r="F26" s="159"/>
      <c r="G26" s="158"/>
      <c r="H26" s="149" t="str">
        <f t="shared" si="0"/>
        <v/>
      </c>
      <c r="I26" s="273"/>
      <c r="J26" s="159"/>
      <c r="K26" s="158"/>
      <c r="L26" s="149" t="str">
        <f t="shared" si="1"/>
        <v/>
      </c>
      <c r="M26" s="273"/>
      <c r="N26" s="159"/>
      <c r="O26" s="158"/>
      <c r="P26" s="273"/>
      <c r="Q26" s="159"/>
      <c r="R26" s="158"/>
      <c r="S26" s="273"/>
      <c r="T26" s="346" t="str">
        <f>iStock用!BX26</f>
        <v/>
      </c>
      <c r="U26" s="347" t="str">
        <f>iStock用!BZ26</f>
        <v/>
      </c>
    </row>
    <row r="27" spans="1:21" x14ac:dyDescent="0.15">
      <c r="A27" s="157"/>
      <c r="B27" s="158"/>
      <c r="C27" s="158"/>
      <c r="D27" s="348" t="str">
        <f t="shared" si="2"/>
        <v/>
      </c>
      <c r="E27" s="273"/>
      <c r="F27" s="159"/>
      <c r="G27" s="158"/>
      <c r="H27" s="149" t="str">
        <f t="shared" si="0"/>
        <v/>
      </c>
      <c r="I27" s="273"/>
      <c r="J27" s="159"/>
      <c r="K27" s="158"/>
      <c r="L27" s="149" t="str">
        <f t="shared" si="1"/>
        <v/>
      </c>
      <c r="M27" s="273"/>
      <c r="N27" s="159"/>
      <c r="O27" s="158"/>
      <c r="P27" s="273"/>
      <c r="Q27" s="159"/>
      <c r="R27" s="158"/>
      <c r="S27" s="273"/>
      <c r="T27" s="346" t="str">
        <f>iStock用!BX27</f>
        <v/>
      </c>
      <c r="U27" s="347" t="str">
        <f>iStock用!BZ27</f>
        <v/>
      </c>
    </row>
    <row r="28" spans="1:21" x14ac:dyDescent="0.15">
      <c r="A28" s="157"/>
      <c r="B28" s="158"/>
      <c r="C28" s="158"/>
      <c r="D28" s="348" t="str">
        <f t="shared" si="2"/>
        <v/>
      </c>
      <c r="E28" s="273"/>
      <c r="F28" s="159"/>
      <c r="G28" s="158"/>
      <c r="H28" s="149" t="str">
        <f t="shared" si="0"/>
        <v/>
      </c>
      <c r="I28" s="273"/>
      <c r="J28" s="159"/>
      <c r="K28" s="158"/>
      <c r="L28" s="149" t="str">
        <f t="shared" si="1"/>
        <v/>
      </c>
      <c r="M28" s="273"/>
      <c r="N28" s="159"/>
      <c r="O28" s="158"/>
      <c r="P28" s="273"/>
      <c r="Q28" s="159"/>
      <c r="R28" s="158"/>
      <c r="S28" s="273"/>
      <c r="T28" s="346" t="str">
        <f>iStock用!BX28</f>
        <v/>
      </c>
      <c r="U28" s="347" t="str">
        <f>iStock用!BZ28</f>
        <v/>
      </c>
    </row>
    <row r="29" spans="1:21" x14ac:dyDescent="0.15">
      <c r="A29" s="157"/>
      <c r="B29" s="158"/>
      <c r="C29" s="158"/>
      <c r="D29" s="348" t="str">
        <f t="shared" si="2"/>
        <v/>
      </c>
      <c r="E29" s="273"/>
      <c r="F29" s="159"/>
      <c r="G29" s="158"/>
      <c r="H29" s="149" t="str">
        <f t="shared" si="0"/>
        <v/>
      </c>
      <c r="I29" s="273"/>
      <c r="J29" s="159"/>
      <c r="K29" s="158"/>
      <c r="L29" s="149" t="str">
        <f t="shared" si="1"/>
        <v/>
      </c>
      <c r="M29" s="273"/>
      <c r="N29" s="159"/>
      <c r="O29" s="158"/>
      <c r="P29" s="273"/>
      <c r="Q29" s="159"/>
      <c r="R29" s="158"/>
      <c r="S29" s="273"/>
      <c r="T29" s="346" t="str">
        <f>iStock用!BX29</f>
        <v/>
      </c>
      <c r="U29" s="347" t="str">
        <f>iStock用!BZ29</f>
        <v/>
      </c>
    </row>
    <row r="30" spans="1:21" x14ac:dyDescent="0.15">
      <c r="A30" s="157"/>
      <c r="B30" s="158"/>
      <c r="C30" s="158"/>
      <c r="D30" s="348" t="str">
        <f t="shared" si="2"/>
        <v/>
      </c>
      <c r="E30" s="273"/>
      <c r="F30" s="159"/>
      <c r="G30" s="158"/>
      <c r="H30" s="149" t="str">
        <f t="shared" si="0"/>
        <v/>
      </c>
      <c r="I30" s="273"/>
      <c r="J30" s="159"/>
      <c r="K30" s="158"/>
      <c r="L30" s="149" t="str">
        <f t="shared" si="1"/>
        <v/>
      </c>
      <c r="M30" s="273"/>
      <c r="N30" s="159"/>
      <c r="O30" s="158"/>
      <c r="P30" s="273"/>
      <c r="Q30" s="159"/>
      <c r="R30" s="158"/>
      <c r="S30" s="273"/>
      <c r="T30" s="346" t="str">
        <f>iStock用!BX30</f>
        <v/>
      </c>
      <c r="U30" s="347" t="str">
        <f>iStock用!BZ30</f>
        <v/>
      </c>
    </row>
    <row r="31" spans="1:21" x14ac:dyDescent="0.15">
      <c r="A31" s="157"/>
      <c r="B31" s="158"/>
      <c r="C31" s="158"/>
      <c r="D31" s="348" t="str">
        <f t="shared" si="2"/>
        <v/>
      </c>
      <c r="E31" s="273"/>
      <c r="F31" s="159"/>
      <c r="G31" s="158"/>
      <c r="H31" s="149" t="str">
        <f t="shared" si="0"/>
        <v/>
      </c>
      <c r="I31" s="273"/>
      <c r="J31" s="159"/>
      <c r="K31" s="158"/>
      <c r="L31" s="149" t="str">
        <f t="shared" si="1"/>
        <v/>
      </c>
      <c r="M31" s="273"/>
      <c r="N31" s="159"/>
      <c r="O31" s="158"/>
      <c r="P31" s="273"/>
      <c r="Q31" s="159"/>
      <c r="R31" s="158"/>
      <c r="S31" s="273"/>
      <c r="T31" s="346" t="str">
        <f>iStock用!BX31</f>
        <v/>
      </c>
      <c r="U31" s="347" t="str">
        <f>iStock用!BZ31</f>
        <v/>
      </c>
    </row>
    <row r="32" spans="1:21" x14ac:dyDescent="0.15">
      <c r="A32" s="157"/>
      <c r="B32" s="158"/>
      <c r="C32" s="158"/>
      <c r="D32" s="348" t="str">
        <f t="shared" si="2"/>
        <v/>
      </c>
      <c r="E32" s="273"/>
      <c r="F32" s="159"/>
      <c r="G32" s="158"/>
      <c r="H32" s="149" t="str">
        <f t="shared" si="0"/>
        <v/>
      </c>
      <c r="I32" s="273"/>
      <c r="J32" s="159"/>
      <c r="K32" s="158"/>
      <c r="L32" s="149" t="str">
        <f t="shared" si="1"/>
        <v/>
      </c>
      <c r="M32" s="273"/>
      <c r="N32" s="159"/>
      <c r="O32" s="158"/>
      <c r="P32" s="273"/>
      <c r="Q32" s="159"/>
      <c r="R32" s="158"/>
      <c r="S32" s="273"/>
      <c r="T32" s="346" t="str">
        <f>iStock用!BX32</f>
        <v/>
      </c>
      <c r="U32" s="347" t="str">
        <f>iStock用!BZ32</f>
        <v/>
      </c>
    </row>
    <row r="33" spans="1:21" x14ac:dyDescent="0.15">
      <c r="A33" s="157"/>
      <c r="B33" s="158"/>
      <c r="C33" s="158"/>
      <c r="D33" s="348" t="str">
        <f t="shared" si="2"/>
        <v/>
      </c>
      <c r="E33" s="273"/>
      <c r="F33" s="159"/>
      <c r="G33" s="158"/>
      <c r="H33" s="149" t="str">
        <f t="shared" si="0"/>
        <v/>
      </c>
      <c r="I33" s="273"/>
      <c r="J33" s="159"/>
      <c r="K33" s="158"/>
      <c r="L33" s="149" t="str">
        <f t="shared" si="1"/>
        <v/>
      </c>
      <c r="M33" s="273"/>
      <c r="N33" s="159"/>
      <c r="O33" s="158"/>
      <c r="P33" s="273"/>
      <c r="Q33" s="159"/>
      <c r="R33" s="158"/>
      <c r="S33" s="273"/>
      <c r="T33" s="346" t="str">
        <f>iStock用!BX33</f>
        <v/>
      </c>
      <c r="U33" s="347" t="str">
        <f>iStock用!BZ33</f>
        <v/>
      </c>
    </row>
    <row r="34" spans="1:21" x14ac:dyDescent="0.15">
      <c r="A34" s="157"/>
      <c r="B34" s="158"/>
      <c r="C34" s="158"/>
      <c r="D34" s="348" t="str">
        <f t="shared" si="2"/>
        <v/>
      </c>
      <c r="E34" s="273"/>
      <c r="F34" s="159"/>
      <c r="G34" s="158"/>
      <c r="H34" s="149" t="str">
        <f t="shared" si="0"/>
        <v/>
      </c>
      <c r="I34" s="273"/>
      <c r="J34" s="159"/>
      <c r="K34" s="158"/>
      <c r="L34" s="149" t="str">
        <f t="shared" si="1"/>
        <v/>
      </c>
      <c r="M34" s="273"/>
      <c r="N34" s="159"/>
      <c r="O34" s="158"/>
      <c r="P34" s="273"/>
      <c r="Q34" s="159"/>
      <c r="R34" s="158"/>
      <c r="S34" s="273"/>
      <c r="T34" s="346" t="str">
        <f>iStock用!BX34</f>
        <v/>
      </c>
      <c r="U34" s="347" t="str">
        <f>iStock用!BZ34</f>
        <v/>
      </c>
    </row>
    <row r="35" spans="1:21" x14ac:dyDescent="0.15">
      <c r="A35" s="157"/>
      <c r="B35" s="158"/>
      <c r="C35" s="158"/>
      <c r="D35" s="348" t="str">
        <f t="shared" si="2"/>
        <v/>
      </c>
      <c r="E35" s="273"/>
      <c r="F35" s="159"/>
      <c r="G35" s="158"/>
      <c r="H35" s="149" t="str">
        <f t="shared" si="0"/>
        <v/>
      </c>
      <c r="I35" s="273"/>
      <c r="J35" s="159"/>
      <c r="K35" s="158"/>
      <c r="L35" s="149" t="str">
        <f t="shared" si="1"/>
        <v/>
      </c>
      <c r="M35" s="273"/>
      <c r="N35" s="159"/>
      <c r="O35" s="158"/>
      <c r="P35" s="273"/>
      <c r="Q35" s="159"/>
      <c r="R35" s="158"/>
      <c r="S35" s="273"/>
      <c r="T35" s="346" t="str">
        <f>iStock用!BX35</f>
        <v/>
      </c>
      <c r="U35" s="347" t="str">
        <f>iStock用!BZ35</f>
        <v/>
      </c>
    </row>
    <row r="36" spans="1:21" x14ac:dyDescent="0.15">
      <c r="A36" s="157"/>
      <c r="B36" s="158"/>
      <c r="C36" s="158"/>
      <c r="D36" s="348" t="str">
        <f t="shared" si="2"/>
        <v/>
      </c>
      <c r="E36" s="273"/>
      <c r="F36" s="159"/>
      <c r="G36" s="158"/>
      <c r="H36" s="149" t="str">
        <f t="shared" si="0"/>
        <v/>
      </c>
      <c r="I36" s="273"/>
      <c r="J36" s="159"/>
      <c r="K36" s="158"/>
      <c r="L36" s="149" t="str">
        <f t="shared" si="1"/>
        <v/>
      </c>
      <c r="M36" s="273"/>
      <c r="N36" s="159"/>
      <c r="O36" s="158"/>
      <c r="P36" s="273"/>
      <c r="Q36" s="159"/>
      <c r="R36" s="158"/>
      <c r="S36" s="273"/>
      <c r="T36" s="346" t="str">
        <f>iStock用!BX36</f>
        <v/>
      </c>
      <c r="U36" s="347" t="str">
        <f>iStock用!BZ36</f>
        <v/>
      </c>
    </row>
    <row r="37" spans="1:21" x14ac:dyDescent="0.15">
      <c r="A37" s="157"/>
      <c r="B37" s="158"/>
      <c r="C37" s="158"/>
      <c r="D37" s="348" t="str">
        <f t="shared" si="2"/>
        <v/>
      </c>
      <c r="E37" s="273"/>
      <c r="F37" s="159"/>
      <c r="G37" s="158"/>
      <c r="H37" s="149" t="str">
        <f t="shared" si="0"/>
        <v/>
      </c>
      <c r="I37" s="273"/>
      <c r="J37" s="159"/>
      <c r="K37" s="158"/>
      <c r="L37" s="149" t="str">
        <f t="shared" si="1"/>
        <v/>
      </c>
      <c r="M37" s="273"/>
      <c r="N37" s="159"/>
      <c r="O37" s="158"/>
      <c r="P37" s="273"/>
      <c r="Q37" s="159"/>
      <c r="R37" s="158"/>
      <c r="S37" s="273"/>
      <c r="T37" s="346" t="str">
        <f>iStock用!BX37</f>
        <v/>
      </c>
      <c r="U37" s="347" t="str">
        <f>iStock用!BZ37</f>
        <v/>
      </c>
    </row>
    <row r="38" spans="1:21" x14ac:dyDescent="0.15">
      <c r="A38" s="157"/>
      <c r="B38" s="158"/>
      <c r="C38" s="158"/>
      <c r="D38" s="348" t="str">
        <f t="shared" si="2"/>
        <v/>
      </c>
      <c r="E38" s="273"/>
      <c r="F38" s="159"/>
      <c r="G38" s="158"/>
      <c r="H38" s="149" t="str">
        <f t="shared" si="0"/>
        <v/>
      </c>
      <c r="I38" s="273"/>
      <c r="J38" s="159"/>
      <c r="K38" s="158"/>
      <c r="L38" s="149" t="str">
        <f t="shared" si="1"/>
        <v/>
      </c>
      <c r="M38" s="273"/>
      <c r="N38" s="159"/>
      <c r="O38" s="158"/>
      <c r="P38" s="273"/>
      <c r="Q38" s="159"/>
      <c r="R38" s="158"/>
      <c r="S38" s="273"/>
      <c r="T38" s="346" t="str">
        <f>iStock用!BX38</f>
        <v/>
      </c>
      <c r="U38" s="347" t="str">
        <f>iStock用!BZ38</f>
        <v/>
      </c>
    </row>
    <row r="39" spans="1:21" x14ac:dyDescent="0.15">
      <c r="A39" s="157"/>
      <c r="B39" s="158"/>
      <c r="C39" s="158"/>
      <c r="D39" s="348" t="str">
        <f t="shared" si="2"/>
        <v/>
      </c>
      <c r="E39" s="273"/>
      <c r="F39" s="159"/>
      <c r="G39" s="158"/>
      <c r="H39" s="149" t="str">
        <f t="shared" si="0"/>
        <v/>
      </c>
      <c r="I39" s="273"/>
      <c r="J39" s="159"/>
      <c r="K39" s="158"/>
      <c r="L39" s="149" t="str">
        <f t="shared" si="1"/>
        <v/>
      </c>
      <c r="M39" s="273"/>
      <c r="N39" s="159"/>
      <c r="O39" s="158"/>
      <c r="P39" s="273"/>
      <c r="Q39" s="159"/>
      <c r="R39" s="158"/>
      <c r="S39" s="273"/>
      <c r="T39" s="346" t="str">
        <f>iStock用!BX39</f>
        <v/>
      </c>
      <c r="U39" s="347" t="str">
        <f>iStock用!BZ39</f>
        <v/>
      </c>
    </row>
    <row r="40" spans="1:21" x14ac:dyDescent="0.15">
      <c r="A40" s="157"/>
      <c r="B40" s="158"/>
      <c r="C40" s="158"/>
      <c r="D40" s="348" t="str">
        <f t="shared" si="2"/>
        <v/>
      </c>
      <c r="E40" s="273"/>
      <c r="F40" s="159"/>
      <c r="G40" s="158"/>
      <c r="H40" s="149" t="str">
        <f t="shared" si="0"/>
        <v/>
      </c>
      <c r="I40" s="273"/>
      <c r="J40" s="159"/>
      <c r="K40" s="158"/>
      <c r="L40" s="149" t="str">
        <f t="shared" si="1"/>
        <v/>
      </c>
      <c r="M40" s="273"/>
      <c r="N40" s="159"/>
      <c r="O40" s="158"/>
      <c r="P40" s="273"/>
      <c r="Q40" s="159"/>
      <c r="R40" s="158"/>
      <c r="S40" s="273"/>
      <c r="T40" s="346" t="str">
        <f>iStock用!BX40</f>
        <v/>
      </c>
      <c r="U40" s="347" t="str">
        <f>iStock用!BZ40</f>
        <v/>
      </c>
    </row>
    <row r="41" spans="1:21" x14ac:dyDescent="0.15">
      <c r="A41" s="157"/>
      <c r="B41" s="158"/>
      <c r="C41" s="158"/>
      <c r="D41" s="348" t="str">
        <f t="shared" si="2"/>
        <v/>
      </c>
      <c r="E41" s="273"/>
      <c r="F41" s="159"/>
      <c r="G41" s="158"/>
      <c r="H41" s="149" t="str">
        <f t="shared" si="0"/>
        <v/>
      </c>
      <c r="I41" s="273"/>
      <c r="J41" s="159"/>
      <c r="K41" s="158"/>
      <c r="L41" s="149" t="str">
        <f t="shared" si="1"/>
        <v/>
      </c>
      <c r="M41" s="273"/>
      <c r="N41" s="159"/>
      <c r="O41" s="158"/>
      <c r="P41" s="273"/>
      <c r="Q41" s="159"/>
      <c r="R41" s="158"/>
      <c r="S41" s="273"/>
      <c r="T41" s="346" t="str">
        <f>iStock用!BX41</f>
        <v/>
      </c>
      <c r="U41" s="347" t="str">
        <f>iStock用!BZ41</f>
        <v/>
      </c>
    </row>
    <row r="42" spans="1:21" x14ac:dyDescent="0.15">
      <c r="A42" s="157"/>
      <c r="B42" s="158"/>
      <c r="C42" s="158"/>
      <c r="D42" s="348" t="str">
        <f t="shared" si="2"/>
        <v/>
      </c>
      <c r="E42" s="273"/>
      <c r="F42" s="159"/>
      <c r="G42" s="158"/>
      <c r="H42" s="149" t="str">
        <f t="shared" si="0"/>
        <v/>
      </c>
      <c r="I42" s="273"/>
      <c r="J42" s="159"/>
      <c r="K42" s="158"/>
      <c r="L42" s="149" t="str">
        <f t="shared" si="1"/>
        <v/>
      </c>
      <c r="M42" s="273"/>
      <c r="N42" s="159"/>
      <c r="O42" s="158"/>
      <c r="P42" s="273"/>
      <c r="Q42" s="159"/>
      <c r="R42" s="158"/>
      <c r="S42" s="273"/>
      <c r="T42" s="346" t="str">
        <f>iStock用!BX42</f>
        <v/>
      </c>
      <c r="U42" s="347" t="str">
        <f>iStock用!BZ42</f>
        <v/>
      </c>
    </row>
    <row r="43" spans="1:21" x14ac:dyDescent="0.15">
      <c r="A43" s="157"/>
      <c r="B43" s="158"/>
      <c r="C43" s="158"/>
      <c r="D43" s="348" t="str">
        <f t="shared" si="2"/>
        <v/>
      </c>
      <c r="E43" s="273"/>
      <c r="F43" s="159"/>
      <c r="G43" s="158"/>
      <c r="H43" s="149" t="str">
        <f t="shared" si="0"/>
        <v/>
      </c>
      <c r="I43" s="273"/>
      <c r="J43" s="159"/>
      <c r="K43" s="158"/>
      <c r="L43" s="149" t="str">
        <f t="shared" si="1"/>
        <v/>
      </c>
      <c r="M43" s="273"/>
      <c r="N43" s="159"/>
      <c r="O43" s="158"/>
      <c r="P43" s="273"/>
      <c r="Q43" s="159"/>
      <c r="R43" s="158"/>
      <c r="S43" s="273"/>
      <c r="T43" s="346" t="str">
        <f>iStock用!BX43</f>
        <v/>
      </c>
      <c r="U43" s="347" t="str">
        <f>iStock用!BZ43</f>
        <v/>
      </c>
    </row>
    <row r="44" spans="1:21" x14ac:dyDescent="0.15">
      <c r="A44" s="157"/>
      <c r="B44" s="158"/>
      <c r="C44" s="158"/>
      <c r="D44" s="348" t="str">
        <f t="shared" si="2"/>
        <v/>
      </c>
      <c r="E44" s="273"/>
      <c r="F44" s="159"/>
      <c r="G44" s="158"/>
      <c r="H44" s="149" t="str">
        <f t="shared" si="0"/>
        <v/>
      </c>
      <c r="I44" s="273"/>
      <c r="J44" s="159"/>
      <c r="K44" s="158"/>
      <c r="L44" s="149" t="str">
        <f t="shared" si="1"/>
        <v/>
      </c>
      <c r="M44" s="273"/>
      <c r="N44" s="159"/>
      <c r="O44" s="158"/>
      <c r="P44" s="273"/>
      <c r="Q44" s="159"/>
      <c r="R44" s="158"/>
      <c r="S44" s="273"/>
      <c r="T44" s="346" t="str">
        <f>iStock用!BX44</f>
        <v/>
      </c>
      <c r="U44" s="347" t="str">
        <f>iStock用!BZ44</f>
        <v/>
      </c>
    </row>
    <row r="45" spans="1:21" x14ac:dyDescent="0.15">
      <c r="A45" s="157"/>
      <c r="B45" s="158"/>
      <c r="C45" s="158"/>
      <c r="D45" s="348" t="str">
        <f t="shared" si="2"/>
        <v/>
      </c>
      <c r="E45" s="273"/>
      <c r="F45" s="159"/>
      <c r="G45" s="158"/>
      <c r="H45" s="149" t="str">
        <f t="shared" si="0"/>
        <v/>
      </c>
      <c r="I45" s="273"/>
      <c r="J45" s="159"/>
      <c r="K45" s="158"/>
      <c r="L45" s="149" t="str">
        <f t="shared" si="1"/>
        <v/>
      </c>
      <c r="M45" s="273"/>
      <c r="N45" s="159"/>
      <c r="O45" s="158"/>
      <c r="P45" s="273"/>
      <c r="Q45" s="159"/>
      <c r="R45" s="158"/>
      <c r="S45" s="273"/>
      <c r="T45" s="346" t="str">
        <f>iStock用!BX45</f>
        <v/>
      </c>
      <c r="U45" s="347" t="str">
        <f>iStock用!BZ45</f>
        <v/>
      </c>
    </row>
    <row r="46" spans="1:21" x14ac:dyDescent="0.15">
      <c r="A46" s="157"/>
      <c r="B46" s="158"/>
      <c r="C46" s="158"/>
      <c r="D46" s="348" t="str">
        <f t="shared" si="2"/>
        <v/>
      </c>
      <c r="E46" s="273"/>
      <c r="F46" s="159"/>
      <c r="G46" s="158"/>
      <c r="H46" s="149" t="str">
        <f t="shared" si="0"/>
        <v/>
      </c>
      <c r="I46" s="273"/>
      <c r="J46" s="159"/>
      <c r="K46" s="158"/>
      <c r="L46" s="149" t="str">
        <f t="shared" si="1"/>
        <v/>
      </c>
      <c r="M46" s="273"/>
      <c r="N46" s="159"/>
      <c r="O46" s="158"/>
      <c r="P46" s="273"/>
      <c r="Q46" s="159"/>
      <c r="R46" s="158"/>
      <c r="S46" s="273"/>
      <c r="T46" s="346" t="str">
        <f>iStock用!BX46</f>
        <v/>
      </c>
      <c r="U46" s="347" t="str">
        <f>iStock用!BZ46</f>
        <v/>
      </c>
    </row>
    <row r="47" spans="1:21" x14ac:dyDescent="0.15">
      <c r="A47" s="157"/>
      <c r="B47" s="158"/>
      <c r="C47" s="158"/>
      <c r="D47" s="348" t="str">
        <f t="shared" si="2"/>
        <v/>
      </c>
      <c r="E47" s="273"/>
      <c r="F47" s="159"/>
      <c r="G47" s="158"/>
      <c r="H47" s="149" t="str">
        <f t="shared" si="0"/>
        <v/>
      </c>
      <c r="I47" s="273"/>
      <c r="J47" s="159"/>
      <c r="K47" s="158"/>
      <c r="L47" s="149" t="str">
        <f t="shared" si="1"/>
        <v/>
      </c>
      <c r="M47" s="273"/>
      <c r="N47" s="159"/>
      <c r="O47" s="158"/>
      <c r="P47" s="273"/>
      <c r="Q47" s="159"/>
      <c r="R47" s="158"/>
      <c r="S47" s="273"/>
      <c r="T47" s="346" t="str">
        <f>iStock用!BX47</f>
        <v/>
      </c>
      <c r="U47" s="347" t="str">
        <f>iStock用!BZ47</f>
        <v/>
      </c>
    </row>
    <row r="48" spans="1:21" x14ac:dyDescent="0.15">
      <c r="A48" s="157"/>
      <c r="B48" s="158"/>
      <c r="C48" s="158"/>
      <c r="D48" s="348" t="str">
        <f t="shared" si="2"/>
        <v/>
      </c>
      <c r="E48" s="273"/>
      <c r="F48" s="159"/>
      <c r="G48" s="158"/>
      <c r="H48" s="149" t="str">
        <f t="shared" si="0"/>
        <v/>
      </c>
      <c r="I48" s="273"/>
      <c r="J48" s="159"/>
      <c r="K48" s="158"/>
      <c r="L48" s="149" t="str">
        <f t="shared" si="1"/>
        <v/>
      </c>
      <c r="M48" s="273"/>
      <c r="N48" s="159"/>
      <c r="O48" s="158"/>
      <c r="P48" s="273"/>
      <c r="Q48" s="159"/>
      <c r="R48" s="158"/>
      <c r="S48" s="273"/>
      <c r="T48" s="346" t="str">
        <f>iStock用!BX48</f>
        <v/>
      </c>
      <c r="U48" s="347" t="str">
        <f>iStock用!BZ48</f>
        <v/>
      </c>
    </row>
    <row r="49" spans="1:21" x14ac:dyDescent="0.15">
      <c r="A49" s="157"/>
      <c r="B49" s="158"/>
      <c r="C49" s="158"/>
      <c r="D49" s="348" t="str">
        <f t="shared" si="2"/>
        <v/>
      </c>
      <c r="E49" s="273"/>
      <c r="F49" s="159"/>
      <c r="G49" s="158"/>
      <c r="H49" s="149" t="str">
        <f t="shared" si="0"/>
        <v/>
      </c>
      <c r="I49" s="273"/>
      <c r="J49" s="159"/>
      <c r="K49" s="158"/>
      <c r="L49" s="149" t="str">
        <f t="shared" si="1"/>
        <v/>
      </c>
      <c r="M49" s="273"/>
      <c r="N49" s="159"/>
      <c r="O49" s="158"/>
      <c r="P49" s="273"/>
      <c r="Q49" s="159"/>
      <c r="R49" s="158"/>
      <c r="S49" s="273"/>
      <c r="T49" s="346" t="str">
        <f>iStock用!BX49</f>
        <v/>
      </c>
      <c r="U49" s="347" t="str">
        <f>iStock用!BZ49</f>
        <v/>
      </c>
    </row>
    <row r="50" spans="1:21" x14ac:dyDescent="0.15">
      <c r="A50" s="157"/>
      <c r="B50" s="158"/>
      <c r="C50" s="158"/>
      <c r="D50" s="348" t="str">
        <f t="shared" si="2"/>
        <v/>
      </c>
      <c r="E50" s="273"/>
      <c r="F50" s="159"/>
      <c r="G50" s="158"/>
      <c r="H50" s="149" t="str">
        <f t="shared" si="0"/>
        <v/>
      </c>
      <c r="I50" s="273"/>
      <c r="J50" s="159"/>
      <c r="K50" s="158"/>
      <c r="L50" s="149" t="str">
        <f t="shared" si="1"/>
        <v/>
      </c>
      <c r="M50" s="273"/>
      <c r="N50" s="159"/>
      <c r="O50" s="158"/>
      <c r="P50" s="273"/>
      <c r="Q50" s="159"/>
      <c r="R50" s="158"/>
      <c r="S50" s="273"/>
      <c r="T50" s="346" t="str">
        <f>iStock用!BX50</f>
        <v/>
      </c>
      <c r="U50" s="347" t="str">
        <f>iStock用!BZ50</f>
        <v/>
      </c>
    </row>
    <row r="51" spans="1:21" x14ac:dyDescent="0.15">
      <c r="A51" s="157"/>
      <c r="B51" s="158"/>
      <c r="C51" s="158"/>
      <c r="D51" s="348" t="str">
        <f t="shared" si="2"/>
        <v/>
      </c>
      <c r="E51" s="273"/>
      <c r="F51" s="159"/>
      <c r="G51" s="158"/>
      <c r="H51" s="149" t="str">
        <f t="shared" si="0"/>
        <v/>
      </c>
      <c r="I51" s="273"/>
      <c r="J51" s="159"/>
      <c r="K51" s="158"/>
      <c r="L51" s="149" t="str">
        <f t="shared" si="1"/>
        <v/>
      </c>
      <c r="M51" s="273"/>
      <c r="N51" s="159"/>
      <c r="O51" s="158"/>
      <c r="P51" s="273"/>
      <c r="Q51" s="159"/>
      <c r="R51" s="158"/>
      <c r="S51" s="273"/>
      <c r="T51" s="346" t="str">
        <f>iStock用!BX51</f>
        <v/>
      </c>
      <c r="U51" s="347" t="str">
        <f>iStock用!BZ51</f>
        <v/>
      </c>
    </row>
    <row r="52" spans="1:21" x14ac:dyDescent="0.15">
      <c r="A52" s="157"/>
      <c r="B52" s="158"/>
      <c r="C52" s="158"/>
      <c r="D52" s="348" t="str">
        <f t="shared" si="2"/>
        <v/>
      </c>
      <c r="E52" s="273"/>
      <c r="F52" s="159"/>
      <c r="G52" s="158"/>
      <c r="H52" s="149" t="str">
        <f t="shared" si="0"/>
        <v/>
      </c>
      <c r="I52" s="273"/>
      <c r="J52" s="159"/>
      <c r="K52" s="158"/>
      <c r="L52" s="149" t="str">
        <f t="shared" si="1"/>
        <v/>
      </c>
      <c r="M52" s="273"/>
      <c r="N52" s="159"/>
      <c r="O52" s="158"/>
      <c r="P52" s="273"/>
      <c r="Q52" s="159"/>
      <c r="R52" s="158"/>
      <c r="S52" s="273"/>
      <c r="T52" s="346" t="str">
        <f>iStock用!BX52</f>
        <v/>
      </c>
      <c r="U52" s="347" t="str">
        <f>iStock用!BZ52</f>
        <v/>
      </c>
    </row>
    <row r="53" spans="1:21" x14ac:dyDescent="0.15">
      <c r="A53" s="157"/>
      <c r="B53" s="158"/>
      <c r="C53" s="158"/>
      <c r="D53" s="348" t="str">
        <f t="shared" si="2"/>
        <v/>
      </c>
      <c r="E53" s="273"/>
      <c r="F53" s="159"/>
      <c r="G53" s="158"/>
      <c r="H53" s="149" t="str">
        <f t="shared" si="0"/>
        <v/>
      </c>
      <c r="I53" s="273"/>
      <c r="J53" s="159"/>
      <c r="K53" s="158"/>
      <c r="L53" s="149" t="str">
        <f t="shared" si="1"/>
        <v/>
      </c>
      <c r="M53" s="273"/>
      <c r="N53" s="159"/>
      <c r="O53" s="158"/>
      <c r="P53" s="273"/>
      <c r="Q53" s="159"/>
      <c r="R53" s="158"/>
      <c r="S53" s="273"/>
      <c r="T53" s="346" t="str">
        <f>iStock用!BX53</f>
        <v/>
      </c>
      <c r="U53" s="347" t="str">
        <f>iStock用!BZ53</f>
        <v/>
      </c>
    </row>
    <row r="54" spans="1:21" x14ac:dyDescent="0.15">
      <c r="A54" s="157"/>
      <c r="B54" s="158"/>
      <c r="C54" s="158"/>
      <c r="D54" s="348" t="str">
        <f t="shared" si="2"/>
        <v/>
      </c>
      <c r="E54" s="273"/>
      <c r="F54" s="159"/>
      <c r="G54" s="158"/>
      <c r="H54" s="149" t="str">
        <f t="shared" si="0"/>
        <v/>
      </c>
      <c r="I54" s="273"/>
      <c r="J54" s="159"/>
      <c r="K54" s="158"/>
      <c r="L54" s="149" t="str">
        <f t="shared" si="1"/>
        <v/>
      </c>
      <c r="M54" s="273"/>
      <c r="N54" s="159"/>
      <c r="O54" s="158"/>
      <c r="P54" s="273"/>
      <c r="Q54" s="159"/>
      <c r="R54" s="158"/>
      <c r="S54" s="273"/>
      <c r="T54" s="346" t="str">
        <f>iStock用!BX54</f>
        <v/>
      </c>
      <c r="U54" s="347" t="str">
        <f>iStock用!BZ54</f>
        <v/>
      </c>
    </row>
    <row r="55" spans="1:21" x14ac:dyDescent="0.15">
      <c r="A55" s="157"/>
      <c r="B55" s="158"/>
      <c r="C55" s="158"/>
      <c r="D55" s="348" t="str">
        <f t="shared" si="2"/>
        <v/>
      </c>
      <c r="E55" s="273"/>
      <c r="F55" s="159"/>
      <c r="G55" s="158"/>
      <c r="H55" s="149" t="str">
        <f t="shared" si="0"/>
        <v/>
      </c>
      <c r="I55" s="273"/>
      <c r="J55" s="159"/>
      <c r="K55" s="158"/>
      <c r="L55" s="149" t="str">
        <f t="shared" si="1"/>
        <v/>
      </c>
      <c r="M55" s="273"/>
      <c r="N55" s="159"/>
      <c r="O55" s="158"/>
      <c r="P55" s="273"/>
      <c r="Q55" s="159"/>
      <c r="R55" s="158"/>
      <c r="S55" s="273"/>
      <c r="T55" s="346" t="str">
        <f>iStock用!BX55</f>
        <v/>
      </c>
      <c r="U55" s="347" t="str">
        <f>iStock用!BZ55</f>
        <v/>
      </c>
    </row>
    <row r="56" spans="1:21" x14ac:dyDescent="0.15">
      <c r="A56" s="157"/>
      <c r="B56" s="158"/>
      <c r="C56" s="158"/>
      <c r="D56" s="348" t="str">
        <f t="shared" si="2"/>
        <v/>
      </c>
      <c r="E56" s="273"/>
      <c r="F56" s="159"/>
      <c r="G56" s="158"/>
      <c r="H56" s="149" t="str">
        <f t="shared" si="0"/>
        <v/>
      </c>
      <c r="I56" s="273"/>
      <c r="J56" s="159"/>
      <c r="K56" s="158"/>
      <c r="L56" s="149" t="str">
        <f t="shared" si="1"/>
        <v/>
      </c>
      <c r="M56" s="273"/>
      <c r="N56" s="159"/>
      <c r="O56" s="158"/>
      <c r="P56" s="273"/>
      <c r="Q56" s="159"/>
      <c r="R56" s="158"/>
      <c r="S56" s="273"/>
      <c r="T56" s="346" t="str">
        <f>iStock用!BX56</f>
        <v/>
      </c>
      <c r="U56" s="347" t="str">
        <f>iStock用!BZ56</f>
        <v/>
      </c>
    </row>
    <row r="57" spans="1:21" x14ac:dyDescent="0.15">
      <c r="A57" s="157"/>
      <c r="B57" s="158"/>
      <c r="C57" s="158"/>
      <c r="D57" s="348" t="str">
        <f t="shared" si="2"/>
        <v/>
      </c>
      <c r="E57" s="273"/>
      <c r="F57" s="159"/>
      <c r="G57" s="158"/>
      <c r="H57" s="149" t="str">
        <f t="shared" si="0"/>
        <v/>
      </c>
      <c r="I57" s="273"/>
      <c r="J57" s="159"/>
      <c r="K57" s="158"/>
      <c r="L57" s="149" t="str">
        <f t="shared" si="1"/>
        <v/>
      </c>
      <c r="M57" s="273"/>
      <c r="N57" s="159"/>
      <c r="O57" s="158"/>
      <c r="P57" s="273"/>
      <c r="Q57" s="159"/>
      <c r="R57" s="158"/>
      <c r="S57" s="273"/>
      <c r="T57" s="346" t="str">
        <f>iStock用!BX57</f>
        <v/>
      </c>
      <c r="U57" s="347" t="str">
        <f>iStock用!BZ57</f>
        <v/>
      </c>
    </row>
    <row r="58" spans="1:21" x14ac:dyDescent="0.15">
      <c r="A58" s="157"/>
      <c r="B58" s="158"/>
      <c r="C58" s="158"/>
      <c r="D58" s="348" t="str">
        <f t="shared" si="2"/>
        <v/>
      </c>
      <c r="E58" s="273"/>
      <c r="F58" s="159"/>
      <c r="G58" s="158"/>
      <c r="H58" s="149" t="str">
        <f t="shared" si="0"/>
        <v/>
      </c>
      <c r="I58" s="273"/>
      <c r="J58" s="159"/>
      <c r="K58" s="158"/>
      <c r="L58" s="149" t="str">
        <f t="shared" si="1"/>
        <v/>
      </c>
      <c r="M58" s="273"/>
      <c r="N58" s="159"/>
      <c r="O58" s="158"/>
      <c r="P58" s="273"/>
      <c r="Q58" s="159"/>
      <c r="R58" s="158"/>
      <c r="S58" s="273"/>
      <c r="T58" s="346" t="str">
        <f>iStock用!BX58</f>
        <v/>
      </c>
      <c r="U58" s="347" t="str">
        <f>iStock用!BZ58</f>
        <v/>
      </c>
    </row>
    <row r="59" spans="1:21" x14ac:dyDescent="0.15">
      <c r="A59" s="157"/>
      <c r="B59" s="158"/>
      <c r="C59" s="158"/>
      <c r="D59" s="348" t="str">
        <f t="shared" si="2"/>
        <v/>
      </c>
      <c r="E59" s="273"/>
      <c r="F59" s="159"/>
      <c r="G59" s="158"/>
      <c r="H59" s="149" t="str">
        <f t="shared" si="0"/>
        <v/>
      </c>
      <c r="I59" s="273"/>
      <c r="J59" s="159"/>
      <c r="K59" s="158"/>
      <c r="L59" s="149" t="str">
        <f t="shared" si="1"/>
        <v/>
      </c>
      <c r="M59" s="273"/>
      <c r="N59" s="159"/>
      <c r="O59" s="158"/>
      <c r="P59" s="273"/>
      <c r="Q59" s="159"/>
      <c r="R59" s="158"/>
      <c r="S59" s="273"/>
      <c r="T59" s="346" t="str">
        <f>iStock用!BX59</f>
        <v/>
      </c>
      <c r="U59" s="347" t="str">
        <f>iStock用!BZ59</f>
        <v/>
      </c>
    </row>
    <row r="60" spans="1:21" x14ac:dyDescent="0.15">
      <c r="A60" s="157"/>
      <c r="B60" s="158"/>
      <c r="C60" s="158"/>
      <c r="D60" s="348" t="str">
        <f t="shared" si="2"/>
        <v/>
      </c>
      <c r="E60" s="273"/>
      <c r="F60" s="159"/>
      <c r="G60" s="158"/>
      <c r="H60" s="149" t="str">
        <f t="shared" si="0"/>
        <v/>
      </c>
      <c r="I60" s="273"/>
      <c r="J60" s="159"/>
      <c r="K60" s="158"/>
      <c r="L60" s="149" t="str">
        <f t="shared" si="1"/>
        <v/>
      </c>
      <c r="M60" s="273"/>
      <c r="N60" s="159"/>
      <c r="O60" s="158"/>
      <c r="P60" s="273"/>
      <c r="Q60" s="159"/>
      <c r="R60" s="158"/>
      <c r="S60" s="273"/>
      <c r="T60" s="346" t="str">
        <f>iStock用!BX60</f>
        <v/>
      </c>
      <c r="U60" s="347" t="str">
        <f>iStock用!BZ60</f>
        <v/>
      </c>
    </row>
    <row r="61" spans="1:21" x14ac:dyDescent="0.15">
      <c r="A61" s="157"/>
      <c r="B61" s="158"/>
      <c r="C61" s="158"/>
      <c r="D61" s="348" t="str">
        <f t="shared" si="2"/>
        <v/>
      </c>
      <c r="E61" s="273"/>
      <c r="F61" s="159"/>
      <c r="G61" s="158"/>
      <c r="H61" s="149" t="str">
        <f t="shared" si="0"/>
        <v/>
      </c>
      <c r="I61" s="273"/>
      <c r="J61" s="159"/>
      <c r="K61" s="158"/>
      <c r="L61" s="149" t="str">
        <f t="shared" si="1"/>
        <v/>
      </c>
      <c r="M61" s="273"/>
      <c r="N61" s="159"/>
      <c r="O61" s="158"/>
      <c r="P61" s="273"/>
      <c r="Q61" s="159"/>
      <c r="R61" s="158"/>
      <c r="S61" s="273"/>
      <c r="T61" s="346" t="str">
        <f>iStock用!BX61</f>
        <v/>
      </c>
      <c r="U61" s="347" t="str">
        <f>iStock用!BZ61</f>
        <v/>
      </c>
    </row>
    <row r="62" spans="1:21" x14ac:dyDescent="0.15">
      <c r="A62" s="157"/>
      <c r="B62" s="158"/>
      <c r="C62" s="158"/>
      <c r="D62" s="348" t="str">
        <f t="shared" si="2"/>
        <v/>
      </c>
      <c r="E62" s="273"/>
      <c r="F62" s="159"/>
      <c r="G62" s="158"/>
      <c r="H62" s="149" t="str">
        <f t="shared" si="0"/>
        <v/>
      </c>
      <c r="I62" s="273"/>
      <c r="J62" s="159"/>
      <c r="K62" s="158"/>
      <c r="L62" s="149" t="str">
        <f t="shared" si="1"/>
        <v/>
      </c>
      <c r="M62" s="273"/>
      <c r="N62" s="159"/>
      <c r="O62" s="158"/>
      <c r="P62" s="273"/>
      <c r="Q62" s="159"/>
      <c r="R62" s="158"/>
      <c r="S62" s="273"/>
      <c r="T62" s="346" t="str">
        <f>iStock用!BX62</f>
        <v/>
      </c>
      <c r="U62" s="347" t="str">
        <f>iStock用!BZ62</f>
        <v/>
      </c>
    </row>
    <row r="63" spans="1:21" x14ac:dyDescent="0.15">
      <c r="A63" s="157"/>
      <c r="B63" s="158"/>
      <c r="C63" s="158"/>
      <c r="D63" s="348" t="str">
        <f t="shared" si="2"/>
        <v/>
      </c>
      <c r="E63" s="273"/>
      <c r="F63" s="159"/>
      <c r="G63" s="158"/>
      <c r="H63" s="149" t="str">
        <f t="shared" si="0"/>
        <v/>
      </c>
      <c r="I63" s="273"/>
      <c r="J63" s="159"/>
      <c r="K63" s="158"/>
      <c r="L63" s="149" t="str">
        <f t="shared" si="1"/>
        <v/>
      </c>
      <c r="M63" s="273"/>
      <c r="N63" s="159"/>
      <c r="O63" s="158"/>
      <c r="P63" s="273"/>
      <c r="Q63" s="159"/>
      <c r="R63" s="158"/>
      <c r="S63" s="273"/>
      <c r="T63" s="346" t="str">
        <f>iStock用!BX63</f>
        <v/>
      </c>
      <c r="U63" s="347" t="str">
        <f>iStock用!BZ63</f>
        <v/>
      </c>
    </row>
    <row r="64" spans="1:21" x14ac:dyDescent="0.15">
      <c r="A64" s="157"/>
      <c r="B64" s="158"/>
      <c r="C64" s="158"/>
      <c r="D64" s="348" t="str">
        <f t="shared" si="2"/>
        <v/>
      </c>
      <c r="E64" s="273"/>
      <c r="F64" s="159"/>
      <c r="G64" s="158"/>
      <c r="H64" s="149" t="str">
        <f t="shared" si="0"/>
        <v/>
      </c>
      <c r="I64" s="273"/>
      <c r="J64" s="159"/>
      <c r="K64" s="158"/>
      <c r="L64" s="149" t="str">
        <f t="shared" si="1"/>
        <v/>
      </c>
      <c r="M64" s="273"/>
      <c r="N64" s="159"/>
      <c r="O64" s="158"/>
      <c r="P64" s="273"/>
      <c r="Q64" s="159"/>
      <c r="R64" s="158"/>
      <c r="S64" s="273"/>
      <c r="T64" s="346" t="str">
        <f>iStock用!BX64</f>
        <v/>
      </c>
      <c r="U64" s="347" t="str">
        <f>iStock用!BZ64</f>
        <v/>
      </c>
    </row>
    <row r="65" spans="1:21" x14ac:dyDescent="0.15">
      <c r="A65" s="157"/>
      <c r="B65" s="158"/>
      <c r="C65" s="158"/>
      <c r="D65" s="348" t="str">
        <f t="shared" si="2"/>
        <v/>
      </c>
      <c r="E65" s="273"/>
      <c r="F65" s="159"/>
      <c r="G65" s="158"/>
      <c r="H65" s="149" t="str">
        <f t="shared" si="0"/>
        <v/>
      </c>
      <c r="I65" s="273"/>
      <c r="J65" s="159"/>
      <c r="K65" s="158"/>
      <c r="L65" s="149" t="str">
        <f t="shared" si="1"/>
        <v/>
      </c>
      <c r="M65" s="273"/>
      <c r="N65" s="159"/>
      <c r="O65" s="158"/>
      <c r="P65" s="273"/>
      <c r="Q65" s="159"/>
      <c r="R65" s="158"/>
      <c r="S65" s="273"/>
      <c r="T65" s="346" t="str">
        <f>iStock用!BX65</f>
        <v/>
      </c>
      <c r="U65" s="347" t="str">
        <f>iStock用!BZ65</f>
        <v/>
      </c>
    </row>
    <row r="66" spans="1:21" x14ac:dyDescent="0.15">
      <c r="A66" s="157"/>
      <c r="B66" s="158"/>
      <c r="C66" s="158"/>
      <c r="D66" s="348" t="str">
        <f t="shared" si="2"/>
        <v/>
      </c>
      <c r="E66" s="273"/>
      <c r="F66" s="159"/>
      <c r="G66" s="158"/>
      <c r="H66" s="149" t="str">
        <f t="shared" si="0"/>
        <v/>
      </c>
      <c r="I66" s="273"/>
      <c r="J66" s="159"/>
      <c r="K66" s="158"/>
      <c r="L66" s="149" t="str">
        <f t="shared" si="1"/>
        <v/>
      </c>
      <c r="M66" s="273"/>
      <c r="N66" s="159"/>
      <c r="O66" s="158"/>
      <c r="P66" s="273"/>
      <c r="Q66" s="159"/>
      <c r="R66" s="158"/>
      <c r="S66" s="273"/>
      <c r="T66" s="346" t="str">
        <f>iStock用!BX66</f>
        <v/>
      </c>
      <c r="U66" s="347" t="str">
        <f>iStock用!BZ66</f>
        <v/>
      </c>
    </row>
    <row r="67" spans="1:21" x14ac:dyDescent="0.15">
      <c r="A67" s="157"/>
      <c r="B67" s="158"/>
      <c r="C67" s="158"/>
      <c r="D67" s="348" t="str">
        <f t="shared" si="2"/>
        <v/>
      </c>
      <c r="E67" s="273"/>
      <c r="F67" s="159"/>
      <c r="G67" s="158"/>
      <c r="H67" s="149" t="str">
        <f t="shared" si="0"/>
        <v/>
      </c>
      <c r="I67" s="273"/>
      <c r="J67" s="159"/>
      <c r="K67" s="158"/>
      <c r="L67" s="149" t="str">
        <f t="shared" si="1"/>
        <v/>
      </c>
      <c r="M67" s="273"/>
      <c r="N67" s="159"/>
      <c r="O67" s="158"/>
      <c r="P67" s="273"/>
      <c r="Q67" s="159"/>
      <c r="R67" s="158"/>
      <c r="S67" s="273"/>
      <c r="T67" s="346" t="str">
        <f>iStock用!BX67</f>
        <v/>
      </c>
      <c r="U67" s="347" t="str">
        <f>iStock用!BZ67</f>
        <v/>
      </c>
    </row>
    <row r="68" spans="1:21" x14ac:dyDescent="0.15">
      <c r="A68" s="157"/>
      <c r="B68" s="158"/>
      <c r="C68" s="158"/>
      <c r="D68" s="348" t="str">
        <f t="shared" ref="D68:D131" si="3">IF(B68="","",(ROUND(C68,0)))</f>
        <v/>
      </c>
      <c r="E68" s="273"/>
      <c r="F68" s="159"/>
      <c r="G68" s="158"/>
      <c r="H68" s="149" t="str">
        <f t="shared" ref="H68:H131" si="4">IF(G68="","",(G68*110))</f>
        <v/>
      </c>
      <c r="I68" s="273"/>
      <c r="J68" s="159"/>
      <c r="K68" s="158"/>
      <c r="L68" s="149" t="str">
        <f t="shared" ref="L68:L131" si="5">IF(K68="","",(K68*110))</f>
        <v/>
      </c>
      <c r="M68" s="273"/>
      <c r="N68" s="159"/>
      <c r="O68" s="158"/>
      <c r="P68" s="273"/>
      <c r="Q68" s="159"/>
      <c r="R68" s="158"/>
      <c r="S68" s="273"/>
      <c r="T68" s="346" t="str">
        <f>iStock用!BX68</f>
        <v/>
      </c>
      <c r="U68" s="347" t="str">
        <f>iStock用!BZ68</f>
        <v/>
      </c>
    </row>
    <row r="69" spans="1:21" x14ac:dyDescent="0.15">
      <c r="A69" s="157"/>
      <c r="B69" s="158"/>
      <c r="C69" s="158"/>
      <c r="D69" s="348" t="str">
        <f t="shared" si="3"/>
        <v/>
      </c>
      <c r="E69" s="273"/>
      <c r="F69" s="159"/>
      <c r="G69" s="158"/>
      <c r="H69" s="149" t="str">
        <f t="shared" si="4"/>
        <v/>
      </c>
      <c r="I69" s="273"/>
      <c r="J69" s="159"/>
      <c r="K69" s="158"/>
      <c r="L69" s="149" t="str">
        <f t="shared" si="5"/>
        <v/>
      </c>
      <c r="M69" s="273"/>
      <c r="N69" s="159"/>
      <c r="O69" s="158"/>
      <c r="P69" s="273"/>
      <c r="Q69" s="159"/>
      <c r="R69" s="158"/>
      <c r="S69" s="273"/>
      <c r="T69" s="346" t="str">
        <f>iStock用!BX69</f>
        <v/>
      </c>
      <c r="U69" s="347" t="str">
        <f>iStock用!BZ69</f>
        <v/>
      </c>
    </row>
    <row r="70" spans="1:21" x14ac:dyDescent="0.15">
      <c r="A70" s="157"/>
      <c r="B70" s="158"/>
      <c r="C70" s="158"/>
      <c r="D70" s="348" t="str">
        <f t="shared" si="3"/>
        <v/>
      </c>
      <c r="E70" s="273"/>
      <c r="F70" s="159"/>
      <c r="G70" s="158"/>
      <c r="H70" s="149" t="str">
        <f t="shared" si="4"/>
        <v/>
      </c>
      <c r="I70" s="273"/>
      <c r="J70" s="159"/>
      <c r="K70" s="158"/>
      <c r="L70" s="149" t="str">
        <f t="shared" si="5"/>
        <v/>
      </c>
      <c r="M70" s="273"/>
      <c r="N70" s="159"/>
      <c r="O70" s="158"/>
      <c r="P70" s="273"/>
      <c r="Q70" s="159"/>
      <c r="R70" s="158"/>
      <c r="S70" s="273"/>
      <c r="T70" s="346" t="str">
        <f>iStock用!BX70</f>
        <v/>
      </c>
      <c r="U70" s="347" t="str">
        <f>iStock用!BZ70</f>
        <v/>
      </c>
    </row>
    <row r="71" spans="1:21" x14ac:dyDescent="0.15">
      <c r="A71" s="157"/>
      <c r="B71" s="158"/>
      <c r="C71" s="158"/>
      <c r="D71" s="348" t="str">
        <f t="shared" si="3"/>
        <v/>
      </c>
      <c r="E71" s="273"/>
      <c r="F71" s="159"/>
      <c r="G71" s="158"/>
      <c r="H71" s="149" t="str">
        <f t="shared" si="4"/>
        <v/>
      </c>
      <c r="I71" s="273"/>
      <c r="J71" s="159"/>
      <c r="K71" s="158"/>
      <c r="L71" s="149" t="str">
        <f t="shared" si="5"/>
        <v/>
      </c>
      <c r="M71" s="273"/>
      <c r="N71" s="159"/>
      <c r="O71" s="158"/>
      <c r="P71" s="273"/>
      <c r="Q71" s="159"/>
      <c r="R71" s="158"/>
      <c r="S71" s="273"/>
      <c r="T71" s="346" t="str">
        <f>iStock用!BX71</f>
        <v/>
      </c>
      <c r="U71" s="347" t="str">
        <f>iStock用!BZ71</f>
        <v/>
      </c>
    </row>
    <row r="72" spans="1:21" x14ac:dyDescent="0.15">
      <c r="A72" s="157"/>
      <c r="B72" s="158"/>
      <c r="C72" s="158"/>
      <c r="D72" s="348" t="str">
        <f t="shared" si="3"/>
        <v/>
      </c>
      <c r="E72" s="273"/>
      <c r="F72" s="159"/>
      <c r="G72" s="158"/>
      <c r="H72" s="149" t="str">
        <f t="shared" si="4"/>
        <v/>
      </c>
      <c r="I72" s="273"/>
      <c r="J72" s="159"/>
      <c r="K72" s="158"/>
      <c r="L72" s="149" t="str">
        <f t="shared" si="5"/>
        <v/>
      </c>
      <c r="M72" s="273"/>
      <c r="N72" s="159"/>
      <c r="O72" s="158"/>
      <c r="P72" s="273"/>
      <c r="Q72" s="159"/>
      <c r="R72" s="158"/>
      <c r="S72" s="273"/>
      <c r="T72" s="346" t="str">
        <f>iStock用!BX72</f>
        <v/>
      </c>
      <c r="U72" s="347" t="str">
        <f>iStock用!BZ72</f>
        <v/>
      </c>
    </row>
    <row r="73" spans="1:21" x14ac:dyDescent="0.15">
      <c r="A73" s="157"/>
      <c r="B73" s="158"/>
      <c r="C73" s="158"/>
      <c r="D73" s="348" t="str">
        <f t="shared" si="3"/>
        <v/>
      </c>
      <c r="E73" s="273"/>
      <c r="F73" s="159"/>
      <c r="G73" s="158"/>
      <c r="H73" s="149" t="str">
        <f t="shared" si="4"/>
        <v/>
      </c>
      <c r="I73" s="273"/>
      <c r="J73" s="159"/>
      <c r="K73" s="158"/>
      <c r="L73" s="149" t="str">
        <f t="shared" si="5"/>
        <v/>
      </c>
      <c r="M73" s="273"/>
      <c r="N73" s="159"/>
      <c r="O73" s="158"/>
      <c r="P73" s="273"/>
      <c r="Q73" s="159"/>
      <c r="R73" s="158"/>
      <c r="S73" s="273"/>
      <c r="T73" s="346" t="str">
        <f>iStock用!BX73</f>
        <v/>
      </c>
      <c r="U73" s="347" t="str">
        <f>iStock用!BZ73</f>
        <v/>
      </c>
    </row>
    <row r="74" spans="1:21" x14ac:dyDescent="0.15">
      <c r="A74" s="157"/>
      <c r="B74" s="158"/>
      <c r="C74" s="158"/>
      <c r="D74" s="348" t="str">
        <f t="shared" si="3"/>
        <v/>
      </c>
      <c r="E74" s="273"/>
      <c r="F74" s="159"/>
      <c r="G74" s="158"/>
      <c r="H74" s="149" t="str">
        <f t="shared" si="4"/>
        <v/>
      </c>
      <c r="I74" s="273"/>
      <c r="J74" s="159"/>
      <c r="K74" s="158"/>
      <c r="L74" s="149" t="str">
        <f t="shared" si="5"/>
        <v/>
      </c>
      <c r="M74" s="273"/>
      <c r="N74" s="159"/>
      <c r="O74" s="158"/>
      <c r="P74" s="273"/>
      <c r="Q74" s="159"/>
      <c r="R74" s="158"/>
      <c r="S74" s="273"/>
      <c r="T74" s="346" t="str">
        <f>iStock用!BX74</f>
        <v/>
      </c>
      <c r="U74" s="347" t="str">
        <f>iStock用!BZ74</f>
        <v/>
      </c>
    </row>
    <row r="75" spans="1:21" x14ac:dyDescent="0.15">
      <c r="A75" s="157"/>
      <c r="B75" s="158"/>
      <c r="C75" s="158"/>
      <c r="D75" s="348" t="str">
        <f t="shared" si="3"/>
        <v/>
      </c>
      <c r="E75" s="273"/>
      <c r="F75" s="159"/>
      <c r="G75" s="158"/>
      <c r="H75" s="149" t="str">
        <f t="shared" si="4"/>
        <v/>
      </c>
      <c r="I75" s="273"/>
      <c r="J75" s="159"/>
      <c r="K75" s="158"/>
      <c r="L75" s="149" t="str">
        <f t="shared" si="5"/>
        <v/>
      </c>
      <c r="M75" s="273"/>
      <c r="N75" s="159"/>
      <c r="O75" s="158"/>
      <c r="P75" s="273"/>
      <c r="Q75" s="159"/>
      <c r="R75" s="158"/>
      <c r="S75" s="273"/>
      <c r="T75" s="346" t="str">
        <f>iStock用!BX75</f>
        <v/>
      </c>
      <c r="U75" s="347" t="str">
        <f>iStock用!BZ75</f>
        <v/>
      </c>
    </row>
    <row r="76" spans="1:21" x14ac:dyDescent="0.15">
      <c r="A76" s="157"/>
      <c r="B76" s="158"/>
      <c r="C76" s="158"/>
      <c r="D76" s="348" t="str">
        <f t="shared" si="3"/>
        <v/>
      </c>
      <c r="E76" s="273"/>
      <c r="F76" s="159"/>
      <c r="G76" s="158"/>
      <c r="H76" s="149" t="str">
        <f t="shared" si="4"/>
        <v/>
      </c>
      <c r="I76" s="273"/>
      <c r="J76" s="159"/>
      <c r="K76" s="158"/>
      <c r="L76" s="149" t="str">
        <f t="shared" si="5"/>
        <v/>
      </c>
      <c r="M76" s="273"/>
      <c r="N76" s="159"/>
      <c r="O76" s="158"/>
      <c r="P76" s="273"/>
      <c r="Q76" s="159"/>
      <c r="R76" s="158"/>
      <c r="S76" s="273"/>
      <c r="T76" s="346" t="str">
        <f>iStock用!BX76</f>
        <v/>
      </c>
      <c r="U76" s="347" t="str">
        <f>iStock用!BZ76</f>
        <v/>
      </c>
    </row>
    <row r="77" spans="1:21" x14ac:dyDescent="0.15">
      <c r="A77" s="157"/>
      <c r="B77" s="158"/>
      <c r="C77" s="158"/>
      <c r="D77" s="348" t="str">
        <f t="shared" si="3"/>
        <v/>
      </c>
      <c r="E77" s="273"/>
      <c r="F77" s="159"/>
      <c r="G77" s="158"/>
      <c r="H77" s="149" t="str">
        <f t="shared" si="4"/>
        <v/>
      </c>
      <c r="I77" s="273"/>
      <c r="J77" s="159"/>
      <c r="K77" s="158"/>
      <c r="L77" s="149" t="str">
        <f t="shared" si="5"/>
        <v/>
      </c>
      <c r="M77" s="273"/>
      <c r="N77" s="159"/>
      <c r="O77" s="158"/>
      <c r="P77" s="273"/>
      <c r="Q77" s="159"/>
      <c r="R77" s="158"/>
      <c r="S77" s="273"/>
      <c r="T77" s="346" t="str">
        <f>iStock用!BX77</f>
        <v/>
      </c>
      <c r="U77" s="347" t="str">
        <f>iStock用!BZ77</f>
        <v/>
      </c>
    </row>
    <row r="78" spans="1:21" x14ac:dyDescent="0.15">
      <c r="A78" s="157"/>
      <c r="B78" s="158"/>
      <c r="C78" s="158"/>
      <c r="D78" s="348" t="str">
        <f t="shared" si="3"/>
        <v/>
      </c>
      <c r="E78" s="273"/>
      <c r="F78" s="159"/>
      <c r="G78" s="158"/>
      <c r="H78" s="149" t="str">
        <f t="shared" si="4"/>
        <v/>
      </c>
      <c r="I78" s="273"/>
      <c r="J78" s="159"/>
      <c r="K78" s="158"/>
      <c r="L78" s="149" t="str">
        <f t="shared" si="5"/>
        <v/>
      </c>
      <c r="M78" s="273"/>
      <c r="N78" s="159"/>
      <c r="O78" s="158"/>
      <c r="P78" s="273"/>
      <c r="Q78" s="159"/>
      <c r="R78" s="158"/>
      <c r="S78" s="273"/>
      <c r="T78" s="346" t="str">
        <f>iStock用!BX78</f>
        <v/>
      </c>
      <c r="U78" s="347" t="str">
        <f>iStock用!BZ78</f>
        <v/>
      </c>
    </row>
    <row r="79" spans="1:21" x14ac:dyDescent="0.15">
      <c r="A79" s="157"/>
      <c r="B79" s="158"/>
      <c r="C79" s="158"/>
      <c r="D79" s="348" t="str">
        <f t="shared" si="3"/>
        <v/>
      </c>
      <c r="E79" s="273"/>
      <c r="F79" s="159"/>
      <c r="G79" s="158"/>
      <c r="H79" s="149" t="str">
        <f t="shared" si="4"/>
        <v/>
      </c>
      <c r="I79" s="273"/>
      <c r="J79" s="159"/>
      <c r="K79" s="158"/>
      <c r="L79" s="149" t="str">
        <f t="shared" si="5"/>
        <v/>
      </c>
      <c r="M79" s="273"/>
      <c r="N79" s="159"/>
      <c r="O79" s="158"/>
      <c r="P79" s="273"/>
      <c r="Q79" s="159"/>
      <c r="R79" s="158"/>
      <c r="S79" s="273"/>
      <c r="T79" s="346" t="str">
        <f>iStock用!BX79</f>
        <v/>
      </c>
      <c r="U79" s="347" t="str">
        <f>iStock用!BZ79</f>
        <v/>
      </c>
    </row>
    <row r="80" spans="1:21" x14ac:dyDescent="0.15">
      <c r="A80" s="157"/>
      <c r="B80" s="158"/>
      <c r="C80" s="158"/>
      <c r="D80" s="348" t="str">
        <f t="shared" si="3"/>
        <v/>
      </c>
      <c r="E80" s="273"/>
      <c r="F80" s="159"/>
      <c r="G80" s="158"/>
      <c r="H80" s="149" t="str">
        <f t="shared" si="4"/>
        <v/>
      </c>
      <c r="I80" s="273"/>
      <c r="J80" s="159"/>
      <c r="K80" s="158"/>
      <c r="L80" s="149" t="str">
        <f t="shared" si="5"/>
        <v/>
      </c>
      <c r="M80" s="273"/>
      <c r="N80" s="159"/>
      <c r="O80" s="158"/>
      <c r="P80" s="273"/>
      <c r="Q80" s="159"/>
      <c r="R80" s="158"/>
      <c r="S80" s="273"/>
      <c r="T80" s="346" t="str">
        <f>iStock用!BX80</f>
        <v/>
      </c>
      <c r="U80" s="347" t="str">
        <f>iStock用!BZ80</f>
        <v/>
      </c>
    </row>
    <row r="81" spans="1:21" x14ac:dyDescent="0.15">
      <c r="A81" s="157"/>
      <c r="B81" s="158"/>
      <c r="C81" s="158"/>
      <c r="D81" s="348" t="str">
        <f t="shared" si="3"/>
        <v/>
      </c>
      <c r="E81" s="273"/>
      <c r="F81" s="159"/>
      <c r="G81" s="158"/>
      <c r="H81" s="149" t="str">
        <f t="shared" si="4"/>
        <v/>
      </c>
      <c r="I81" s="273"/>
      <c r="J81" s="159"/>
      <c r="K81" s="158"/>
      <c r="L81" s="149" t="str">
        <f t="shared" si="5"/>
        <v/>
      </c>
      <c r="M81" s="273"/>
      <c r="N81" s="159"/>
      <c r="O81" s="158"/>
      <c r="P81" s="273"/>
      <c r="Q81" s="159"/>
      <c r="R81" s="158"/>
      <c r="S81" s="273"/>
      <c r="T81" s="346" t="str">
        <f>iStock用!BX81</f>
        <v/>
      </c>
      <c r="U81" s="347" t="str">
        <f>iStock用!BZ81</f>
        <v/>
      </c>
    </row>
    <row r="82" spans="1:21" x14ac:dyDescent="0.15">
      <c r="A82" s="157"/>
      <c r="B82" s="158"/>
      <c r="C82" s="158"/>
      <c r="D82" s="348" t="str">
        <f t="shared" si="3"/>
        <v/>
      </c>
      <c r="E82" s="273"/>
      <c r="F82" s="159"/>
      <c r="G82" s="158"/>
      <c r="H82" s="149" t="str">
        <f t="shared" si="4"/>
        <v/>
      </c>
      <c r="I82" s="273"/>
      <c r="J82" s="159"/>
      <c r="K82" s="158"/>
      <c r="L82" s="149" t="str">
        <f t="shared" si="5"/>
        <v/>
      </c>
      <c r="M82" s="273"/>
      <c r="N82" s="159"/>
      <c r="O82" s="158"/>
      <c r="P82" s="273"/>
      <c r="Q82" s="159"/>
      <c r="R82" s="158"/>
      <c r="S82" s="273"/>
      <c r="T82" s="346" t="str">
        <f>iStock用!BX82</f>
        <v/>
      </c>
      <c r="U82" s="347" t="str">
        <f>iStock用!BZ82</f>
        <v/>
      </c>
    </row>
    <row r="83" spans="1:21" x14ac:dyDescent="0.15">
      <c r="A83" s="157"/>
      <c r="B83" s="158"/>
      <c r="C83" s="158"/>
      <c r="D83" s="348" t="str">
        <f t="shared" si="3"/>
        <v/>
      </c>
      <c r="E83" s="273"/>
      <c r="F83" s="159"/>
      <c r="G83" s="158"/>
      <c r="H83" s="149" t="str">
        <f t="shared" si="4"/>
        <v/>
      </c>
      <c r="I83" s="273"/>
      <c r="J83" s="159"/>
      <c r="K83" s="158"/>
      <c r="L83" s="149" t="str">
        <f t="shared" si="5"/>
        <v/>
      </c>
      <c r="M83" s="273"/>
      <c r="N83" s="159"/>
      <c r="O83" s="158"/>
      <c r="P83" s="273"/>
      <c r="Q83" s="159"/>
      <c r="R83" s="158"/>
      <c r="S83" s="273"/>
      <c r="T83" s="346" t="str">
        <f>iStock用!BX83</f>
        <v/>
      </c>
      <c r="U83" s="347" t="str">
        <f>iStock用!BZ83</f>
        <v/>
      </c>
    </row>
    <row r="84" spans="1:21" x14ac:dyDescent="0.15">
      <c r="A84" s="157"/>
      <c r="B84" s="158"/>
      <c r="C84" s="158"/>
      <c r="D84" s="348" t="str">
        <f t="shared" si="3"/>
        <v/>
      </c>
      <c r="E84" s="273"/>
      <c r="F84" s="159"/>
      <c r="G84" s="158"/>
      <c r="H84" s="149" t="str">
        <f t="shared" si="4"/>
        <v/>
      </c>
      <c r="I84" s="273"/>
      <c r="J84" s="159"/>
      <c r="K84" s="158"/>
      <c r="L84" s="149" t="str">
        <f t="shared" si="5"/>
        <v/>
      </c>
      <c r="M84" s="273"/>
      <c r="N84" s="159"/>
      <c r="O84" s="158"/>
      <c r="P84" s="273"/>
      <c r="Q84" s="159"/>
      <c r="R84" s="158"/>
      <c r="S84" s="273"/>
      <c r="T84" s="346" t="str">
        <f>iStock用!BX84</f>
        <v/>
      </c>
      <c r="U84" s="347" t="str">
        <f>iStock用!BZ84</f>
        <v/>
      </c>
    </row>
    <row r="85" spans="1:21" x14ac:dyDescent="0.15">
      <c r="A85" s="157"/>
      <c r="B85" s="158"/>
      <c r="C85" s="158"/>
      <c r="D85" s="348" t="str">
        <f t="shared" si="3"/>
        <v/>
      </c>
      <c r="E85" s="273"/>
      <c r="F85" s="159"/>
      <c r="G85" s="158"/>
      <c r="H85" s="149" t="str">
        <f t="shared" si="4"/>
        <v/>
      </c>
      <c r="I85" s="273"/>
      <c r="J85" s="159"/>
      <c r="K85" s="158"/>
      <c r="L85" s="149" t="str">
        <f t="shared" si="5"/>
        <v/>
      </c>
      <c r="M85" s="273"/>
      <c r="N85" s="159"/>
      <c r="O85" s="158"/>
      <c r="P85" s="273"/>
      <c r="Q85" s="159"/>
      <c r="R85" s="158"/>
      <c r="S85" s="273"/>
      <c r="T85" s="346" t="str">
        <f>iStock用!BX85</f>
        <v/>
      </c>
      <c r="U85" s="347" t="str">
        <f>iStock用!BZ85</f>
        <v/>
      </c>
    </row>
    <row r="86" spans="1:21" x14ac:dyDescent="0.15">
      <c r="A86" s="157"/>
      <c r="B86" s="158"/>
      <c r="C86" s="158"/>
      <c r="D86" s="348" t="str">
        <f t="shared" si="3"/>
        <v/>
      </c>
      <c r="E86" s="273"/>
      <c r="F86" s="159"/>
      <c r="G86" s="158"/>
      <c r="H86" s="149" t="str">
        <f t="shared" si="4"/>
        <v/>
      </c>
      <c r="I86" s="273"/>
      <c r="J86" s="159"/>
      <c r="K86" s="158"/>
      <c r="L86" s="149" t="str">
        <f t="shared" si="5"/>
        <v/>
      </c>
      <c r="M86" s="273"/>
      <c r="N86" s="159"/>
      <c r="O86" s="158"/>
      <c r="P86" s="273"/>
      <c r="Q86" s="159"/>
      <c r="R86" s="158"/>
      <c r="S86" s="273"/>
      <c r="T86" s="346" t="str">
        <f>iStock用!BX86</f>
        <v/>
      </c>
      <c r="U86" s="347" t="str">
        <f>iStock用!BZ86</f>
        <v/>
      </c>
    </row>
    <row r="87" spans="1:21" x14ac:dyDescent="0.15">
      <c r="A87" s="157"/>
      <c r="B87" s="158"/>
      <c r="C87" s="158"/>
      <c r="D87" s="348" t="str">
        <f t="shared" si="3"/>
        <v/>
      </c>
      <c r="E87" s="273"/>
      <c r="F87" s="159"/>
      <c r="G87" s="158"/>
      <c r="H87" s="149" t="str">
        <f t="shared" si="4"/>
        <v/>
      </c>
      <c r="I87" s="273"/>
      <c r="J87" s="159"/>
      <c r="K87" s="158"/>
      <c r="L87" s="149" t="str">
        <f t="shared" si="5"/>
        <v/>
      </c>
      <c r="M87" s="273"/>
      <c r="N87" s="159"/>
      <c r="O87" s="158"/>
      <c r="P87" s="273"/>
      <c r="Q87" s="159"/>
      <c r="R87" s="158"/>
      <c r="S87" s="273"/>
      <c r="T87" s="346" t="str">
        <f>iStock用!BX87</f>
        <v/>
      </c>
      <c r="U87" s="347" t="str">
        <f>iStock用!BZ87</f>
        <v/>
      </c>
    </row>
    <row r="88" spans="1:21" x14ac:dyDescent="0.15">
      <c r="A88" s="157"/>
      <c r="B88" s="158"/>
      <c r="C88" s="158"/>
      <c r="D88" s="348" t="str">
        <f t="shared" si="3"/>
        <v/>
      </c>
      <c r="E88" s="273"/>
      <c r="F88" s="159"/>
      <c r="G88" s="158"/>
      <c r="H88" s="149" t="str">
        <f t="shared" si="4"/>
        <v/>
      </c>
      <c r="I88" s="273"/>
      <c r="J88" s="159"/>
      <c r="K88" s="158"/>
      <c r="L88" s="149" t="str">
        <f t="shared" si="5"/>
        <v/>
      </c>
      <c r="M88" s="273"/>
      <c r="N88" s="159"/>
      <c r="O88" s="158"/>
      <c r="P88" s="273"/>
      <c r="Q88" s="159"/>
      <c r="R88" s="158"/>
      <c r="S88" s="273"/>
      <c r="T88" s="346" t="str">
        <f>iStock用!BX88</f>
        <v/>
      </c>
      <c r="U88" s="347" t="str">
        <f>iStock用!BZ88</f>
        <v/>
      </c>
    </row>
    <row r="89" spans="1:21" x14ac:dyDescent="0.15">
      <c r="A89" s="157"/>
      <c r="B89" s="158"/>
      <c r="C89" s="158"/>
      <c r="D89" s="348" t="str">
        <f t="shared" si="3"/>
        <v/>
      </c>
      <c r="E89" s="273"/>
      <c r="F89" s="159"/>
      <c r="G89" s="158"/>
      <c r="H89" s="149" t="str">
        <f t="shared" si="4"/>
        <v/>
      </c>
      <c r="I89" s="273"/>
      <c r="J89" s="159"/>
      <c r="K89" s="158"/>
      <c r="L89" s="149" t="str">
        <f t="shared" si="5"/>
        <v/>
      </c>
      <c r="M89" s="273"/>
      <c r="N89" s="159"/>
      <c r="O89" s="158"/>
      <c r="P89" s="273"/>
      <c r="Q89" s="159"/>
      <c r="R89" s="158"/>
      <c r="S89" s="273"/>
      <c r="T89" s="346" t="str">
        <f>iStock用!BX89</f>
        <v/>
      </c>
      <c r="U89" s="347" t="str">
        <f>iStock用!BZ89</f>
        <v/>
      </c>
    </row>
    <row r="90" spans="1:21" x14ac:dyDescent="0.15">
      <c r="A90" s="157"/>
      <c r="B90" s="158"/>
      <c r="C90" s="158"/>
      <c r="D90" s="348" t="str">
        <f t="shared" si="3"/>
        <v/>
      </c>
      <c r="E90" s="273"/>
      <c r="F90" s="159"/>
      <c r="G90" s="158"/>
      <c r="H90" s="149" t="str">
        <f t="shared" si="4"/>
        <v/>
      </c>
      <c r="I90" s="273"/>
      <c r="J90" s="159"/>
      <c r="K90" s="158"/>
      <c r="L90" s="149" t="str">
        <f t="shared" si="5"/>
        <v/>
      </c>
      <c r="M90" s="273"/>
      <c r="N90" s="159"/>
      <c r="O90" s="158"/>
      <c r="P90" s="273"/>
      <c r="Q90" s="159"/>
      <c r="R90" s="158"/>
      <c r="S90" s="273"/>
      <c r="T90" s="346" t="str">
        <f>iStock用!BX90</f>
        <v/>
      </c>
      <c r="U90" s="347" t="str">
        <f>iStock用!BZ90</f>
        <v/>
      </c>
    </row>
    <row r="91" spans="1:21" x14ac:dyDescent="0.15">
      <c r="A91" s="157"/>
      <c r="B91" s="158"/>
      <c r="C91" s="158"/>
      <c r="D91" s="348" t="str">
        <f t="shared" si="3"/>
        <v/>
      </c>
      <c r="E91" s="273"/>
      <c r="F91" s="159"/>
      <c r="G91" s="158"/>
      <c r="H91" s="149" t="str">
        <f t="shared" si="4"/>
        <v/>
      </c>
      <c r="I91" s="273"/>
      <c r="J91" s="159"/>
      <c r="K91" s="158"/>
      <c r="L91" s="149" t="str">
        <f t="shared" si="5"/>
        <v/>
      </c>
      <c r="M91" s="273"/>
      <c r="N91" s="159"/>
      <c r="O91" s="158"/>
      <c r="P91" s="273"/>
      <c r="Q91" s="159"/>
      <c r="R91" s="158"/>
      <c r="S91" s="273"/>
      <c r="T91" s="346" t="str">
        <f>iStock用!BX91</f>
        <v/>
      </c>
      <c r="U91" s="347" t="str">
        <f>iStock用!BZ91</f>
        <v/>
      </c>
    </row>
    <row r="92" spans="1:21" x14ac:dyDescent="0.15">
      <c r="A92" s="157"/>
      <c r="B92" s="158"/>
      <c r="C92" s="158"/>
      <c r="D92" s="348" t="str">
        <f t="shared" si="3"/>
        <v/>
      </c>
      <c r="E92" s="273"/>
      <c r="F92" s="159"/>
      <c r="G92" s="158"/>
      <c r="H92" s="149" t="str">
        <f t="shared" si="4"/>
        <v/>
      </c>
      <c r="I92" s="273"/>
      <c r="J92" s="159"/>
      <c r="K92" s="158"/>
      <c r="L92" s="149" t="str">
        <f t="shared" si="5"/>
        <v/>
      </c>
      <c r="M92" s="273"/>
      <c r="N92" s="159"/>
      <c r="O92" s="158"/>
      <c r="P92" s="273"/>
      <c r="Q92" s="159"/>
      <c r="R92" s="158"/>
      <c r="S92" s="273"/>
      <c r="T92" s="346" t="str">
        <f>iStock用!BX92</f>
        <v/>
      </c>
      <c r="U92" s="347" t="str">
        <f>iStock用!BZ92</f>
        <v/>
      </c>
    </row>
    <row r="93" spans="1:21" x14ac:dyDescent="0.15">
      <c r="A93" s="157"/>
      <c r="B93" s="158"/>
      <c r="C93" s="158"/>
      <c r="D93" s="348" t="str">
        <f t="shared" si="3"/>
        <v/>
      </c>
      <c r="E93" s="273"/>
      <c r="F93" s="159"/>
      <c r="G93" s="158"/>
      <c r="H93" s="149" t="str">
        <f t="shared" si="4"/>
        <v/>
      </c>
      <c r="I93" s="273"/>
      <c r="J93" s="159"/>
      <c r="K93" s="158"/>
      <c r="L93" s="149" t="str">
        <f t="shared" si="5"/>
        <v/>
      </c>
      <c r="M93" s="273"/>
      <c r="N93" s="159"/>
      <c r="O93" s="158"/>
      <c r="P93" s="273"/>
      <c r="Q93" s="159"/>
      <c r="R93" s="158"/>
      <c r="S93" s="273"/>
      <c r="T93" s="346" t="str">
        <f>iStock用!BX93</f>
        <v/>
      </c>
      <c r="U93" s="347" t="str">
        <f>iStock用!BZ93</f>
        <v/>
      </c>
    </row>
    <row r="94" spans="1:21" x14ac:dyDescent="0.15">
      <c r="A94" s="157"/>
      <c r="B94" s="158"/>
      <c r="C94" s="158"/>
      <c r="D94" s="348" t="str">
        <f t="shared" si="3"/>
        <v/>
      </c>
      <c r="E94" s="273"/>
      <c r="F94" s="159"/>
      <c r="G94" s="158"/>
      <c r="H94" s="149" t="str">
        <f t="shared" si="4"/>
        <v/>
      </c>
      <c r="I94" s="273"/>
      <c r="J94" s="159"/>
      <c r="K94" s="158"/>
      <c r="L94" s="149" t="str">
        <f t="shared" si="5"/>
        <v/>
      </c>
      <c r="M94" s="273"/>
      <c r="N94" s="159"/>
      <c r="O94" s="158"/>
      <c r="P94" s="273"/>
      <c r="Q94" s="159"/>
      <c r="R94" s="158"/>
      <c r="S94" s="273"/>
      <c r="T94" s="346" t="str">
        <f>iStock用!BX94</f>
        <v/>
      </c>
      <c r="U94" s="347" t="str">
        <f>iStock用!BZ94</f>
        <v/>
      </c>
    </row>
    <row r="95" spans="1:21" x14ac:dyDescent="0.15">
      <c r="A95" s="157"/>
      <c r="B95" s="158"/>
      <c r="C95" s="158"/>
      <c r="D95" s="348" t="str">
        <f t="shared" si="3"/>
        <v/>
      </c>
      <c r="E95" s="273"/>
      <c r="F95" s="159"/>
      <c r="G95" s="158"/>
      <c r="H95" s="149" t="str">
        <f t="shared" si="4"/>
        <v/>
      </c>
      <c r="I95" s="273"/>
      <c r="J95" s="159"/>
      <c r="K95" s="158"/>
      <c r="L95" s="149" t="str">
        <f t="shared" si="5"/>
        <v/>
      </c>
      <c r="M95" s="273"/>
      <c r="N95" s="159"/>
      <c r="O95" s="158"/>
      <c r="P95" s="273"/>
      <c r="Q95" s="159"/>
      <c r="R95" s="158"/>
      <c r="S95" s="273"/>
      <c r="T95" s="346" t="str">
        <f>iStock用!BX95</f>
        <v/>
      </c>
      <c r="U95" s="347" t="str">
        <f>iStock用!BZ95</f>
        <v/>
      </c>
    </row>
    <row r="96" spans="1:21" x14ac:dyDescent="0.15">
      <c r="A96" s="157"/>
      <c r="B96" s="158"/>
      <c r="C96" s="158"/>
      <c r="D96" s="348" t="str">
        <f t="shared" si="3"/>
        <v/>
      </c>
      <c r="E96" s="273"/>
      <c r="F96" s="159"/>
      <c r="G96" s="158"/>
      <c r="H96" s="149" t="str">
        <f t="shared" si="4"/>
        <v/>
      </c>
      <c r="I96" s="273"/>
      <c r="J96" s="159"/>
      <c r="K96" s="158"/>
      <c r="L96" s="149" t="str">
        <f t="shared" si="5"/>
        <v/>
      </c>
      <c r="M96" s="273"/>
      <c r="N96" s="159"/>
      <c r="O96" s="158"/>
      <c r="P96" s="273"/>
      <c r="Q96" s="159"/>
      <c r="R96" s="158"/>
      <c r="S96" s="273"/>
      <c r="T96" s="346" t="str">
        <f>iStock用!BX96</f>
        <v/>
      </c>
      <c r="U96" s="347" t="str">
        <f>iStock用!BZ96</f>
        <v/>
      </c>
    </row>
    <row r="97" spans="1:21" x14ac:dyDescent="0.15">
      <c r="A97" s="157"/>
      <c r="B97" s="158"/>
      <c r="C97" s="158"/>
      <c r="D97" s="348" t="str">
        <f t="shared" si="3"/>
        <v/>
      </c>
      <c r="E97" s="273"/>
      <c r="F97" s="159"/>
      <c r="G97" s="158"/>
      <c r="H97" s="149" t="str">
        <f t="shared" si="4"/>
        <v/>
      </c>
      <c r="I97" s="273"/>
      <c r="J97" s="159"/>
      <c r="K97" s="158"/>
      <c r="L97" s="149" t="str">
        <f t="shared" si="5"/>
        <v/>
      </c>
      <c r="M97" s="273"/>
      <c r="N97" s="159"/>
      <c r="O97" s="158"/>
      <c r="P97" s="273"/>
      <c r="Q97" s="159"/>
      <c r="R97" s="158"/>
      <c r="S97" s="273"/>
      <c r="T97" s="346" t="str">
        <f>iStock用!BX97</f>
        <v/>
      </c>
      <c r="U97" s="347" t="str">
        <f>iStock用!BZ97</f>
        <v/>
      </c>
    </row>
    <row r="98" spans="1:21" x14ac:dyDescent="0.15">
      <c r="A98" s="157"/>
      <c r="B98" s="158"/>
      <c r="C98" s="158"/>
      <c r="D98" s="348" t="str">
        <f t="shared" si="3"/>
        <v/>
      </c>
      <c r="E98" s="273"/>
      <c r="F98" s="159"/>
      <c r="G98" s="158"/>
      <c r="H98" s="149" t="str">
        <f t="shared" si="4"/>
        <v/>
      </c>
      <c r="I98" s="273"/>
      <c r="J98" s="159"/>
      <c r="K98" s="158"/>
      <c r="L98" s="149" t="str">
        <f t="shared" si="5"/>
        <v/>
      </c>
      <c r="M98" s="273"/>
      <c r="N98" s="159"/>
      <c r="O98" s="158"/>
      <c r="P98" s="273"/>
      <c r="Q98" s="159"/>
      <c r="R98" s="158"/>
      <c r="S98" s="273"/>
      <c r="T98" s="346" t="str">
        <f>iStock用!BX98</f>
        <v/>
      </c>
      <c r="U98" s="347" t="str">
        <f>iStock用!BZ98</f>
        <v/>
      </c>
    </row>
    <row r="99" spans="1:21" x14ac:dyDescent="0.15">
      <c r="A99" s="157"/>
      <c r="B99" s="158"/>
      <c r="C99" s="158"/>
      <c r="D99" s="348" t="str">
        <f t="shared" si="3"/>
        <v/>
      </c>
      <c r="E99" s="273"/>
      <c r="F99" s="159"/>
      <c r="G99" s="158"/>
      <c r="H99" s="149" t="str">
        <f t="shared" si="4"/>
        <v/>
      </c>
      <c r="I99" s="273"/>
      <c r="J99" s="159"/>
      <c r="K99" s="158"/>
      <c r="L99" s="149" t="str">
        <f t="shared" si="5"/>
        <v/>
      </c>
      <c r="M99" s="273"/>
      <c r="N99" s="159"/>
      <c r="O99" s="158"/>
      <c r="P99" s="273"/>
      <c r="Q99" s="159"/>
      <c r="R99" s="158"/>
      <c r="S99" s="273"/>
      <c r="T99" s="346" t="str">
        <f>iStock用!BX99</f>
        <v/>
      </c>
      <c r="U99" s="347" t="str">
        <f>iStock用!BZ99</f>
        <v/>
      </c>
    </row>
    <row r="100" spans="1:21" x14ac:dyDescent="0.15">
      <c r="A100" s="157"/>
      <c r="B100" s="158"/>
      <c r="C100" s="158"/>
      <c r="D100" s="348" t="str">
        <f t="shared" si="3"/>
        <v/>
      </c>
      <c r="E100" s="273"/>
      <c r="F100" s="159"/>
      <c r="G100" s="158"/>
      <c r="H100" s="149" t="str">
        <f t="shared" si="4"/>
        <v/>
      </c>
      <c r="I100" s="273"/>
      <c r="J100" s="159"/>
      <c r="K100" s="158"/>
      <c r="L100" s="149" t="str">
        <f t="shared" si="5"/>
        <v/>
      </c>
      <c r="M100" s="273"/>
      <c r="N100" s="159"/>
      <c r="O100" s="158"/>
      <c r="P100" s="273"/>
      <c r="Q100" s="159"/>
      <c r="R100" s="158"/>
      <c r="S100" s="273"/>
      <c r="T100" s="346" t="str">
        <f>iStock用!BX100</f>
        <v/>
      </c>
      <c r="U100" s="347" t="str">
        <f>iStock用!BZ100</f>
        <v/>
      </c>
    </row>
    <row r="101" spans="1:21" x14ac:dyDescent="0.15">
      <c r="A101" s="157"/>
      <c r="B101" s="158"/>
      <c r="C101" s="158"/>
      <c r="D101" s="348" t="str">
        <f t="shared" si="3"/>
        <v/>
      </c>
      <c r="E101" s="273"/>
      <c r="F101" s="159"/>
      <c r="G101" s="158"/>
      <c r="H101" s="149" t="str">
        <f t="shared" si="4"/>
        <v/>
      </c>
      <c r="I101" s="273"/>
      <c r="J101" s="159"/>
      <c r="K101" s="158"/>
      <c r="L101" s="149" t="str">
        <f t="shared" si="5"/>
        <v/>
      </c>
      <c r="M101" s="273"/>
      <c r="N101" s="159"/>
      <c r="O101" s="158"/>
      <c r="P101" s="273"/>
      <c r="Q101" s="159"/>
      <c r="R101" s="158"/>
      <c r="S101" s="273"/>
      <c r="T101" s="346" t="str">
        <f>iStock用!BX101</f>
        <v/>
      </c>
      <c r="U101" s="347" t="str">
        <f>iStock用!BZ101</f>
        <v/>
      </c>
    </row>
    <row r="102" spans="1:21" x14ac:dyDescent="0.15">
      <c r="A102" s="157"/>
      <c r="B102" s="158"/>
      <c r="C102" s="158"/>
      <c r="D102" s="348" t="str">
        <f t="shared" si="3"/>
        <v/>
      </c>
      <c r="E102" s="273"/>
      <c r="F102" s="159"/>
      <c r="G102" s="158"/>
      <c r="H102" s="149" t="str">
        <f t="shared" si="4"/>
        <v/>
      </c>
      <c r="I102" s="273"/>
      <c r="J102" s="159"/>
      <c r="K102" s="158"/>
      <c r="L102" s="149" t="str">
        <f t="shared" si="5"/>
        <v/>
      </c>
      <c r="M102" s="273"/>
      <c r="N102" s="159"/>
      <c r="O102" s="158"/>
      <c r="P102" s="273"/>
      <c r="Q102" s="159"/>
      <c r="R102" s="158"/>
      <c r="S102" s="273"/>
      <c r="T102" s="346" t="str">
        <f>iStock用!BX102</f>
        <v/>
      </c>
      <c r="U102" s="347" t="str">
        <f>iStock用!BZ102</f>
        <v/>
      </c>
    </row>
    <row r="103" spans="1:21" x14ac:dyDescent="0.15">
      <c r="A103" s="157"/>
      <c r="B103" s="158"/>
      <c r="C103" s="158"/>
      <c r="D103" s="348" t="str">
        <f t="shared" si="3"/>
        <v/>
      </c>
      <c r="E103" s="273"/>
      <c r="F103" s="159"/>
      <c r="G103" s="158"/>
      <c r="H103" s="149" t="str">
        <f t="shared" si="4"/>
        <v/>
      </c>
      <c r="I103" s="273"/>
      <c r="J103" s="159"/>
      <c r="K103" s="158"/>
      <c r="L103" s="149" t="str">
        <f t="shared" si="5"/>
        <v/>
      </c>
      <c r="M103" s="273"/>
      <c r="N103" s="159"/>
      <c r="O103" s="158"/>
      <c r="P103" s="273"/>
      <c r="Q103" s="159"/>
      <c r="R103" s="158"/>
      <c r="S103" s="273"/>
      <c r="T103" s="346" t="str">
        <f>iStock用!BX103</f>
        <v/>
      </c>
      <c r="U103" s="347" t="str">
        <f>iStock用!BZ103</f>
        <v/>
      </c>
    </row>
    <row r="104" spans="1:21" x14ac:dyDescent="0.15">
      <c r="A104" s="157"/>
      <c r="B104" s="158"/>
      <c r="C104" s="158"/>
      <c r="D104" s="348" t="str">
        <f t="shared" si="3"/>
        <v/>
      </c>
      <c r="E104" s="273"/>
      <c r="F104" s="159"/>
      <c r="G104" s="158"/>
      <c r="H104" s="149" t="str">
        <f t="shared" si="4"/>
        <v/>
      </c>
      <c r="I104" s="273"/>
      <c r="J104" s="159"/>
      <c r="K104" s="158"/>
      <c r="L104" s="149" t="str">
        <f t="shared" si="5"/>
        <v/>
      </c>
      <c r="M104" s="273"/>
      <c r="N104" s="159"/>
      <c r="O104" s="158"/>
      <c r="P104" s="273"/>
      <c r="Q104" s="159"/>
      <c r="R104" s="158"/>
      <c r="S104" s="273"/>
      <c r="T104" s="346" t="str">
        <f>iStock用!BX104</f>
        <v/>
      </c>
      <c r="U104" s="347" t="str">
        <f>iStock用!BZ104</f>
        <v/>
      </c>
    </row>
    <row r="105" spans="1:21" x14ac:dyDescent="0.15">
      <c r="A105" s="157"/>
      <c r="B105" s="158"/>
      <c r="C105" s="158"/>
      <c r="D105" s="348" t="str">
        <f t="shared" si="3"/>
        <v/>
      </c>
      <c r="E105" s="273"/>
      <c r="F105" s="159"/>
      <c r="G105" s="158"/>
      <c r="H105" s="149" t="str">
        <f t="shared" si="4"/>
        <v/>
      </c>
      <c r="I105" s="273"/>
      <c r="J105" s="159"/>
      <c r="K105" s="158"/>
      <c r="L105" s="149" t="str">
        <f t="shared" si="5"/>
        <v/>
      </c>
      <c r="M105" s="273"/>
      <c r="N105" s="159"/>
      <c r="O105" s="158"/>
      <c r="P105" s="273"/>
      <c r="Q105" s="159"/>
      <c r="R105" s="158"/>
      <c r="S105" s="273"/>
      <c r="T105" s="346" t="str">
        <f>iStock用!BX105</f>
        <v/>
      </c>
      <c r="U105" s="347" t="str">
        <f>iStock用!BZ105</f>
        <v/>
      </c>
    </row>
    <row r="106" spans="1:21" x14ac:dyDescent="0.15">
      <c r="A106" s="157"/>
      <c r="B106" s="158"/>
      <c r="C106" s="158"/>
      <c r="D106" s="348" t="str">
        <f t="shared" si="3"/>
        <v/>
      </c>
      <c r="E106" s="273"/>
      <c r="F106" s="159"/>
      <c r="G106" s="158"/>
      <c r="H106" s="149" t="str">
        <f t="shared" si="4"/>
        <v/>
      </c>
      <c r="I106" s="273"/>
      <c r="J106" s="159"/>
      <c r="K106" s="158"/>
      <c r="L106" s="149" t="str">
        <f t="shared" si="5"/>
        <v/>
      </c>
      <c r="M106" s="273"/>
      <c r="N106" s="159"/>
      <c r="O106" s="158"/>
      <c r="P106" s="273"/>
      <c r="Q106" s="159"/>
      <c r="R106" s="158"/>
      <c r="S106" s="273"/>
      <c r="T106" s="346" t="str">
        <f>iStock用!BX106</f>
        <v/>
      </c>
      <c r="U106" s="347" t="str">
        <f>iStock用!BZ106</f>
        <v/>
      </c>
    </row>
    <row r="107" spans="1:21" x14ac:dyDescent="0.15">
      <c r="A107" s="157"/>
      <c r="B107" s="158"/>
      <c r="C107" s="158"/>
      <c r="D107" s="348" t="str">
        <f t="shared" si="3"/>
        <v/>
      </c>
      <c r="E107" s="273"/>
      <c r="F107" s="159"/>
      <c r="G107" s="158"/>
      <c r="H107" s="149" t="str">
        <f t="shared" si="4"/>
        <v/>
      </c>
      <c r="I107" s="273"/>
      <c r="J107" s="159"/>
      <c r="K107" s="158"/>
      <c r="L107" s="149" t="str">
        <f t="shared" si="5"/>
        <v/>
      </c>
      <c r="M107" s="273"/>
      <c r="N107" s="159"/>
      <c r="O107" s="158"/>
      <c r="P107" s="273"/>
      <c r="Q107" s="159"/>
      <c r="R107" s="158"/>
      <c r="S107" s="273"/>
      <c r="T107" s="346" t="str">
        <f>iStock用!BX107</f>
        <v/>
      </c>
      <c r="U107" s="347" t="str">
        <f>iStock用!BZ107</f>
        <v/>
      </c>
    </row>
    <row r="108" spans="1:21" x14ac:dyDescent="0.15">
      <c r="A108" s="157"/>
      <c r="B108" s="158"/>
      <c r="C108" s="158"/>
      <c r="D108" s="348" t="str">
        <f t="shared" si="3"/>
        <v/>
      </c>
      <c r="E108" s="273"/>
      <c r="F108" s="159"/>
      <c r="G108" s="158"/>
      <c r="H108" s="149" t="str">
        <f t="shared" si="4"/>
        <v/>
      </c>
      <c r="I108" s="273"/>
      <c r="J108" s="159"/>
      <c r="K108" s="158"/>
      <c r="L108" s="149" t="str">
        <f t="shared" si="5"/>
        <v/>
      </c>
      <c r="M108" s="273"/>
      <c r="N108" s="159"/>
      <c r="O108" s="158"/>
      <c r="P108" s="273"/>
      <c r="Q108" s="159"/>
      <c r="R108" s="158"/>
      <c r="S108" s="273"/>
      <c r="T108" s="346" t="str">
        <f>iStock用!BX108</f>
        <v/>
      </c>
      <c r="U108" s="347" t="str">
        <f>iStock用!BZ108</f>
        <v/>
      </c>
    </row>
    <row r="109" spans="1:21" x14ac:dyDescent="0.15">
      <c r="A109" s="157"/>
      <c r="B109" s="158"/>
      <c r="C109" s="158"/>
      <c r="D109" s="348" t="str">
        <f t="shared" si="3"/>
        <v/>
      </c>
      <c r="E109" s="273"/>
      <c r="F109" s="159"/>
      <c r="G109" s="158"/>
      <c r="H109" s="149" t="str">
        <f t="shared" si="4"/>
        <v/>
      </c>
      <c r="I109" s="273"/>
      <c r="J109" s="159"/>
      <c r="K109" s="158"/>
      <c r="L109" s="149" t="str">
        <f t="shared" si="5"/>
        <v/>
      </c>
      <c r="M109" s="273"/>
      <c r="N109" s="159"/>
      <c r="O109" s="158"/>
      <c r="P109" s="273"/>
      <c r="Q109" s="159"/>
      <c r="R109" s="158"/>
      <c r="S109" s="273"/>
      <c r="T109" s="346" t="str">
        <f>iStock用!BX109</f>
        <v/>
      </c>
      <c r="U109" s="347" t="str">
        <f>iStock用!BZ109</f>
        <v/>
      </c>
    </row>
    <row r="110" spans="1:21" x14ac:dyDescent="0.15">
      <c r="A110" s="157"/>
      <c r="B110" s="158"/>
      <c r="C110" s="158"/>
      <c r="D110" s="348" t="str">
        <f t="shared" si="3"/>
        <v/>
      </c>
      <c r="E110" s="273"/>
      <c r="F110" s="159"/>
      <c r="G110" s="158"/>
      <c r="H110" s="149" t="str">
        <f t="shared" si="4"/>
        <v/>
      </c>
      <c r="I110" s="273"/>
      <c r="J110" s="159"/>
      <c r="K110" s="158"/>
      <c r="L110" s="149" t="str">
        <f t="shared" si="5"/>
        <v/>
      </c>
      <c r="M110" s="273"/>
      <c r="N110" s="159"/>
      <c r="O110" s="158"/>
      <c r="P110" s="273"/>
      <c r="Q110" s="159"/>
      <c r="R110" s="158"/>
      <c r="S110" s="273"/>
      <c r="T110" s="346" t="str">
        <f>iStock用!BX110</f>
        <v/>
      </c>
      <c r="U110" s="347" t="str">
        <f>iStock用!BZ110</f>
        <v/>
      </c>
    </row>
    <row r="111" spans="1:21" x14ac:dyDescent="0.15">
      <c r="A111" s="157"/>
      <c r="B111" s="158"/>
      <c r="C111" s="158"/>
      <c r="D111" s="348" t="str">
        <f t="shared" si="3"/>
        <v/>
      </c>
      <c r="E111" s="273"/>
      <c r="F111" s="159"/>
      <c r="G111" s="158"/>
      <c r="H111" s="149" t="str">
        <f t="shared" si="4"/>
        <v/>
      </c>
      <c r="I111" s="273"/>
      <c r="J111" s="159"/>
      <c r="K111" s="158"/>
      <c r="L111" s="149" t="str">
        <f t="shared" si="5"/>
        <v/>
      </c>
      <c r="M111" s="273"/>
      <c r="N111" s="159"/>
      <c r="O111" s="158"/>
      <c r="P111" s="273"/>
      <c r="Q111" s="159"/>
      <c r="R111" s="158"/>
      <c r="S111" s="273"/>
      <c r="T111" s="346" t="str">
        <f>iStock用!BX111</f>
        <v/>
      </c>
      <c r="U111" s="347" t="str">
        <f>iStock用!BZ111</f>
        <v/>
      </c>
    </row>
    <row r="112" spans="1:21" x14ac:dyDescent="0.15">
      <c r="A112" s="157"/>
      <c r="B112" s="158"/>
      <c r="C112" s="158"/>
      <c r="D112" s="348" t="str">
        <f t="shared" si="3"/>
        <v/>
      </c>
      <c r="E112" s="273"/>
      <c r="F112" s="159"/>
      <c r="G112" s="158"/>
      <c r="H112" s="149" t="str">
        <f t="shared" si="4"/>
        <v/>
      </c>
      <c r="I112" s="273"/>
      <c r="J112" s="159"/>
      <c r="K112" s="158"/>
      <c r="L112" s="149" t="str">
        <f t="shared" si="5"/>
        <v/>
      </c>
      <c r="M112" s="273"/>
      <c r="N112" s="159"/>
      <c r="O112" s="158"/>
      <c r="P112" s="273"/>
      <c r="Q112" s="159"/>
      <c r="R112" s="158"/>
      <c r="S112" s="273"/>
      <c r="T112" s="346" t="str">
        <f>iStock用!BX112</f>
        <v/>
      </c>
      <c r="U112" s="347" t="str">
        <f>iStock用!BZ112</f>
        <v/>
      </c>
    </row>
    <row r="113" spans="1:21" x14ac:dyDescent="0.15">
      <c r="A113" s="157"/>
      <c r="B113" s="158"/>
      <c r="C113" s="158"/>
      <c r="D113" s="348" t="str">
        <f t="shared" si="3"/>
        <v/>
      </c>
      <c r="E113" s="273"/>
      <c r="F113" s="159"/>
      <c r="G113" s="158"/>
      <c r="H113" s="149" t="str">
        <f t="shared" si="4"/>
        <v/>
      </c>
      <c r="I113" s="273"/>
      <c r="J113" s="159"/>
      <c r="K113" s="158"/>
      <c r="L113" s="149" t="str">
        <f t="shared" si="5"/>
        <v/>
      </c>
      <c r="M113" s="273"/>
      <c r="N113" s="159"/>
      <c r="O113" s="158"/>
      <c r="P113" s="273"/>
      <c r="Q113" s="159"/>
      <c r="R113" s="158"/>
      <c r="S113" s="273"/>
      <c r="T113" s="346" t="str">
        <f>iStock用!BX113</f>
        <v/>
      </c>
      <c r="U113" s="347" t="str">
        <f>iStock用!BZ113</f>
        <v/>
      </c>
    </row>
    <row r="114" spans="1:21" x14ac:dyDescent="0.15">
      <c r="A114" s="157"/>
      <c r="B114" s="158"/>
      <c r="C114" s="158"/>
      <c r="D114" s="348" t="str">
        <f t="shared" si="3"/>
        <v/>
      </c>
      <c r="E114" s="273"/>
      <c r="F114" s="159"/>
      <c r="G114" s="158"/>
      <c r="H114" s="149" t="str">
        <f t="shared" si="4"/>
        <v/>
      </c>
      <c r="I114" s="273"/>
      <c r="J114" s="159"/>
      <c r="K114" s="158"/>
      <c r="L114" s="149" t="str">
        <f t="shared" si="5"/>
        <v/>
      </c>
      <c r="M114" s="273"/>
      <c r="N114" s="159"/>
      <c r="O114" s="158"/>
      <c r="P114" s="273"/>
      <c r="Q114" s="159"/>
      <c r="R114" s="158"/>
      <c r="S114" s="273"/>
      <c r="T114" s="346" t="str">
        <f>iStock用!BX114</f>
        <v/>
      </c>
      <c r="U114" s="347" t="str">
        <f>iStock用!BZ114</f>
        <v/>
      </c>
    </row>
    <row r="115" spans="1:21" x14ac:dyDescent="0.15">
      <c r="A115" s="157"/>
      <c r="B115" s="158"/>
      <c r="C115" s="158"/>
      <c r="D115" s="348" t="str">
        <f t="shared" si="3"/>
        <v/>
      </c>
      <c r="E115" s="273"/>
      <c r="F115" s="159"/>
      <c r="G115" s="158"/>
      <c r="H115" s="149" t="str">
        <f t="shared" si="4"/>
        <v/>
      </c>
      <c r="I115" s="273"/>
      <c r="J115" s="159"/>
      <c r="K115" s="158"/>
      <c r="L115" s="149" t="str">
        <f t="shared" si="5"/>
        <v/>
      </c>
      <c r="M115" s="273"/>
      <c r="N115" s="159"/>
      <c r="O115" s="158"/>
      <c r="P115" s="273"/>
      <c r="Q115" s="159"/>
      <c r="R115" s="158"/>
      <c r="S115" s="273"/>
      <c r="T115" s="346" t="str">
        <f>iStock用!BX115</f>
        <v/>
      </c>
      <c r="U115" s="347" t="str">
        <f>iStock用!BZ115</f>
        <v/>
      </c>
    </row>
    <row r="116" spans="1:21" x14ac:dyDescent="0.15">
      <c r="A116" s="157"/>
      <c r="B116" s="158"/>
      <c r="C116" s="158"/>
      <c r="D116" s="348" t="str">
        <f t="shared" si="3"/>
        <v/>
      </c>
      <c r="E116" s="273"/>
      <c r="F116" s="159"/>
      <c r="G116" s="158"/>
      <c r="H116" s="149" t="str">
        <f t="shared" si="4"/>
        <v/>
      </c>
      <c r="I116" s="273"/>
      <c r="J116" s="159"/>
      <c r="K116" s="158"/>
      <c r="L116" s="149" t="str">
        <f t="shared" si="5"/>
        <v/>
      </c>
      <c r="M116" s="273"/>
      <c r="N116" s="159"/>
      <c r="O116" s="158"/>
      <c r="P116" s="273"/>
      <c r="Q116" s="159"/>
      <c r="R116" s="158"/>
      <c r="S116" s="273"/>
      <c r="T116" s="346" t="str">
        <f>iStock用!BX116</f>
        <v/>
      </c>
      <c r="U116" s="347" t="str">
        <f>iStock用!BZ116</f>
        <v/>
      </c>
    </row>
    <row r="117" spans="1:21" x14ac:dyDescent="0.15">
      <c r="A117" s="157"/>
      <c r="B117" s="158"/>
      <c r="C117" s="158"/>
      <c r="D117" s="348" t="str">
        <f t="shared" si="3"/>
        <v/>
      </c>
      <c r="E117" s="273"/>
      <c r="F117" s="159"/>
      <c r="G117" s="158"/>
      <c r="H117" s="149" t="str">
        <f t="shared" si="4"/>
        <v/>
      </c>
      <c r="I117" s="273"/>
      <c r="J117" s="159"/>
      <c r="K117" s="158"/>
      <c r="L117" s="149" t="str">
        <f t="shared" si="5"/>
        <v/>
      </c>
      <c r="M117" s="273"/>
      <c r="N117" s="159"/>
      <c r="O117" s="158"/>
      <c r="P117" s="273"/>
      <c r="Q117" s="159"/>
      <c r="R117" s="158"/>
      <c r="S117" s="273"/>
      <c r="T117" s="346" t="str">
        <f>iStock用!BX117</f>
        <v/>
      </c>
      <c r="U117" s="347" t="str">
        <f>iStock用!BZ117</f>
        <v/>
      </c>
    </row>
    <row r="118" spans="1:21" x14ac:dyDescent="0.15">
      <c r="A118" s="157"/>
      <c r="B118" s="158"/>
      <c r="C118" s="158"/>
      <c r="D118" s="348" t="str">
        <f t="shared" si="3"/>
        <v/>
      </c>
      <c r="E118" s="273"/>
      <c r="F118" s="159"/>
      <c r="G118" s="158"/>
      <c r="H118" s="149" t="str">
        <f t="shared" si="4"/>
        <v/>
      </c>
      <c r="I118" s="273"/>
      <c r="J118" s="159"/>
      <c r="K118" s="158"/>
      <c r="L118" s="149" t="str">
        <f t="shared" si="5"/>
        <v/>
      </c>
      <c r="M118" s="273"/>
      <c r="N118" s="159"/>
      <c r="O118" s="158"/>
      <c r="P118" s="273"/>
      <c r="Q118" s="159"/>
      <c r="R118" s="158"/>
      <c r="S118" s="273"/>
      <c r="T118" s="346" t="str">
        <f>iStock用!BX118</f>
        <v/>
      </c>
      <c r="U118" s="347" t="str">
        <f>iStock用!BZ118</f>
        <v/>
      </c>
    </row>
    <row r="119" spans="1:21" x14ac:dyDescent="0.15">
      <c r="A119" s="157"/>
      <c r="B119" s="158"/>
      <c r="C119" s="158"/>
      <c r="D119" s="348" t="str">
        <f t="shared" si="3"/>
        <v/>
      </c>
      <c r="E119" s="273"/>
      <c r="F119" s="159"/>
      <c r="G119" s="158"/>
      <c r="H119" s="149" t="str">
        <f t="shared" si="4"/>
        <v/>
      </c>
      <c r="I119" s="273"/>
      <c r="J119" s="159"/>
      <c r="K119" s="158"/>
      <c r="L119" s="149" t="str">
        <f t="shared" si="5"/>
        <v/>
      </c>
      <c r="M119" s="273"/>
      <c r="N119" s="159"/>
      <c r="O119" s="158"/>
      <c r="P119" s="273"/>
      <c r="Q119" s="159"/>
      <c r="R119" s="158"/>
      <c r="S119" s="273"/>
      <c r="T119" s="346" t="str">
        <f>iStock用!BX119</f>
        <v/>
      </c>
      <c r="U119" s="347" t="str">
        <f>iStock用!BZ119</f>
        <v/>
      </c>
    </row>
    <row r="120" spans="1:21" x14ac:dyDescent="0.15">
      <c r="A120" s="157"/>
      <c r="B120" s="158"/>
      <c r="C120" s="158"/>
      <c r="D120" s="348" t="str">
        <f t="shared" si="3"/>
        <v/>
      </c>
      <c r="E120" s="273"/>
      <c r="F120" s="159"/>
      <c r="G120" s="158"/>
      <c r="H120" s="149" t="str">
        <f t="shared" si="4"/>
        <v/>
      </c>
      <c r="I120" s="273"/>
      <c r="J120" s="159"/>
      <c r="K120" s="158"/>
      <c r="L120" s="149" t="str">
        <f t="shared" si="5"/>
        <v/>
      </c>
      <c r="M120" s="273"/>
      <c r="N120" s="159"/>
      <c r="O120" s="158"/>
      <c r="P120" s="273"/>
      <c r="Q120" s="159"/>
      <c r="R120" s="158"/>
      <c r="S120" s="273"/>
      <c r="T120" s="346" t="str">
        <f>iStock用!BX120</f>
        <v/>
      </c>
      <c r="U120" s="347" t="str">
        <f>iStock用!BZ120</f>
        <v/>
      </c>
    </row>
    <row r="121" spans="1:21" x14ac:dyDescent="0.15">
      <c r="A121" s="157"/>
      <c r="B121" s="158"/>
      <c r="C121" s="158"/>
      <c r="D121" s="348" t="str">
        <f t="shared" si="3"/>
        <v/>
      </c>
      <c r="E121" s="273"/>
      <c r="F121" s="159"/>
      <c r="G121" s="158"/>
      <c r="H121" s="149" t="str">
        <f t="shared" si="4"/>
        <v/>
      </c>
      <c r="I121" s="273"/>
      <c r="J121" s="159"/>
      <c r="K121" s="158"/>
      <c r="L121" s="149" t="str">
        <f t="shared" si="5"/>
        <v/>
      </c>
      <c r="M121" s="273"/>
      <c r="N121" s="159"/>
      <c r="O121" s="158"/>
      <c r="P121" s="273"/>
      <c r="Q121" s="159"/>
      <c r="R121" s="158"/>
      <c r="S121" s="273"/>
      <c r="T121" s="346" t="str">
        <f>iStock用!BX121</f>
        <v/>
      </c>
      <c r="U121" s="347" t="str">
        <f>iStock用!BZ121</f>
        <v/>
      </c>
    </row>
    <row r="122" spans="1:21" x14ac:dyDescent="0.15">
      <c r="A122" s="157"/>
      <c r="B122" s="158"/>
      <c r="C122" s="158"/>
      <c r="D122" s="348" t="str">
        <f t="shared" si="3"/>
        <v/>
      </c>
      <c r="E122" s="273"/>
      <c r="F122" s="159"/>
      <c r="G122" s="158"/>
      <c r="H122" s="149" t="str">
        <f t="shared" si="4"/>
        <v/>
      </c>
      <c r="I122" s="273"/>
      <c r="J122" s="159"/>
      <c r="K122" s="158"/>
      <c r="L122" s="149" t="str">
        <f t="shared" si="5"/>
        <v/>
      </c>
      <c r="M122" s="273"/>
      <c r="N122" s="159"/>
      <c r="O122" s="158"/>
      <c r="P122" s="273"/>
      <c r="Q122" s="159"/>
      <c r="R122" s="158"/>
      <c r="S122" s="273"/>
      <c r="T122" s="346" t="str">
        <f>iStock用!BX122</f>
        <v/>
      </c>
      <c r="U122" s="347" t="str">
        <f>iStock用!BZ122</f>
        <v/>
      </c>
    </row>
    <row r="123" spans="1:21" x14ac:dyDescent="0.15">
      <c r="A123" s="157"/>
      <c r="B123" s="158"/>
      <c r="C123" s="158"/>
      <c r="D123" s="348" t="str">
        <f t="shared" si="3"/>
        <v/>
      </c>
      <c r="E123" s="273"/>
      <c r="F123" s="159"/>
      <c r="G123" s="158"/>
      <c r="H123" s="149" t="str">
        <f t="shared" si="4"/>
        <v/>
      </c>
      <c r="I123" s="273"/>
      <c r="J123" s="159"/>
      <c r="K123" s="158"/>
      <c r="L123" s="149" t="str">
        <f t="shared" si="5"/>
        <v/>
      </c>
      <c r="M123" s="273"/>
      <c r="N123" s="159"/>
      <c r="O123" s="158"/>
      <c r="P123" s="273"/>
      <c r="Q123" s="159"/>
      <c r="R123" s="158"/>
      <c r="S123" s="273"/>
      <c r="T123" s="346" t="str">
        <f>iStock用!BX123</f>
        <v/>
      </c>
      <c r="U123" s="347" t="str">
        <f>iStock用!BZ123</f>
        <v/>
      </c>
    </row>
    <row r="124" spans="1:21" x14ac:dyDescent="0.15">
      <c r="A124" s="157"/>
      <c r="B124" s="158"/>
      <c r="C124" s="158"/>
      <c r="D124" s="348" t="str">
        <f t="shared" si="3"/>
        <v/>
      </c>
      <c r="E124" s="273"/>
      <c r="F124" s="159"/>
      <c r="G124" s="158"/>
      <c r="H124" s="149" t="str">
        <f t="shared" si="4"/>
        <v/>
      </c>
      <c r="I124" s="273"/>
      <c r="J124" s="159"/>
      <c r="K124" s="158"/>
      <c r="L124" s="149" t="str">
        <f t="shared" si="5"/>
        <v/>
      </c>
      <c r="M124" s="273"/>
      <c r="N124" s="159"/>
      <c r="O124" s="158"/>
      <c r="P124" s="273"/>
      <c r="Q124" s="159"/>
      <c r="R124" s="158"/>
      <c r="S124" s="273"/>
      <c r="T124" s="346" t="str">
        <f>iStock用!BX124</f>
        <v/>
      </c>
      <c r="U124" s="347" t="str">
        <f>iStock用!BZ124</f>
        <v/>
      </c>
    </row>
    <row r="125" spans="1:21" x14ac:dyDescent="0.15">
      <c r="A125" s="157"/>
      <c r="B125" s="158"/>
      <c r="C125" s="158"/>
      <c r="D125" s="348" t="str">
        <f t="shared" si="3"/>
        <v/>
      </c>
      <c r="E125" s="273"/>
      <c r="F125" s="159"/>
      <c r="G125" s="158"/>
      <c r="H125" s="149" t="str">
        <f t="shared" si="4"/>
        <v/>
      </c>
      <c r="I125" s="273"/>
      <c r="J125" s="159"/>
      <c r="K125" s="158"/>
      <c r="L125" s="149" t="str">
        <f t="shared" si="5"/>
        <v/>
      </c>
      <c r="M125" s="273"/>
      <c r="N125" s="159"/>
      <c r="O125" s="158"/>
      <c r="P125" s="273"/>
      <c r="Q125" s="159"/>
      <c r="R125" s="158"/>
      <c r="S125" s="273"/>
      <c r="T125" s="346" t="str">
        <f>iStock用!BX125</f>
        <v/>
      </c>
      <c r="U125" s="347" t="str">
        <f>iStock用!BZ125</f>
        <v/>
      </c>
    </row>
    <row r="126" spans="1:21" x14ac:dyDescent="0.15">
      <c r="A126" s="157"/>
      <c r="B126" s="158"/>
      <c r="C126" s="158"/>
      <c r="D126" s="348" t="str">
        <f t="shared" si="3"/>
        <v/>
      </c>
      <c r="E126" s="273"/>
      <c r="F126" s="159"/>
      <c r="G126" s="158"/>
      <c r="H126" s="149" t="str">
        <f t="shared" si="4"/>
        <v/>
      </c>
      <c r="I126" s="273"/>
      <c r="J126" s="159"/>
      <c r="K126" s="158"/>
      <c r="L126" s="149" t="str">
        <f t="shared" si="5"/>
        <v/>
      </c>
      <c r="M126" s="273"/>
      <c r="N126" s="159"/>
      <c r="O126" s="158"/>
      <c r="P126" s="273"/>
      <c r="Q126" s="159"/>
      <c r="R126" s="158"/>
      <c r="S126" s="273"/>
      <c r="T126" s="346" t="str">
        <f>iStock用!BX126</f>
        <v/>
      </c>
      <c r="U126" s="347" t="str">
        <f>iStock用!BZ126</f>
        <v/>
      </c>
    </row>
    <row r="127" spans="1:21" x14ac:dyDescent="0.15">
      <c r="A127" s="157"/>
      <c r="B127" s="158"/>
      <c r="C127" s="158"/>
      <c r="D127" s="348" t="str">
        <f t="shared" si="3"/>
        <v/>
      </c>
      <c r="E127" s="273"/>
      <c r="F127" s="159"/>
      <c r="G127" s="158"/>
      <c r="H127" s="149" t="str">
        <f t="shared" si="4"/>
        <v/>
      </c>
      <c r="I127" s="273"/>
      <c r="J127" s="159"/>
      <c r="K127" s="158"/>
      <c r="L127" s="149" t="str">
        <f t="shared" si="5"/>
        <v/>
      </c>
      <c r="M127" s="273"/>
      <c r="N127" s="159"/>
      <c r="O127" s="158"/>
      <c r="P127" s="273"/>
      <c r="Q127" s="159"/>
      <c r="R127" s="158"/>
      <c r="S127" s="273"/>
      <c r="T127" s="346" t="str">
        <f>iStock用!BX127</f>
        <v/>
      </c>
      <c r="U127" s="347" t="str">
        <f>iStock用!BZ127</f>
        <v/>
      </c>
    </row>
    <row r="128" spans="1:21" x14ac:dyDescent="0.15">
      <c r="A128" s="157"/>
      <c r="B128" s="158"/>
      <c r="C128" s="158"/>
      <c r="D128" s="348" t="str">
        <f t="shared" si="3"/>
        <v/>
      </c>
      <c r="E128" s="273"/>
      <c r="F128" s="159"/>
      <c r="G128" s="158"/>
      <c r="H128" s="149" t="str">
        <f t="shared" si="4"/>
        <v/>
      </c>
      <c r="I128" s="273"/>
      <c r="J128" s="159"/>
      <c r="K128" s="158"/>
      <c r="L128" s="149" t="str">
        <f t="shared" si="5"/>
        <v/>
      </c>
      <c r="M128" s="273"/>
      <c r="N128" s="159"/>
      <c r="O128" s="158"/>
      <c r="P128" s="273"/>
      <c r="Q128" s="159"/>
      <c r="R128" s="158"/>
      <c r="S128" s="273"/>
      <c r="T128" s="346" t="str">
        <f>iStock用!BX128</f>
        <v/>
      </c>
      <c r="U128" s="347" t="str">
        <f>iStock用!BZ128</f>
        <v/>
      </c>
    </row>
    <row r="129" spans="1:21" x14ac:dyDescent="0.15">
      <c r="A129" s="157"/>
      <c r="B129" s="158"/>
      <c r="C129" s="158"/>
      <c r="D129" s="348" t="str">
        <f t="shared" si="3"/>
        <v/>
      </c>
      <c r="E129" s="273"/>
      <c r="F129" s="159"/>
      <c r="G129" s="158"/>
      <c r="H129" s="149" t="str">
        <f t="shared" si="4"/>
        <v/>
      </c>
      <c r="I129" s="273"/>
      <c r="J129" s="159"/>
      <c r="K129" s="158"/>
      <c r="L129" s="149" t="str">
        <f t="shared" si="5"/>
        <v/>
      </c>
      <c r="M129" s="273"/>
      <c r="N129" s="159"/>
      <c r="O129" s="158"/>
      <c r="P129" s="273"/>
      <c r="Q129" s="159"/>
      <c r="R129" s="158"/>
      <c r="S129" s="273"/>
      <c r="T129" s="346" t="str">
        <f>iStock用!BX129</f>
        <v/>
      </c>
      <c r="U129" s="347" t="str">
        <f>iStock用!BZ129</f>
        <v/>
      </c>
    </row>
    <row r="130" spans="1:21" x14ac:dyDescent="0.15">
      <c r="A130" s="157"/>
      <c r="B130" s="158"/>
      <c r="C130" s="158"/>
      <c r="D130" s="348" t="str">
        <f t="shared" si="3"/>
        <v/>
      </c>
      <c r="E130" s="273"/>
      <c r="F130" s="159"/>
      <c r="G130" s="158"/>
      <c r="H130" s="149" t="str">
        <f t="shared" si="4"/>
        <v/>
      </c>
      <c r="I130" s="273"/>
      <c r="J130" s="159"/>
      <c r="K130" s="158"/>
      <c r="L130" s="149" t="str">
        <f t="shared" si="5"/>
        <v/>
      </c>
      <c r="M130" s="273"/>
      <c r="N130" s="159"/>
      <c r="O130" s="158"/>
      <c r="P130" s="273"/>
      <c r="Q130" s="159"/>
      <c r="R130" s="158"/>
      <c r="S130" s="273"/>
      <c r="T130" s="346" t="str">
        <f>iStock用!BX130</f>
        <v/>
      </c>
      <c r="U130" s="347" t="str">
        <f>iStock用!BZ130</f>
        <v/>
      </c>
    </row>
    <row r="131" spans="1:21" x14ac:dyDescent="0.15">
      <c r="A131" s="157"/>
      <c r="B131" s="158"/>
      <c r="C131" s="158"/>
      <c r="D131" s="348" t="str">
        <f t="shared" si="3"/>
        <v/>
      </c>
      <c r="E131" s="273"/>
      <c r="F131" s="159"/>
      <c r="G131" s="158"/>
      <c r="H131" s="149" t="str">
        <f t="shared" si="4"/>
        <v/>
      </c>
      <c r="I131" s="273"/>
      <c r="J131" s="159"/>
      <c r="K131" s="158"/>
      <c r="L131" s="149" t="str">
        <f t="shared" si="5"/>
        <v/>
      </c>
      <c r="M131" s="273"/>
      <c r="N131" s="159"/>
      <c r="O131" s="158"/>
      <c r="P131" s="273"/>
      <c r="Q131" s="159"/>
      <c r="R131" s="158"/>
      <c r="S131" s="273"/>
      <c r="T131" s="346" t="str">
        <f>iStock用!BX131</f>
        <v/>
      </c>
      <c r="U131" s="347" t="str">
        <f>iStock用!BZ131</f>
        <v/>
      </c>
    </row>
    <row r="132" spans="1:21" x14ac:dyDescent="0.15">
      <c r="A132" s="157"/>
      <c r="B132" s="158"/>
      <c r="C132" s="158"/>
      <c r="D132" s="348" t="str">
        <f t="shared" ref="D132:D195" si="6">IF(B132="","",(ROUND(C132,0)))</f>
        <v/>
      </c>
      <c r="E132" s="273"/>
      <c r="F132" s="159"/>
      <c r="G132" s="158"/>
      <c r="H132" s="149" t="str">
        <f t="shared" ref="H132:H195" si="7">IF(G132="","",(G132*110))</f>
        <v/>
      </c>
      <c r="I132" s="273"/>
      <c r="J132" s="159"/>
      <c r="K132" s="158"/>
      <c r="L132" s="149" t="str">
        <f t="shared" ref="L132:L195" si="8">IF(K132="","",(K132*110))</f>
        <v/>
      </c>
      <c r="M132" s="273"/>
      <c r="N132" s="159"/>
      <c r="O132" s="158"/>
      <c r="P132" s="273"/>
      <c r="Q132" s="159"/>
      <c r="R132" s="158"/>
      <c r="S132" s="273"/>
      <c r="T132" s="346" t="str">
        <f>iStock用!BX132</f>
        <v/>
      </c>
      <c r="U132" s="347" t="str">
        <f>iStock用!BZ132</f>
        <v/>
      </c>
    </row>
    <row r="133" spans="1:21" x14ac:dyDescent="0.15">
      <c r="A133" s="157"/>
      <c r="B133" s="158"/>
      <c r="C133" s="158"/>
      <c r="D133" s="348" t="str">
        <f t="shared" si="6"/>
        <v/>
      </c>
      <c r="E133" s="273"/>
      <c r="F133" s="159"/>
      <c r="G133" s="158"/>
      <c r="H133" s="149" t="str">
        <f t="shared" si="7"/>
        <v/>
      </c>
      <c r="I133" s="273"/>
      <c r="J133" s="159"/>
      <c r="K133" s="158"/>
      <c r="L133" s="149" t="str">
        <f t="shared" si="8"/>
        <v/>
      </c>
      <c r="M133" s="273"/>
      <c r="N133" s="159"/>
      <c r="O133" s="158"/>
      <c r="P133" s="273"/>
      <c r="Q133" s="159"/>
      <c r="R133" s="158"/>
      <c r="S133" s="273"/>
      <c r="T133" s="346" t="str">
        <f>iStock用!BX133</f>
        <v/>
      </c>
      <c r="U133" s="347" t="str">
        <f>iStock用!BZ133</f>
        <v/>
      </c>
    </row>
    <row r="134" spans="1:21" x14ac:dyDescent="0.15">
      <c r="A134" s="157"/>
      <c r="B134" s="158"/>
      <c r="C134" s="158"/>
      <c r="D134" s="348" t="str">
        <f t="shared" si="6"/>
        <v/>
      </c>
      <c r="E134" s="273"/>
      <c r="F134" s="159"/>
      <c r="G134" s="158"/>
      <c r="H134" s="149" t="str">
        <f t="shared" si="7"/>
        <v/>
      </c>
      <c r="I134" s="273"/>
      <c r="J134" s="159"/>
      <c r="K134" s="158"/>
      <c r="L134" s="149" t="str">
        <f t="shared" si="8"/>
        <v/>
      </c>
      <c r="M134" s="273"/>
      <c r="N134" s="159"/>
      <c r="O134" s="158"/>
      <c r="P134" s="273"/>
      <c r="Q134" s="159"/>
      <c r="R134" s="158"/>
      <c r="S134" s="273"/>
      <c r="T134" s="346" t="str">
        <f>iStock用!BX134</f>
        <v/>
      </c>
      <c r="U134" s="347" t="str">
        <f>iStock用!BZ134</f>
        <v/>
      </c>
    </row>
    <row r="135" spans="1:21" x14ac:dyDescent="0.15">
      <c r="A135" s="157"/>
      <c r="B135" s="158"/>
      <c r="C135" s="158"/>
      <c r="D135" s="348" t="str">
        <f t="shared" si="6"/>
        <v/>
      </c>
      <c r="E135" s="273"/>
      <c r="F135" s="159"/>
      <c r="G135" s="158"/>
      <c r="H135" s="149" t="str">
        <f t="shared" si="7"/>
        <v/>
      </c>
      <c r="I135" s="273"/>
      <c r="J135" s="159"/>
      <c r="K135" s="158"/>
      <c r="L135" s="149" t="str">
        <f t="shared" si="8"/>
        <v/>
      </c>
      <c r="M135" s="273"/>
      <c r="N135" s="159"/>
      <c r="O135" s="158"/>
      <c r="P135" s="273"/>
      <c r="Q135" s="159"/>
      <c r="R135" s="158"/>
      <c r="S135" s="273"/>
      <c r="T135" s="346" t="str">
        <f>iStock用!BX135</f>
        <v/>
      </c>
      <c r="U135" s="347" t="str">
        <f>iStock用!BZ135</f>
        <v/>
      </c>
    </row>
    <row r="136" spans="1:21" x14ac:dyDescent="0.15">
      <c r="A136" s="157"/>
      <c r="B136" s="158"/>
      <c r="C136" s="158"/>
      <c r="D136" s="348" t="str">
        <f t="shared" si="6"/>
        <v/>
      </c>
      <c r="E136" s="273"/>
      <c r="F136" s="159"/>
      <c r="G136" s="158"/>
      <c r="H136" s="149" t="str">
        <f t="shared" si="7"/>
        <v/>
      </c>
      <c r="I136" s="273"/>
      <c r="J136" s="159"/>
      <c r="K136" s="158"/>
      <c r="L136" s="149" t="str">
        <f t="shared" si="8"/>
        <v/>
      </c>
      <c r="M136" s="273"/>
      <c r="N136" s="159"/>
      <c r="O136" s="158"/>
      <c r="P136" s="273"/>
      <c r="Q136" s="159"/>
      <c r="R136" s="158"/>
      <c r="S136" s="273"/>
      <c r="T136" s="346" t="str">
        <f>iStock用!BX136</f>
        <v/>
      </c>
      <c r="U136" s="347" t="str">
        <f>iStock用!BZ136</f>
        <v/>
      </c>
    </row>
    <row r="137" spans="1:21" x14ac:dyDescent="0.15">
      <c r="A137" s="157"/>
      <c r="B137" s="158"/>
      <c r="C137" s="158"/>
      <c r="D137" s="348" t="str">
        <f t="shared" si="6"/>
        <v/>
      </c>
      <c r="E137" s="273"/>
      <c r="F137" s="159"/>
      <c r="G137" s="158"/>
      <c r="H137" s="149" t="str">
        <f t="shared" si="7"/>
        <v/>
      </c>
      <c r="I137" s="273"/>
      <c r="J137" s="159"/>
      <c r="K137" s="158"/>
      <c r="L137" s="149" t="str">
        <f t="shared" si="8"/>
        <v/>
      </c>
      <c r="M137" s="273"/>
      <c r="N137" s="159"/>
      <c r="O137" s="158"/>
      <c r="P137" s="273"/>
      <c r="Q137" s="159"/>
      <c r="R137" s="158"/>
      <c r="S137" s="273"/>
      <c r="T137" s="346" t="str">
        <f>iStock用!BX137</f>
        <v/>
      </c>
      <c r="U137" s="347" t="str">
        <f>iStock用!BZ137</f>
        <v/>
      </c>
    </row>
    <row r="138" spans="1:21" x14ac:dyDescent="0.15">
      <c r="A138" s="157"/>
      <c r="B138" s="158"/>
      <c r="C138" s="158"/>
      <c r="D138" s="348" t="str">
        <f t="shared" si="6"/>
        <v/>
      </c>
      <c r="E138" s="273"/>
      <c r="F138" s="159"/>
      <c r="G138" s="158"/>
      <c r="H138" s="149" t="str">
        <f t="shared" si="7"/>
        <v/>
      </c>
      <c r="I138" s="273"/>
      <c r="J138" s="159"/>
      <c r="K138" s="158"/>
      <c r="L138" s="149" t="str">
        <f t="shared" si="8"/>
        <v/>
      </c>
      <c r="M138" s="273"/>
      <c r="N138" s="159"/>
      <c r="O138" s="158"/>
      <c r="P138" s="273"/>
      <c r="Q138" s="159"/>
      <c r="R138" s="158"/>
      <c r="S138" s="273"/>
      <c r="T138" s="346" t="str">
        <f>iStock用!BX138</f>
        <v/>
      </c>
      <c r="U138" s="347" t="str">
        <f>iStock用!BZ138</f>
        <v/>
      </c>
    </row>
    <row r="139" spans="1:21" x14ac:dyDescent="0.15">
      <c r="A139" s="157"/>
      <c r="B139" s="158"/>
      <c r="C139" s="158"/>
      <c r="D139" s="348" t="str">
        <f t="shared" si="6"/>
        <v/>
      </c>
      <c r="E139" s="273"/>
      <c r="F139" s="159"/>
      <c r="G139" s="158"/>
      <c r="H139" s="149" t="str">
        <f t="shared" si="7"/>
        <v/>
      </c>
      <c r="I139" s="273"/>
      <c r="J139" s="159"/>
      <c r="K139" s="158"/>
      <c r="L139" s="149" t="str">
        <f t="shared" si="8"/>
        <v/>
      </c>
      <c r="M139" s="273"/>
      <c r="N139" s="159"/>
      <c r="O139" s="158"/>
      <c r="P139" s="273"/>
      <c r="Q139" s="159"/>
      <c r="R139" s="158"/>
      <c r="S139" s="273"/>
      <c r="T139" s="346" t="str">
        <f>iStock用!BX139</f>
        <v/>
      </c>
      <c r="U139" s="347" t="str">
        <f>iStock用!BZ139</f>
        <v/>
      </c>
    </row>
    <row r="140" spans="1:21" x14ac:dyDescent="0.15">
      <c r="A140" s="157"/>
      <c r="B140" s="158"/>
      <c r="C140" s="158"/>
      <c r="D140" s="348" t="str">
        <f t="shared" si="6"/>
        <v/>
      </c>
      <c r="E140" s="273"/>
      <c r="F140" s="159"/>
      <c r="G140" s="158"/>
      <c r="H140" s="149" t="str">
        <f t="shared" si="7"/>
        <v/>
      </c>
      <c r="I140" s="273"/>
      <c r="J140" s="159"/>
      <c r="K140" s="158"/>
      <c r="L140" s="149" t="str">
        <f t="shared" si="8"/>
        <v/>
      </c>
      <c r="M140" s="273"/>
      <c r="N140" s="159"/>
      <c r="O140" s="158"/>
      <c r="P140" s="273"/>
      <c r="Q140" s="159"/>
      <c r="R140" s="158"/>
      <c r="S140" s="273"/>
      <c r="T140" s="346" t="str">
        <f>iStock用!BX140</f>
        <v/>
      </c>
      <c r="U140" s="347" t="str">
        <f>iStock用!BZ140</f>
        <v/>
      </c>
    </row>
    <row r="141" spans="1:21" x14ac:dyDescent="0.15">
      <c r="A141" s="157"/>
      <c r="B141" s="158"/>
      <c r="C141" s="158"/>
      <c r="D141" s="348" t="str">
        <f t="shared" si="6"/>
        <v/>
      </c>
      <c r="E141" s="273"/>
      <c r="F141" s="159"/>
      <c r="G141" s="158"/>
      <c r="H141" s="149" t="str">
        <f t="shared" si="7"/>
        <v/>
      </c>
      <c r="I141" s="273"/>
      <c r="J141" s="159"/>
      <c r="K141" s="158"/>
      <c r="L141" s="149" t="str">
        <f t="shared" si="8"/>
        <v/>
      </c>
      <c r="M141" s="273"/>
      <c r="N141" s="159"/>
      <c r="O141" s="158"/>
      <c r="P141" s="273"/>
      <c r="Q141" s="159"/>
      <c r="R141" s="158"/>
      <c r="S141" s="273"/>
      <c r="T141" s="346" t="str">
        <f>iStock用!BX141</f>
        <v/>
      </c>
      <c r="U141" s="347" t="str">
        <f>iStock用!BZ141</f>
        <v/>
      </c>
    </row>
    <row r="142" spans="1:21" x14ac:dyDescent="0.15">
      <c r="A142" s="157"/>
      <c r="B142" s="158"/>
      <c r="C142" s="158"/>
      <c r="D142" s="348" t="str">
        <f t="shared" si="6"/>
        <v/>
      </c>
      <c r="E142" s="273"/>
      <c r="F142" s="159"/>
      <c r="G142" s="158"/>
      <c r="H142" s="149" t="str">
        <f t="shared" si="7"/>
        <v/>
      </c>
      <c r="I142" s="273"/>
      <c r="J142" s="159"/>
      <c r="K142" s="158"/>
      <c r="L142" s="149" t="str">
        <f t="shared" si="8"/>
        <v/>
      </c>
      <c r="M142" s="273"/>
      <c r="N142" s="159"/>
      <c r="O142" s="158"/>
      <c r="P142" s="273"/>
      <c r="Q142" s="159"/>
      <c r="R142" s="158"/>
      <c r="S142" s="273"/>
      <c r="T142" s="346" t="str">
        <f>iStock用!BX142</f>
        <v/>
      </c>
      <c r="U142" s="347" t="str">
        <f>iStock用!BZ142</f>
        <v/>
      </c>
    </row>
    <row r="143" spans="1:21" x14ac:dyDescent="0.15">
      <c r="A143" s="157"/>
      <c r="B143" s="158"/>
      <c r="C143" s="158"/>
      <c r="D143" s="348" t="str">
        <f t="shared" si="6"/>
        <v/>
      </c>
      <c r="E143" s="273"/>
      <c r="F143" s="159"/>
      <c r="G143" s="158"/>
      <c r="H143" s="149" t="str">
        <f t="shared" si="7"/>
        <v/>
      </c>
      <c r="I143" s="273"/>
      <c r="J143" s="159"/>
      <c r="K143" s="158"/>
      <c r="L143" s="149" t="str">
        <f t="shared" si="8"/>
        <v/>
      </c>
      <c r="M143" s="273"/>
      <c r="N143" s="159"/>
      <c r="O143" s="158"/>
      <c r="P143" s="273"/>
      <c r="Q143" s="159"/>
      <c r="R143" s="158"/>
      <c r="S143" s="273"/>
      <c r="T143" s="346" t="str">
        <f>iStock用!BX143</f>
        <v/>
      </c>
      <c r="U143" s="347" t="str">
        <f>iStock用!BZ143</f>
        <v/>
      </c>
    </row>
    <row r="144" spans="1:21" x14ac:dyDescent="0.15">
      <c r="A144" s="157"/>
      <c r="B144" s="158"/>
      <c r="C144" s="158"/>
      <c r="D144" s="348" t="str">
        <f t="shared" si="6"/>
        <v/>
      </c>
      <c r="E144" s="273"/>
      <c r="F144" s="159"/>
      <c r="G144" s="158"/>
      <c r="H144" s="149" t="str">
        <f t="shared" si="7"/>
        <v/>
      </c>
      <c r="I144" s="273"/>
      <c r="J144" s="159"/>
      <c r="K144" s="158"/>
      <c r="L144" s="149" t="str">
        <f t="shared" si="8"/>
        <v/>
      </c>
      <c r="M144" s="273"/>
      <c r="N144" s="159"/>
      <c r="O144" s="158"/>
      <c r="P144" s="273"/>
      <c r="Q144" s="159"/>
      <c r="R144" s="158"/>
      <c r="S144" s="273"/>
      <c r="T144" s="346" t="str">
        <f>iStock用!BX144</f>
        <v/>
      </c>
      <c r="U144" s="347" t="str">
        <f>iStock用!BZ144</f>
        <v/>
      </c>
    </row>
    <row r="145" spans="1:21" x14ac:dyDescent="0.15">
      <c r="A145" s="157"/>
      <c r="B145" s="158"/>
      <c r="C145" s="158"/>
      <c r="D145" s="348" t="str">
        <f t="shared" si="6"/>
        <v/>
      </c>
      <c r="E145" s="273"/>
      <c r="F145" s="159"/>
      <c r="G145" s="158"/>
      <c r="H145" s="149" t="str">
        <f t="shared" si="7"/>
        <v/>
      </c>
      <c r="I145" s="273"/>
      <c r="J145" s="159"/>
      <c r="K145" s="158"/>
      <c r="L145" s="149" t="str">
        <f t="shared" si="8"/>
        <v/>
      </c>
      <c r="M145" s="273"/>
      <c r="N145" s="159"/>
      <c r="O145" s="158"/>
      <c r="P145" s="273"/>
      <c r="Q145" s="159"/>
      <c r="R145" s="158"/>
      <c r="S145" s="273"/>
      <c r="T145" s="346" t="str">
        <f>iStock用!BX145</f>
        <v/>
      </c>
      <c r="U145" s="347" t="str">
        <f>iStock用!BZ145</f>
        <v/>
      </c>
    </row>
    <row r="146" spans="1:21" x14ac:dyDescent="0.15">
      <c r="A146" s="157"/>
      <c r="B146" s="158"/>
      <c r="C146" s="158"/>
      <c r="D146" s="348" t="str">
        <f t="shared" si="6"/>
        <v/>
      </c>
      <c r="E146" s="273"/>
      <c r="F146" s="159"/>
      <c r="G146" s="158"/>
      <c r="H146" s="149" t="str">
        <f t="shared" si="7"/>
        <v/>
      </c>
      <c r="I146" s="273"/>
      <c r="J146" s="159"/>
      <c r="K146" s="158"/>
      <c r="L146" s="149" t="str">
        <f t="shared" si="8"/>
        <v/>
      </c>
      <c r="M146" s="273"/>
      <c r="N146" s="159"/>
      <c r="O146" s="158"/>
      <c r="P146" s="273"/>
      <c r="Q146" s="159"/>
      <c r="R146" s="158"/>
      <c r="S146" s="273"/>
      <c r="T146" s="346" t="str">
        <f>iStock用!BX146</f>
        <v/>
      </c>
      <c r="U146" s="347" t="str">
        <f>iStock用!BZ146</f>
        <v/>
      </c>
    </row>
    <row r="147" spans="1:21" x14ac:dyDescent="0.15">
      <c r="A147" s="157"/>
      <c r="B147" s="158"/>
      <c r="C147" s="158"/>
      <c r="D147" s="348" t="str">
        <f t="shared" si="6"/>
        <v/>
      </c>
      <c r="E147" s="273"/>
      <c r="F147" s="159"/>
      <c r="G147" s="158"/>
      <c r="H147" s="149" t="str">
        <f t="shared" si="7"/>
        <v/>
      </c>
      <c r="I147" s="273"/>
      <c r="J147" s="159"/>
      <c r="K147" s="158"/>
      <c r="L147" s="149" t="str">
        <f t="shared" si="8"/>
        <v/>
      </c>
      <c r="M147" s="273"/>
      <c r="N147" s="159"/>
      <c r="O147" s="158"/>
      <c r="P147" s="273"/>
      <c r="Q147" s="159"/>
      <c r="R147" s="158"/>
      <c r="S147" s="273"/>
      <c r="T147" s="346" t="str">
        <f>iStock用!BX147</f>
        <v/>
      </c>
      <c r="U147" s="347" t="str">
        <f>iStock用!BZ147</f>
        <v/>
      </c>
    </row>
    <row r="148" spans="1:21" x14ac:dyDescent="0.15">
      <c r="A148" s="157"/>
      <c r="B148" s="158"/>
      <c r="C148" s="158"/>
      <c r="D148" s="348" t="str">
        <f t="shared" si="6"/>
        <v/>
      </c>
      <c r="E148" s="273"/>
      <c r="F148" s="159"/>
      <c r="G148" s="158"/>
      <c r="H148" s="149" t="str">
        <f t="shared" si="7"/>
        <v/>
      </c>
      <c r="I148" s="273"/>
      <c r="J148" s="159"/>
      <c r="K148" s="158"/>
      <c r="L148" s="149" t="str">
        <f t="shared" si="8"/>
        <v/>
      </c>
      <c r="M148" s="273"/>
      <c r="N148" s="159"/>
      <c r="O148" s="158"/>
      <c r="P148" s="273"/>
      <c r="Q148" s="159"/>
      <c r="R148" s="158"/>
      <c r="S148" s="273"/>
      <c r="T148" s="346" t="str">
        <f>iStock用!BX148</f>
        <v/>
      </c>
      <c r="U148" s="347" t="str">
        <f>iStock用!BZ148</f>
        <v/>
      </c>
    </row>
    <row r="149" spans="1:21" x14ac:dyDescent="0.15">
      <c r="A149" s="157"/>
      <c r="B149" s="158"/>
      <c r="C149" s="158"/>
      <c r="D149" s="348" t="str">
        <f t="shared" si="6"/>
        <v/>
      </c>
      <c r="E149" s="273"/>
      <c r="F149" s="159"/>
      <c r="G149" s="158"/>
      <c r="H149" s="149" t="str">
        <f t="shared" si="7"/>
        <v/>
      </c>
      <c r="I149" s="273"/>
      <c r="J149" s="159"/>
      <c r="K149" s="158"/>
      <c r="L149" s="149" t="str">
        <f t="shared" si="8"/>
        <v/>
      </c>
      <c r="M149" s="273"/>
      <c r="N149" s="159"/>
      <c r="O149" s="158"/>
      <c r="P149" s="273"/>
      <c r="Q149" s="159"/>
      <c r="R149" s="158"/>
      <c r="S149" s="273"/>
      <c r="T149" s="346" t="str">
        <f>iStock用!BX149</f>
        <v/>
      </c>
      <c r="U149" s="347" t="str">
        <f>iStock用!BZ149</f>
        <v/>
      </c>
    </row>
    <row r="150" spans="1:21" x14ac:dyDescent="0.15">
      <c r="A150" s="157"/>
      <c r="B150" s="158"/>
      <c r="C150" s="158"/>
      <c r="D150" s="348" t="str">
        <f t="shared" si="6"/>
        <v/>
      </c>
      <c r="E150" s="273"/>
      <c r="F150" s="159"/>
      <c r="G150" s="158"/>
      <c r="H150" s="149" t="str">
        <f t="shared" si="7"/>
        <v/>
      </c>
      <c r="I150" s="273"/>
      <c r="J150" s="159"/>
      <c r="K150" s="158"/>
      <c r="L150" s="149" t="str">
        <f t="shared" si="8"/>
        <v/>
      </c>
      <c r="M150" s="273"/>
      <c r="N150" s="159"/>
      <c r="O150" s="158"/>
      <c r="P150" s="273"/>
      <c r="Q150" s="159"/>
      <c r="R150" s="158"/>
      <c r="S150" s="273"/>
      <c r="T150" s="346" t="str">
        <f>iStock用!BX150</f>
        <v/>
      </c>
      <c r="U150" s="347" t="str">
        <f>iStock用!BZ150</f>
        <v/>
      </c>
    </row>
    <row r="151" spans="1:21" x14ac:dyDescent="0.15">
      <c r="A151" s="157"/>
      <c r="B151" s="158"/>
      <c r="C151" s="158"/>
      <c r="D151" s="348" t="str">
        <f t="shared" si="6"/>
        <v/>
      </c>
      <c r="E151" s="273"/>
      <c r="F151" s="159"/>
      <c r="G151" s="158"/>
      <c r="H151" s="149" t="str">
        <f t="shared" si="7"/>
        <v/>
      </c>
      <c r="I151" s="273"/>
      <c r="J151" s="159"/>
      <c r="K151" s="158"/>
      <c r="L151" s="149" t="str">
        <f t="shared" si="8"/>
        <v/>
      </c>
      <c r="M151" s="273"/>
      <c r="N151" s="159"/>
      <c r="O151" s="158"/>
      <c r="P151" s="273"/>
      <c r="Q151" s="159"/>
      <c r="R151" s="158"/>
      <c r="S151" s="273"/>
      <c r="T151" s="346" t="str">
        <f>iStock用!BX151</f>
        <v/>
      </c>
      <c r="U151" s="347" t="str">
        <f>iStock用!BZ151</f>
        <v/>
      </c>
    </row>
    <row r="152" spans="1:21" x14ac:dyDescent="0.15">
      <c r="A152" s="157"/>
      <c r="B152" s="158"/>
      <c r="C152" s="158"/>
      <c r="D152" s="348" t="str">
        <f t="shared" si="6"/>
        <v/>
      </c>
      <c r="E152" s="273"/>
      <c r="F152" s="159"/>
      <c r="G152" s="158"/>
      <c r="H152" s="149" t="str">
        <f t="shared" si="7"/>
        <v/>
      </c>
      <c r="I152" s="273"/>
      <c r="J152" s="159"/>
      <c r="K152" s="158"/>
      <c r="L152" s="149" t="str">
        <f t="shared" si="8"/>
        <v/>
      </c>
      <c r="M152" s="273"/>
      <c r="N152" s="159"/>
      <c r="O152" s="158"/>
      <c r="P152" s="273"/>
      <c r="Q152" s="159"/>
      <c r="R152" s="158"/>
      <c r="S152" s="273"/>
      <c r="T152" s="346" t="str">
        <f>iStock用!BX152</f>
        <v/>
      </c>
      <c r="U152" s="347" t="str">
        <f>iStock用!BZ152</f>
        <v/>
      </c>
    </row>
    <row r="153" spans="1:21" x14ac:dyDescent="0.15">
      <c r="A153" s="157"/>
      <c r="B153" s="158"/>
      <c r="C153" s="158"/>
      <c r="D153" s="348" t="str">
        <f t="shared" si="6"/>
        <v/>
      </c>
      <c r="E153" s="273"/>
      <c r="F153" s="159"/>
      <c r="G153" s="158"/>
      <c r="H153" s="149" t="str">
        <f t="shared" si="7"/>
        <v/>
      </c>
      <c r="I153" s="273"/>
      <c r="J153" s="159"/>
      <c r="K153" s="158"/>
      <c r="L153" s="149" t="str">
        <f t="shared" si="8"/>
        <v/>
      </c>
      <c r="M153" s="273"/>
      <c r="N153" s="159"/>
      <c r="O153" s="158"/>
      <c r="P153" s="273"/>
      <c r="Q153" s="159"/>
      <c r="R153" s="158"/>
      <c r="S153" s="273"/>
      <c r="T153" s="346" t="str">
        <f>iStock用!BX153</f>
        <v/>
      </c>
      <c r="U153" s="347" t="str">
        <f>iStock用!BZ153</f>
        <v/>
      </c>
    </row>
    <row r="154" spans="1:21" x14ac:dyDescent="0.15">
      <c r="A154" s="157"/>
      <c r="B154" s="158"/>
      <c r="C154" s="158"/>
      <c r="D154" s="348" t="str">
        <f t="shared" si="6"/>
        <v/>
      </c>
      <c r="E154" s="273"/>
      <c r="F154" s="159"/>
      <c r="G154" s="158"/>
      <c r="H154" s="149" t="str">
        <f t="shared" si="7"/>
        <v/>
      </c>
      <c r="I154" s="273"/>
      <c r="J154" s="159"/>
      <c r="K154" s="158"/>
      <c r="L154" s="149" t="str">
        <f t="shared" si="8"/>
        <v/>
      </c>
      <c r="M154" s="273"/>
      <c r="N154" s="159"/>
      <c r="O154" s="158"/>
      <c r="P154" s="273"/>
      <c r="Q154" s="159"/>
      <c r="R154" s="158"/>
      <c r="S154" s="273"/>
      <c r="T154" s="346" t="str">
        <f>iStock用!BX154</f>
        <v/>
      </c>
      <c r="U154" s="347" t="str">
        <f>iStock用!BZ154</f>
        <v/>
      </c>
    </row>
    <row r="155" spans="1:21" x14ac:dyDescent="0.15">
      <c r="A155" s="157"/>
      <c r="B155" s="158"/>
      <c r="C155" s="158"/>
      <c r="D155" s="348" t="str">
        <f t="shared" si="6"/>
        <v/>
      </c>
      <c r="E155" s="273"/>
      <c r="F155" s="159"/>
      <c r="G155" s="158"/>
      <c r="H155" s="149" t="str">
        <f t="shared" si="7"/>
        <v/>
      </c>
      <c r="I155" s="273"/>
      <c r="J155" s="159"/>
      <c r="K155" s="158"/>
      <c r="L155" s="149" t="str">
        <f t="shared" si="8"/>
        <v/>
      </c>
      <c r="M155" s="273"/>
      <c r="N155" s="159"/>
      <c r="O155" s="158"/>
      <c r="P155" s="273"/>
      <c r="Q155" s="159"/>
      <c r="R155" s="158"/>
      <c r="S155" s="273"/>
      <c r="T155" s="346" t="str">
        <f>iStock用!BX155</f>
        <v/>
      </c>
      <c r="U155" s="347" t="str">
        <f>iStock用!BZ155</f>
        <v/>
      </c>
    </row>
    <row r="156" spans="1:21" x14ac:dyDescent="0.15">
      <c r="A156" s="157"/>
      <c r="B156" s="158"/>
      <c r="C156" s="158"/>
      <c r="D156" s="348" t="str">
        <f t="shared" si="6"/>
        <v/>
      </c>
      <c r="E156" s="273"/>
      <c r="F156" s="159"/>
      <c r="G156" s="158"/>
      <c r="H156" s="149" t="str">
        <f t="shared" si="7"/>
        <v/>
      </c>
      <c r="I156" s="273"/>
      <c r="J156" s="159"/>
      <c r="K156" s="158"/>
      <c r="L156" s="149" t="str">
        <f t="shared" si="8"/>
        <v/>
      </c>
      <c r="M156" s="273"/>
      <c r="N156" s="159"/>
      <c r="O156" s="158"/>
      <c r="P156" s="273"/>
      <c r="Q156" s="159"/>
      <c r="R156" s="158"/>
      <c r="S156" s="273"/>
      <c r="T156" s="346" t="str">
        <f>iStock用!BX156</f>
        <v/>
      </c>
      <c r="U156" s="347" t="str">
        <f>iStock用!BZ156</f>
        <v/>
      </c>
    </row>
    <row r="157" spans="1:21" x14ac:dyDescent="0.15">
      <c r="A157" s="157"/>
      <c r="B157" s="158"/>
      <c r="C157" s="158"/>
      <c r="D157" s="348" t="str">
        <f t="shared" si="6"/>
        <v/>
      </c>
      <c r="E157" s="273"/>
      <c r="F157" s="159"/>
      <c r="G157" s="158"/>
      <c r="H157" s="149" t="str">
        <f t="shared" si="7"/>
        <v/>
      </c>
      <c r="I157" s="273"/>
      <c r="J157" s="159"/>
      <c r="K157" s="158"/>
      <c r="L157" s="149" t="str">
        <f t="shared" si="8"/>
        <v/>
      </c>
      <c r="M157" s="273"/>
      <c r="N157" s="159"/>
      <c r="O157" s="158"/>
      <c r="P157" s="273"/>
      <c r="Q157" s="159"/>
      <c r="R157" s="158"/>
      <c r="S157" s="273"/>
      <c r="T157" s="346" t="str">
        <f>iStock用!BX157</f>
        <v/>
      </c>
      <c r="U157" s="347" t="str">
        <f>iStock用!BZ157</f>
        <v/>
      </c>
    </row>
    <row r="158" spans="1:21" x14ac:dyDescent="0.15">
      <c r="A158" s="157"/>
      <c r="B158" s="158"/>
      <c r="C158" s="158"/>
      <c r="D158" s="348" t="str">
        <f t="shared" si="6"/>
        <v/>
      </c>
      <c r="E158" s="273"/>
      <c r="F158" s="159"/>
      <c r="G158" s="158"/>
      <c r="H158" s="149" t="str">
        <f t="shared" si="7"/>
        <v/>
      </c>
      <c r="I158" s="273"/>
      <c r="J158" s="159"/>
      <c r="K158" s="158"/>
      <c r="L158" s="149" t="str">
        <f t="shared" si="8"/>
        <v/>
      </c>
      <c r="M158" s="273"/>
      <c r="N158" s="159"/>
      <c r="O158" s="158"/>
      <c r="P158" s="273"/>
      <c r="Q158" s="159"/>
      <c r="R158" s="158"/>
      <c r="S158" s="273"/>
      <c r="T158" s="346" t="str">
        <f>iStock用!BX158</f>
        <v/>
      </c>
      <c r="U158" s="347" t="str">
        <f>iStock用!BZ158</f>
        <v/>
      </c>
    </row>
    <row r="159" spans="1:21" x14ac:dyDescent="0.15">
      <c r="A159" s="158"/>
      <c r="B159" s="158"/>
      <c r="C159" s="158"/>
      <c r="D159" s="348" t="str">
        <f t="shared" si="6"/>
        <v/>
      </c>
      <c r="E159" s="274"/>
      <c r="F159" s="159"/>
      <c r="G159" s="158"/>
      <c r="H159" s="149" t="str">
        <f t="shared" si="7"/>
        <v/>
      </c>
      <c r="I159" s="274"/>
      <c r="J159" s="159"/>
      <c r="K159" s="158"/>
      <c r="L159" s="149" t="str">
        <f t="shared" si="8"/>
        <v/>
      </c>
      <c r="M159" s="274"/>
      <c r="N159" s="159"/>
      <c r="O159" s="158"/>
      <c r="P159" s="274"/>
      <c r="Q159" s="159"/>
      <c r="R159" s="158"/>
      <c r="S159" s="274"/>
      <c r="T159" s="346" t="str">
        <f>iStock用!BX159</f>
        <v/>
      </c>
      <c r="U159" s="347" t="str">
        <f>iStock用!BZ159</f>
        <v/>
      </c>
    </row>
    <row r="160" spans="1:21" x14ac:dyDescent="0.15">
      <c r="A160" s="158"/>
      <c r="B160" s="158"/>
      <c r="C160" s="158"/>
      <c r="D160" s="348" t="str">
        <f t="shared" si="6"/>
        <v/>
      </c>
      <c r="E160" s="274"/>
      <c r="F160" s="159"/>
      <c r="G160" s="158"/>
      <c r="H160" s="149" t="str">
        <f t="shared" si="7"/>
        <v/>
      </c>
      <c r="I160" s="274"/>
      <c r="J160" s="159"/>
      <c r="K160" s="158"/>
      <c r="L160" s="149" t="str">
        <f t="shared" si="8"/>
        <v/>
      </c>
      <c r="M160" s="274"/>
      <c r="N160" s="159"/>
      <c r="O160" s="158"/>
      <c r="P160" s="274"/>
      <c r="Q160" s="159"/>
      <c r="R160" s="158"/>
      <c r="S160" s="274"/>
      <c r="T160" s="346" t="str">
        <f>iStock用!BX160</f>
        <v/>
      </c>
      <c r="U160" s="347" t="str">
        <f>iStock用!BZ160</f>
        <v/>
      </c>
    </row>
    <row r="161" spans="1:21" x14ac:dyDescent="0.15">
      <c r="A161" s="158"/>
      <c r="B161" s="158"/>
      <c r="C161" s="158"/>
      <c r="D161" s="348" t="str">
        <f t="shared" si="6"/>
        <v/>
      </c>
      <c r="E161" s="274"/>
      <c r="F161" s="159"/>
      <c r="G161" s="158"/>
      <c r="H161" s="149" t="str">
        <f t="shared" si="7"/>
        <v/>
      </c>
      <c r="I161" s="274"/>
      <c r="J161" s="159"/>
      <c r="K161" s="158"/>
      <c r="L161" s="149" t="str">
        <f t="shared" si="8"/>
        <v/>
      </c>
      <c r="M161" s="274"/>
      <c r="N161" s="159"/>
      <c r="O161" s="158"/>
      <c r="P161" s="274"/>
      <c r="Q161" s="159"/>
      <c r="R161" s="158"/>
      <c r="S161" s="274"/>
      <c r="T161" s="346" t="str">
        <f>iStock用!BX161</f>
        <v/>
      </c>
      <c r="U161" s="347" t="str">
        <f>iStock用!BZ161</f>
        <v/>
      </c>
    </row>
    <row r="162" spans="1:21" x14ac:dyDescent="0.15">
      <c r="A162" s="158"/>
      <c r="B162" s="158"/>
      <c r="C162" s="158"/>
      <c r="D162" s="348" t="str">
        <f t="shared" si="6"/>
        <v/>
      </c>
      <c r="E162" s="274"/>
      <c r="F162" s="159"/>
      <c r="G162" s="158"/>
      <c r="H162" s="149" t="str">
        <f t="shared" si="7"/>
        <v/>
      </c>
      <c r="I162" s="274"/>
      <c r="J162" s="159"/>
      <c r="K162" s="158"/>
      <c r="L162" s="149" t="str">
        <f t="shared" si="8"/>
        <v/>
      </c>
      <c r="M162" s="274"/>
      <c r="N162" s="159"/>
      <c r="O162" s="158"/>
      <c r="P162" s="274"/>
      <c r="Q162" s="159"/>
      <c r="R162" s="158"/>
      <c r="S162" s="274"/>
      <c r="T162" s="346" t="str">
        <f>iStock用!BX162</f>
        <v/>
      </c>
      <c r="U162" s="347" t="str">
        <f>iStock用!BZ162</f>
        <v/>
      </c>
    </row>
    <row r="163" spans="1:21" x14ac:dyDescent="0.15">
      <c r="A163" s="158"/>
      <c r="B163" s="158"/>
      <c r="C163" s="158"/>
      <c r="D163" s="348" t="str">
        <f t="shared" si="6"/>
        <v/>
      </c>
      <c r="E163" s="274"/>
      <c r="F163" s="159"/>
      <c r="G163" s="158"/>
      <c r="H163" s="149" t="str">
        <f t="shared" si="7"/>
        <v/>
      </c>
      <c r="I163" s="274"/>
      <c r="J163" s="159"/>
      <c r="K163" s="158"/>
      <c r="L163" s="149" t="str">
        <f t="shared" si="8"/>
        <v/>
      </c>
      <c r="M163" s="274"/>
      <c r="N163" s="159"/>
      <c r="O163" s="158"/>
      <c r="P163" s="274"/>
      <c r="Q163" s="159"/>
      <c r="R163" s="158"/>
      <c r="S163" s="274"/>
      <c r="T163" s="346" t="str">
        <f>iStock用!BX163</f>
        <v/>
      </c>
      <c r="U163" s="347" t="str">
        <f>iStock用!BZ163</f>
        <v/>
      </c>
    </row>
    <row r="164" spans="1:21" x14ac:dyDescent="0.15">
      <c r="A164" s="158"/>
      <c r="B164" s="158"/>
      <c r="C164" s="158"/>
      <c r="D164" s="348" t="str">
        <f t="shared" si="6"/>
        <v/>
      </c>
      <c r="E164" s="274"/>
      <c r="F164" s="159"/>
      <c r="G164" s="158"/>
      <c r="H164" s="149" t="str">
        <f t="shared" si="7"/>
        <v/>
      </c>
      <c r="I164" s="274"/>
      <c r="J164" s="159"/>
      <c r="K164" s="158"/>
      <c r="L164" s="149" t="str">
        <f t="shared" si="8"/>
        <v/>
      </c>
      <c r="M164" s="274"/>
      <c r="N164" s="159"/>
      <c r="O164" s="158"/>
      <c r="P164" s="274"/>
      <c r="Q164" s="159"/>
      <c r="R164" s="158"/>
      <c r="S164" s="274"/>
      <c r="T164" s="346" t="str">
        <f>iStock用!BX164</f>
        <v/>
      </c>
      <c r="U164" s="347" t="str">
        <f>iStock用!BZ164</f>
        <v/>
      </c>
    </row>
    <row r="165" spans="1:21" x14ac:dyDescent="0.15">
      <c r="A165" s="158"/>
      <c r="B165" s="158"/>
      <c r="C165" s="158"/>
      <c r="D165" s="348" t="str">
        <f t="shared" si="6"/>
        <v/>
      </c>
      <c r="E165" s="274"/>
      <c r="F165" s="159"/>
      <c r="G165" s="158"/>
      <c r="H165" s="149" t="str">
        <f t="shared" si="7"/>
        <v/>
      </c>
      <c r="I165" s="274"/>
      <c r="J165" s="159"/>
      <c r="K165" s="158"/>
      <c r="L165" s="149" t="str">
        <f t="shared" si="8"/>
        <v/>
      </c>
      <c r="M165" s="274"/>
      <c r="N165" s="159"/>
      <c r="O165" s="158"/>
      <c r="P165" s="274"/>
      <c r="Q165" s="159"/>
      <c r="R165" s="158"/>
      <c r="S165" s="274"/>
      <c r="T165" s="346" t="str">
        <f>iStock用!BX165</f>
        <v/>
      </c>
      <c r="U165" s="347" t="str">
        <f>iStock用!BZ165</f>
        <v/>
      </c>
    </row>
    <row r="166" spans="1:21" x14ac:dyDescent="0.15">
      <c r="A166" s="158"/>
      <c r="B166" s="158"/>
      <c r="C166" s="158"/>
      <c r="D166" s="348" t="str">
        <f t="shared" si="6"/>
        <v/>
      </c>
      <c r="E166" s="274"/>
      <c r="F166" s="159"/>
      <c r="G166" s="158"/>
      <c r="H166" s="149" t="str">
        <f t="shared" si="7"/>
        <v/>
      </c>
      <c r="I166" s="274"/>
      <c r="J166" s="159"/>
      <c r="K166" s="158"/>
      <c r="L166" s="149" t="str">
        <f t="shared" si="8"/>
        <v/>
      </c>
      <c r="M166" s="274"/>
      <c r="N166" s="159"/>
      <c r="O166" s="158"/>
      <c r="P166" s="274"/>
      <c r="Q166" s="159"/>
      <c r="R166" s="158"/>
      <c r="S166" s="274"/>
      <c r="T166" s="346" t="str">
        <f>iStock用!BX166</f>
        <v/>
      </c>
      <c r="U166" s="347" t="str">
        <f>iStock用!BZ166</f>
        <v/>
      </c>
    </row>
    <row r="167" spans="1:21" x14ac:dyDescent="0.15">
      <c r="A167" s="158"/>
      <c r="B167" s="158"/>
      <c r="C167" s="158"/>
      <c r="D167" s="348" t="str">
        <f t="shared" si="6"/>
        <v/>
      </c>
      <c r="E167" s="274"/>
      <c r="F167" s="159"/>
      <c r="G167" s="158"/>
      <c r="H167" s="149" t="str">
        <f t="shared" si="7"/>
        <v/>
      </c>
      <c r="I167" s="274"/>
      <c r="J167" s="159"/>
      <c r="K167" s="158"/>
      <c r="L167" s="149" t="str">
        <f t="shared" si="8"/>
        <v/>
      </c>
      <c r="M167" s="274"/>
      <c r="N167" s="159"/>
      <c r="O167" s="158"/>
      <c r="P167" s="274"/>
      <c r="Q167" s="159"/>
      <c r="R167" s="158"/>
      <c r="S167" s="274"/>
      <c r="T167" s="346" t="str">
        <f>iStock用!BX167</f>
        <v/>
      </c>
      <c r="U167" s="347" t="str">
        <f>iStock用!BZ167</f>
        <v/>
      </c>
    </row>
    <row r="168" spans="1:21" x14ac:dyDescent="0.15">
      <c r="A168" s="158"/>
      <c r="B168" s="158"/>
      <c r="C168" s="158"/>
      <c r="D168" s="348" t="str">
        <f t="shared" si="6"/>
        <v/>
      </c>
      <c r="E168" s="274"/>
      <c r="F168" s="159"/>
      <c r="G168" s="158"/>
      <c r="H168" s="149" t="str">
        <f t="shared" si="7"/>
        <v/>
      </c>
      <c r="I168" s="274"/>
      <c r="J168" s="159"/>
      <c r="K168" s="158"/>
      <c r="L168" s="149" t="str">
        <f t="shared" si="8"/>
        <v/>
      </c>
      <c r="M168" s="274"/>
      <c r="N168" s="159"/>
      <c r="O168" s="158"/>
      <c r="P168" s="274"/>
      <c r="Q168" s="159"/>
      <c r="R168" s="158"/>
      <c r="S168" s="274"/>
      <c r="T168" s="346" t="str">
        <f>iStock用!BX168</f>
        <v/>
      </c>
      <c r="U168" s="347" t="str">
        <f>iStock用!BZ168</f>
        <v/>
      </c>
    </row>
    <row r="169" spans="1:21" x14ac:dyDescent="0.15">
      <c r="A169" s="158"/>
      <c r="B169" s="158"/>
      <c r="C169" s="158"/>
      <c r="D169" s="348" t="str">
        <f t="shared" si="6"/>
        <v/>
      </c>
      <c r="E169" s="274"/>
      <c r="F169" s="159"/>
      <c r="G169" s="158"/>
      <c r="H169" s="149" t="str">
        <f t="shared" si="7"/>
        <v/>
      </c>
      <c r="I169" s="274"/>
      <c r="J169" s="159"/>
      <c r="K169" s="158"/>
      <c r="L169" s="149" t="str">
        <f t="shared" si="8"/>
        <v/>
      </c>
      <c r="M169" s="274"/>
      <c r="N169" s="159"/>
      <c r="O169" s="158"/>
      <c r="P169" s="274"/>
      <c r="Q169" s="159"/>
      <c r="R169" s="158"/>
      <c r="S169" s="274"/>
      <c r="T169" s="346" t="str">
        <f>iStock用!BX169</f>
        <v/>
      </c>
      <c r="U169" s="347" t="str">
        <f>iStock用!BZ169</f>
        <v/>
      </c>
    </row>
    <row r="170" spans="1:21" x14ac:dyDescent="0.15">
      <c r="A170" s="158"/>
      <c r="B170" s="158"/>
      <c r="C170" s="158"/>
      <c r="D170" s="348" t="str">
        <f t="shared" si="6"/>
        <v/>
      </c>
      <c r="E170" s="274"/>
      <c r="F170" s="159"/>
      <c r="G170" s="158"/>
      <c r="H170" s="149" t="str">
        <f t="shared" si="7"/>
        <v/>
      </c>
      <c r="I170" s="274"/>
      <c r="J170" s="159"/>
      <c r="K170" s="158"/>
      <c r="L170" s="149" t="str">
        <f t="shared" si="8"/>
        <v/>
      </c>
      <c r="M170" s="274"/>
      <c r="N170" s="159"/>
      <c r="O170" s="158"/>
      <c r="P170" s="274"/>
      <c r="Q170" s="159"/>
      <c r="R170" s="158"/>
      <c r="S170" s="274"/>
      <c r="T170" s="346" t="str">
        <f>iStock用!BX170</f>
        <v/>
      </c>
      <c r="U170" s="347" t="str">
        <f>iStock用!BZ170</f>
        <v/>
      </c>
    </row>
    <row r="171" spans="1:21" x14ac:dyDescent="0.15">
      <c r="A171" s="158"/>
      <c r="B171" s="158"/>
      <c r="C171" s="158"/>
      <c r="D171" s="348" t="str">
        <f t="shared" si="6"/>
        <v/>
      </c>
      <c r="E171" s="274"/>
      <c r="F171" s="159"/>
      <c r="G171" s="158"/>
      <c r="H171" s="149" t="str">
        <f t="shared" si="7"/>
        <v/>
      </c>
      <c r="I171" s="274"/>
      <c r="J171" s="159"/>
      <c r="K171" s="158"/>
      <c r="L171" s="149" t="str">
        <f t="shared" si="8"/>
        <v/>
      </c>
      <c r="M171" s="274"/>
      <c r="N171" s="159"/>
      <c r="O171" s="158"/>
      <c r="P171" s="274"/>
      <c r="Q171" s="159"/>
      <c r="R171" s="158"/>
      <c r="S171" s="274"/>
      <c r="T171" s="346" t="str">
        <f>iStock用!BX171</f>
        <v/>
      </c>
      <c r="U171" s="347" t="str">
        <f>iStock用!BZ171</f>
        <v/>
      </c>
    </row>
    <row r="172" spans="1:21" x14ac:dyDescent="0.15">
      <c r="A172" s="158"/>
      <c r="B172" s="158"/>
      <c r="C172" s="158"/>
      <c r="D172" s="348" t="str">
        <f t="shared" si="6"/>
        <v/>
      </c>
      <c r="E172" s="274"/>
      <c r="F172" s="159"/>
      <c r="G172" s="158"/>
      <c r="H172" s="149" t="str">
        <f t="shared" si="7"/>
        <v/>
      </c>
      <c r="I172" s="274"/>
      <c r="J172" s="159"/>
      <c r="K172" s="158"/>
      <c r="L172" s="149" t="str">
        <f t="shared" si="8"/>
        <v/>
      </c>
      <c r="M172" s="274"/>
      <c r="N172" s="159"/>
      <c r="O172" s="158"/>
      <c r="P172" s="274"/>
      <c r="Q172" s="159"/>
      <c r="R172" s="158"/>
      <c r="S172" s="274"/>
      <c r="T172" s="346" t="str">
        <f>iStock用!BX172</f>
        <v/>
      </c>
      <c r="U172" s="347" t="str">
        <f>iStock用!BZ172</f>
        <v/>
      </c>
    </row>
    <row r="173" spans="1:21" x14ac:dyDescent="0.15">
      <c r="A173" s="158"/>
      <c r="B173" s="158"/>
      <c r="C173" s="158"/>
      <c r="D173" s="348" t="str">
        <f t="shared" si="6"/>
        <v/>
      </c>
      <c r="E173" s="274"/>
      <c r="F173" s="159"/>
      <c r="G173" s="158"/>
      <c r="H173" s="149" t="str">
        <f t="shared" si="7"/>
        <v/>
      </c>
      <c r="I173" s="274"/>
      <c r="J173" s="159"/>
      <c r="K173" s="158"/>
      <c r="L173" s="149" t="str">
        <f t="shared" si="8"/>
        <v/>
      </c>
      <c r="M173" s="274"/>
      <c r="N173" s="159"/>
      <c r="O173" s="158"/>
      <c r="P173" s="274"/>
      <c r="Q173" s="159"/>
      <c r="R173" s="158"/>
      <c r="S173" s="274"/>
      <c r="T173" s="346" t="str">
        <f>iStock用!BX173</f>
        <v/>
      </c>
      <c r="U173" s="347" t="str">
        <f>iStock用!BZ173</f>
        <v/>
      </c>
    </row>
    <row r="174" spans="1:21" x14ac:dyDescent="0.15">
      <c r="A174" s="158"/>
      <c r="B174" s="158"/>
      <c r="C174" s="158"/>
      <c r="D174" s="348" t="str">
        <f t="shared" si="6"/>
        <v/>
      </c>
      <c r="E174" s="274"/>
      <c r="F174" s="159"/>
      <c r="G174" s="158"/>
      <c r="H174" s="149" t="str">
        <f t="shared" si="7"/>
        <v/>
      </c>
      <c r="I174" s="274"/>
      <c r="J174" s="159"/>
      <c r="K174" s="158"/>
      <c r="L174" s="149" t="str">
        <f t="shared" si="8"/>
        <v/>
      </c>
      <c r="M174" s="274"/>
      <c r="N174" s="159"/>
      <c r="O174" s="158"/>
      <c r="P174" s="274"/>
      <c r="Q174" s="159"/>
      <c r="R174" s="158"/>
      <c r="S174" s="274"/>
      <c r="T174" s="346" t="str">
        <f>iStock用!BX174</f>
        <v/>
      </c>
      <c r="U174" s="347" t="str">
        <f>iStock用!BZ174</f>
        <v/>
      </c>
    </row>
    <row r="175" spans="1:21" x14ac:dyDescent="0.15">
      <c r="A175" s="158"/>
      <c r="B175" s="158"/>
      <c r="C175" s="158"/>
      <c r="D175" s="348" t="str">
        <f t="shared" si="6"/>
        <v/>
      </c>
      <c r="E175" s="274"/>
      <c r="F175" s="159"/>
      <c r="G175" s="158"/>
      <c r="H175" s="149" t="str">
        <f t="shared" si="7"/>
        <v/>
      </c>
      <c r="I175" s="274"/>
      <c r="J175" s="159"/>
      <c r="K175" s="158"/>
      <c r="L175" s="149" t="str">
        <f t="shared" si="8"/>
        <v/>
      </c>
      <c r="M175" s="274"/>
      <c r="N175" s="159"/>
      <c r="O175" s="158"/>
      <c r="P175" s="274"/>
      <c r="Q175" s="159"/>
      <c r="R175" s="158"/>
      <c r="S175" s="274"/>
      <c r="T175" s="346" t="str">
        <f>iStock用!BX175</f>
        <v/>
      </c>
      <c r="U175" s="347" t="str">
        <f>iStock用!BZ175</f>
        <v/>
      </c>
    </row>
    <row r="176" spans="1:21" x14ac:dyDescent="0.15">
      <c r="A176" s="158"/>
      <c r="B176" s="158"/>
      <c r="C176" s="158"/>
      <c r="D176" s="348" t="str">
        <f t="shared" si="6"/>
        <v/>
      </c>
      <c r="E176" s="274"/>
      <c r="F176" s="159"/>
      <c r="G176" s="158"/>
      <c r="H176" s="149" t="str">
        <f t="shared" si="7"/>
        <v/>
      </c>
      <c r="I176" s="274"/>
      <c r="J176" s="159"/>
      <c r="K176" s="158"/>
      <c r="L176" s="149" t="str">
        <f t="shared" si="8"/>
        <v/>
      </c>
      <c r="M176" s="274"/>
      <c r="N176" s="159"/>
      <c r="O176" s="158"/>
      <c r="P176" s="274"/>
      <c r="Q176" s="159"/>
      <c r="R176" s="158"/>
      <c r="S176" s="274"/>
      <c r="T176" s="346" t="str">
        <f>iStock用!BX176</f>
        <v/>
      </c>
      <c r="U176" s="347" t="str">
        <f>iStock用!BZ176</f>
        <v/>
      </c>
    </row>
    <row r="177" spans="1:21" x14ac:dyDescent="0.15">
      <c r="A177" s="158"/>
      <c r="B177" s="158"/>
      <c r="C177" s="158"/>
      <c r="D177" s="348" t="str">
        <f t="shared" si="6"/>
        <v/>
      </c>
      <c r="E177" s="274"/>
      <c r="F177" s="159"/>
      <c r="G177" s="158"/>
      <c r="H177" s="149" t="str">
        <f t="shared" si="7"/>
        <v/>
      </c>
      <c r="I177" s="274"/>
      <c r="J177" s="159"/>
      <c r="K177" s="158"/>
      <c r="L177" s="149" t="str">
        <f t="shared" si="8"/>
        <v/>
      </c>
      <c r="M177" s="274"/>
      <c r="N177" s="159"/>
      <c r="O177" s="158"/>
      <c r="P177" s="274"/>
      <c r="Q177" s="159"/>
      <c r="R177" s="158"/>
      <c r="S177" s="274"/>
      <c r="T177" s="346" t="str">
        <f>iStock用!BX177</f>
        <v/>
      </c>
      <c r="U177" s="347" t="str">
        <f>iStock用!BZ177</f>
        <v/>
      </c>
    </row>
    <row r="178" spans="1:21" x14ac:dyDescent="0.15">
      <c r="A178" s="158"/>
      <c r="B178" s="158"/>
      <c r="C178" s="158"/>
      <c r="D178" s="348" t="str">
        <f t="shared" si="6"/>
        <v/>
      </c>
      <c r="E178" s="274"/>
      <c r="F178" s="159"/>
      <c r="G178" s="158"/>
      <c r="H178" s="149" t="str">
        <f t="shared" si="7"/>
        <v/>
      </c>
      <c r="I178" s="274"/>
      <c r="J178" s="159"/>
      <c r="K178" s="158"/>
      <c r="L178" s="149" t="str">
        <f t="shared" si="8"/>
        <v/>
      </c>
      <c r="M178" s="274"/>
      <c r="N178" s="159"/>
      <c r="O178" s="158"/>
      <c r="P178" s="274"/>
      <c r="Q178" s="159"/>
      <c r="R178" s="158"/>
      <c r="S178" s="274"/>
      <c r="T178" s="346" t="str">
        <f>iStock用!BX178</f>
        <v/>
      </c>
      <c r="U178" s="347" t="str">
        <f>iStock用!BZ178</f>
        <v/>
      </c>
    </row>
    <row r="179" spans="1:21" x14ac:dyDescent="0.15">
      <c r="A179" s="158"/>
      <c r="B179" s="158"/>
      <c r="C179" s="158"/>
      <c r="D179" s="348" t="str">
        <f t="shared" si="6"/>
        <v/>
      </c>
      <c r="E179" s="274"/>
      <c r="F179" s="159"/>
      <c r="G179" s="158"/>
      <c r="H179" s="149" t="str">
        <f t="shared" si="7"/>
        <v/>
      </c>
      <c r="I179" s="274"/>
      <c r="J179" s="159"/>
      <c r="K179" s="158"/>
      <c r="L179" s="149" t="str">
        <f t="shared" si="8"/>
        <v/>
      </c>
      <c r="M179" s="274"/>
      <c r="N179" s="159"/>
      <c r="O179" s="158"/>
      <c r="P179" s="274"/>
      <c r="Q179" s="159"/>
      <c r="R179" s="158"/>
      <c r="S179" s="274"/>
      <c r="T179" s="346" t="str">
        <f>iStock用!BX179</f>
        <v/>
      </c>
      <c r="U179" s="347" t="str">
        <f>iStock用!BZ179</f>
        <v/>
      </c>
    </row>
    <row r="180" spans="1:21" x14ac:dyDescent="0.15">
      <c r="A180" s="158"/>
      <c r="B180" s="158"/>
      <c r="C180" s="158"/>
      <c r="D180" s="348" t="str">
        <f t="shared" si="6"/>
        <v/>
      </c>
      <c r="E180" s="274"/>
      <c r="F180" s="159"/>
      <c r="G180" s="158"/>
      <c r="H180" s="149" t="str">
        <f t="shared" si="7"/>
        <v/>
      </c>
      <c r="I180" s="274"/>
      <c r="J180" s="159"/>
      <c r="K180" s="158"/>
      <c r="L180" s="149" t="str">
        <f t="shared" si="8"/>
        <v/>
      </c>
      <c r="M180" s="274"/>
      <c r="N180" s="159"/>
      <c r="O180" s="158"/>
      <c r="P180" s="274"/>
      <c r="Q180" s="159"/>
      <c r="R180" s="158"/>
      <c r="S180" s="274"/>
      <c r="T180" s="346" t="str">
        <f>iStock用!BX180</f>
        <v/>
      </c>
      <c r="U180" s="347" t="str">
        <f>iStock用!BZ180</f>
        <v/>
      </c>
    </row>
    <row r="181" spans="1:21" x14ac:dyDescent="0.15">
      <c r="A181" s="158"/>
      <c r="B181" s="158"/>
      <c r="C181" s="158"/>
      <c r="D181" s="348" t="str">
        <f t="shared" si="6"/>
        <v/>
      </c>
      <c r="E181" s="274"/>
      <c r="F181" s="159"/>
      <c r="G181" s="158"/>
      <c r="H181" s="149" t="str">
        <f t="shared" si="7"/>
        <v/>
      </c>
      <c r="I181" s="274"/>
      <c r="J181" s="159"/>
      <c r="K181" s="158"/>
      <c r="L181" s="149" t="str">
        <f t="shared" si="8"/>
        <v/>
      </c>
      <c r="M181" s="274"/>
      <c r="N181" s="159"/>
      <c r="O181" s="158"/>
      <c r="P181" s="274"/>
      <c r="Q181" s="159"/>
      <c r="R181" s="158"/>
      <c r="S181" s="274"/>
      <c r="T181" s="346" t="str">
        <f>iStock用!BX181</f>
        <v/>
      </c>
      <c r="U181" s="347" t="str">
        <f>iStock用!BZ181</f>
        <v/>
      </c>
    </row>
    <row r="182" spans="1:21" x14ac:dyDescent="0.15">
      <c r="A182" s="158"/>
      <c r="B182" s="158"/>
      <c r="C182" s="158"/>
      <c r="D182" s="348" t="str">
        <f t="shared" si="6"/>
        <v/>
      </c>
      <c r="E182" s="274"/>
      <c r="F182" s="159"/>
      <c r="G182" s="158"/>
      <c r="H182" s="149" t="str">
        <f t="shared" si="7"/>
        <v/>
      </c>
      <c r="I182" s="274"/>
      <c r="J182" s="159"/>
      <c r="K182" s="158"/>
      <c r="L182" s="149" t="str">
        <f t="shared" si="8"/>
        <v/>
      </c>
      <c r="M182" s="274"/>
      <c r="N182" s="159"/>
      <c r="O182" s="158"/>
      <c r="P182" s="274"/>
      <c r="Q182" s="159"/>
      <c r="R182" s="158"/>
      <c r="S182" s="274"/>
      <c r="T182" s="346" t="str">
        <f>iStock用!BX182</f>
        <v/>
      </c>
      <c r="U182" s="347" t="str">
        <f>iStock用!BZ182</f>
        <v/>
      </c>
    </row>
    <row r="183" spans="1:21" x14ac:dyDescent="0.15">
      <c r="A183" s="158"/>
      <c r="B183" s="158"/>
      <c r="C183" s="158"/>
      <c r="D183" s="348" t="str">
        <f t="shared" si="6"/>
        <v/>
      </c>
      <c r="E183" s="274"/>
      <c r="F183" s="159"/>
      <c r="G183" s="158"/>
      <c r="H183" s="149" t="str">
        <f t="shared" si="7"/>
        <v/>
      </c>
      <c r="I183" s="274"/>
      <c r="J183" s="159"/>
      <c r="K183" s="158"/>
      <c r="L183" s="149" t="str">
        <f t="shared" si="8"/>
        <v/>
      </c>
      <c r="M183" s="274"/>
      <c r="N183" s="159"/>
      <c r="O183" s="158"/>
      <c r="P183" s="274"/>
      <c r="Q183" s="159"/>
      <c r="R183" s="158"/>
      <c r="S183" s="274"/>
      <c r="T183" s="346" t="str">
        <f>iStock用!BX183</f>
        <v/>
      </c>
      <c r="U183" s="347" t="str">
        <f>iStock用!BZ183</f>
        <v/>
      </c>
    </row>
    <row r="184" spans="1:21" x14ac:dyDescent="0.15">
      <c r="A184" s="158"/>
      <c r="B184" s="158"/>
      <c r="C184" s="158"/>
      <c r="D184" s="348" t="str">
        <f t="shared" si="6"/>
        <v/>
      </c>
      <c r="E184" s="274"/>
      <c r="F184" s="159"/>
      <c r="G184" s="158"/>
      <c r="H184" s="149" t="str">
        <f t="shared" si="7"/>
        <v/>
      </c>
      <c r="I184" s="274"/>
      <c r="J184" s="159"/>
      <c r="K184" s="158"/>
      <c r="L184" s="149" t="str">
        <f t="shared" si="8"/>
        <v/>
      </c>
      <c r="M184" s="274"/>
      <c r="N184" s="159"/>
      <c r="O184" s="158"/>
      <c r="P184" s="274"/>
      <c r="Q184" s="159"/>
      <c r="R184" s="158"/>
      <c r="S184" s="274"/>
      <c r="T184" s="346" t="str">
        <f>iStock用!BX184</f>
        <v/>
      </c>
      <c r="U184" s="347" t="str">
        <f>iStock用!BZ184</f>
        <v/>
      </c>
    </row>
    <row r="185" spans="1:21" x14ac:dyDescent="0.15">
      <c r="A185" s="158"/>
      <c r="B185" s="158"/>
      <c r="C185" s="158"/>
      <c r="D185" s="348" t="str">
        <f t="shared" si="6"/>
        <v/>
      </c>
      <c r="E185" s="274"/>
      <c r="F185" s="159"/>
      <c r="G185" s="158"/>
      <c r="H185" s="149" t="str">
        <f t="shared" si="7"/>
        <v/>
      </c>
      <c r="I185" s="274"/>
      <c r="J185" s="159"/>
      <c r="K185" s="158"/>
      <c r="L185" s="149" t="str">
        <f t="shared" si="8"/>
        <v/>
      </c>
      <c r="M185" s="274"/>
      <c r="N185" s="159"/>
      <c r="O185" s="158"/>
      <c r="P185" s="274"/>
      <c r="Q185" s="159"/>
      <c r="R185" s="158"/>
      <c r="S185" s="274"/>
      <c r="T185" s="346" t="str">
        <f>iStock用!BX185</f>
        <v/>
      </c>
      <c r="U185" s="347" t="str">
        <f>iStock用!BZ185</f>
        <v/>
      </c>
    </row>
    <row r="186" spans="1:21" x14ac:dyDescent="0.15">
      <c r="A186" s="158"/>
      <c r="B186" s="158"/>
      <c r="C186" s="158"/>
      <c r="D186" s="348" t="str">
        <f t="shared" si="6"/>
        <v/>
      </c>
      <c r="E186" s="274"/>
      <c r="F186" s="159"/>
      <c r="G186" s="158"/>
      <c r="H186" s="149" t="str">
        <f t="shared" si="7"/>
        <v/>
      </c>
      <c r="I186" s="274"/>
      <c r="J186" s="159"/>
      <c r="K186" s="158"/>
      <c r="L186" s="149" t="str">
        <f t="shared" si="8"/>
        <v/>
      </c>
      <c r="M186" s="274"/>
      <c r="N186" s="159"/>
      <c r="O186" s="158"/>
      <c r="P186" s="274"/>
      <c r="Q186" s="159"/>
      <c r="R186" s="158"/>
      <c r="S186" s="274"/>
      <c r="T186" s="346" t="str">
        <f>iStock用!BX186</f>
        <v/>
      </c>
      <c r="U186" s="347" t="str">
        <f>iStock用!BZ186</f>
        <v/>
      </c>
    </row>
    <row r="187" spans="1:21" x14ac:dyDescent="0.15">
      <c r="A187" s="158"/>
      <c r="B187" s="158"/>
      <c r="C187" s="158"/>
      <c r="D187" s="348" t="str">
        <f t="shared" si="6"/>
        <v/>
      </c>
      <c r="E187" s="274"/>
      <c r="F187" s="159"/>
      <c r="G187" s="158"/>
      <c r="H187" s="149" t="str">
        <f t="shared" si="7"/>
        <v/>
      </c>
      <c r="I187" s="274"/>
      <c r="J187" s="159"/>
      <c r="K187" s="158"/>
      <c r="L187" s="149" t="str">
        <f t="shared" si="8"/>
        <v/>
      </c>
      <c r="M187" s="274"/>
      <c r="N187" s="159"/>
      <c r="O187" s="158"/>
      <c r="P187" s="274"/>
      <c r="Q187" s="159"/>
      <c r="R187" s="158"/>
      <c r="S187" s="274"/>
      <c r="T187" s="346" t="str">
        <f>iStock用!BX187</f>
        <v/>
      </c>
      <c r="U187" s="347" t="str">
        <f>iStock用!BZ187</f>
        <v/>
      </c>
    </row>
    <row r="188" spans="1:21" x14ac:dyDescent="0.15">
      <c r="A188" s="158"/>
      <c r="B188" s="158"/>
      <c r="C188" s="158"/>
      <c r="D188" s="348" t="str">
        <f t="shared" si="6"/>
        <v/>
      </c>
      <c r="E188" s="274"/>
      <c r="F188" s="159"/>
      <c r="G188" s="158"/>
      <c r="H188" s="149" t="str">
        <f t="shared" si="7"/>
        <v/>
      </c>
      <c r="I188" s="274"/>
      <c r="J188" s="159"/>
      <c r="K188" s="158"/>
      <c r="L188" s="149" t="str">
        <f t="shared" si="8"/>
        <v/>
      </c>
      <c r="M188" s="274"/>
      <c r="N188" s="159"/>
      <c r="O188" s="158"/>
      <c r="P188" s="274"/>
      <c r="Q188" s="159"/>
      <c r="R188" s="158"/>
      <c r="S188" s="274"/>
      <c r="T188" s="346" t="str">
        <f>iStock用!BX188</f>
        <v/>
      </c>
      <c r="U188" s="347" t="str">
        <f>iStock用!BZ188</f>
        <v/>
      </c>
    </row>
    <row r="189" spans="1:21" x14ac:dyDescent="0.15">
      <c r="A189" s="158"/>
      <c r="B189" s="158"/>
      <c r="C189" s="158"/>
      <c r="D189" s="348" t="str">
        <f t="shared" si="6"/>
        <v/>
      </c>
      <c r="E189" s="274"/>
      <c r="F189" s="159"/>
      <c r="G189" s="158"/>
      <c r="H189" s="149" t="str">
        <f t="shared" si="7"/>
        <v/>
      </c>
      <c r="I189" s="274"/>
      <c r="J189" s="159"/>
      <c r="K189" s="158"/>
      <c r="L189" s="149" t="str">
        <f t="shared" si="8"/>
        <v/>
      </c>
      <c r="M189" s="274"/>
      <c r="N189" s="159"/>
      <c r="O189" s="158"/>
      <c r="P189" s="274"/>
      <c r="Q189" s="159"/>
      <c r="R189" s="158"/>
      <c r="S189" s="274"/>
      <c r="T189" s="346" t="str">
        <f>iStock用!BX189</f>
        <v/>
      </c>
      <c r="U189" s="347" t="str">
        <f>iStock用!BZ189</f>
        <v/>
      </c>
    </row>
    <row r="190" spans="1:21" x14ac:dyDescent="0.15">
      <c r="A190" s="158"/>
      <c r="B190" s="158"/>
      <c r="C190" s="158"/>
      <c r="D190" s="348" t="str">
        <f t="shared" si="6"/>
        <v/>
      </c>
      <c r="E190" s="274"/>
      <c r="F190" s="159"/>
      <c r="G190" s="158"/>
      <c r="H190" s="149" t="str">
        <f t="shared" si="7"/>
        <v/>
      </c>
      <c r="I190" s="274"/>
      <c r="J190" s="159"/>
      <c r="K190" s="158"/>
      <c r="L190" s="149" t="str">
        <f t="shared" si="8"/>
        <v/>
      </c>
      <c r="M190" s="274"/>
      <c r="N190" s="159"/>
      <c r="O190" s="158"/>
      <c r="P190" s="274"/>
      <c r="Q190" s="159"/>
      <c r="R190" s="158"/>
      <c r="S190" s="274"/>
      <c r="T190" s="346" t="str">
        <f>iStock用!BX190</f>
        <v/>
      </c>
      <c r="U190" s="347" t="str">
        <f>iStock用!BZ190</f>
        <v/>
      </c>
    </row>
    <row r="191" spans="1:21" x14ac:dyDescent="0.15">
      <c r="A191" s="158"/>
      <c r="B191" s="158"/>
      <c r="C191" s="158"/>
      <c r="D191" s="348" t="str">
        <f t="shared" si="6"/>
        <v/>
      </c>
      <c r="E191" s="274"/>
      <c r="F191" s="159"/>
      <c r="G191" s="158"/>
      <c r="H191" s="149" t="str">
        <f t="shared" si="7"/>
        <v/>
      </c>
      <c r="I191" s="274"/>
      <c r="J191" s="159"/>
      <c r="K191" s="158"/>
      <c r="L191" s="149" t="str">
        <f t="shared" si="8"/>
        <v/>
      </c>
      <c r="M191" s="274"/>
      <c r="N191" s="159"/>
      <c r="O191" s="158"/>
      <c r="P191" s="274"/>
      <c r="Q191" s="159"/>
      <c r="R191" s="158"/>
      <c r="S191" s="274"/>
      <c r="T191" s="346" t="str">
        <f>iStock用!BX191</f>
        <v/>
      </c>
      <c r="U191" s="347" t="str">
        <f>iStock用!BZ191</f>
        <v/>
      </c>
    </row>
    <row r="192" spans="1:21" x14ac:dyDescent="0.15">
      <c r="A192" s="158"/>
      <c r="B192" s="158"/>
      <c r="C192" s="158"/>
      <c r="D192" s="348" t="str">
        <f t="shared" si="6"/>
        <v/>
      </c>
      <c r="E192" s="274"/>
      <c r="F192" s="159"/>
      <c r="G192" s="158"/>
      <c r="H192" s="149" t="str">
        <f t="shared" si="7"/>
        <v/>
      </c>
      <c r="I192" s="274"/>
      <c r="J192" s="159"/>
      <c r="K192" s="158"/>
      <c r="L192" s="149" t="str">
        <f t="shared" si="8"/>
        <v/>
      </c>
      <c r="M192" s="274"/>
      <c r="N192" s="159"/>
      <c r="O192" s="158"/>
      <c r="P192" s="274"/>
      <c r="Q192" s="159"/>
      <c r="R192" s="158"/>
      <c r="S192" s="274"/>
      <c r="T192" s="346" t="str">
        <f>iStock用!BX192</f>
        <v/>
      </c>
      <c r="U192" s="347" t="str">
        <f>iStock用!BZ192</f>
        <v/>
      </c>
    </row>
    <row r="193" spans="1:21" x14ac:dyDescent="0.15">
      <c r="A193" s="158"/>
      <c r="B193" s="158"/>
      <c r="C193" s="158"/>
      <c r="D193" s="348" t="str">
        <f t="shared" si="6"/>
        <v/>
      </c>
      <c r="E193" s="274"/>
      <c r="F193" s="159"/>
      <c r="G193" s="158"/>
      <c r="H193" s="149" t="str">
        <f t="shared" si="7"/>
        <v/>
      </c>
      <c r="I193" s="274"/>
      <c r="J193" s="159"/>
      <c r="K193" s="158"/>
      <c r="L193" s="149" t="str">
        <f t="shared" si="8"/>
        <v/>
      </c>
      <c r="M193" s="274"/>
      <c r="N193" s="159"/>
      <c r="O193" s="158"/>
      <c r="P193" s="274"/>
      <c r="Q193" s="159"/>
      <c r="R193" s="158"/>
      <c r="S193" s="274"/>
      <c r="T193" s="346" t="str">
        <f>iStock用!BX193</f>
        <v/>
      </c>
      <c r="U193" s="347" t="str">
        <f>iStock用!BZ193</f>
        <v/>
      </c>
    </row>
    <row r="194" spans="1:21" x14ac:dyDescent="0.15">
      <c r="A194" s="158"/>
      <c r="B194" s="158"/>
      <c r="C194" s="158"/>
      <c r="D194" s="348" t="str">
        <f t="shared" si="6"/>
        <v/>
      </c>
      <c r="E194" s="274"/>
      <c r="F194" s="159"/>
      <c r="G194" s="158"/>
      <c r="H194" s="149" t="str">
        <f t="shared" si="7"/>
        <v/>
      </c>
      <c r="I194" s="274"/>
      <c r="J194" s="159"/>
      <c r="K194" s="158"/>
      <c r="L194" s="149" t="str">
        <f t="shared" si="8"/>
        <v/>
      </c>
      <c r="M194" s="274"/>
      <c r="N194" s="159"/>
      <c r="O194" s="158"/>
      <c r="P194" s="274"/>
      <c r="Q194" s="159"/>
      <c r="R194" s="158"/>
      <c r="S194" s="274"/>
      <c r="T194" s="346" t="str">
        <f>iStock用!BX194</f>
        <v/>
      </c>
      <c r="U194" s="347" t="str">
        <f>iStock用!BZ194</f>
        <v/>
      </c>
    </row>
    <row r="195" spans="1:21" x14ac:dyDescent="0.15">
      <c r="A195" s="158"/>
      <c r="B195" s="158"/>
      <c r="C195" s="158"/>
      <c r="D195" s="348" t="str">
        <f t="shared" si="6"/>
        <v/>
      </c>
      <c r="E195" s="274"/>
      <c r="F195" s="159"/>
      <c r="G195" s="158"/>
      <c r="H195" s="149" t="str">
        <f t="shared" si="7"/>
        <v/>
      </c>
      <c r="I195" s="274"/>
      <c r="J195" s="159"/>
      <c r="K195" s="158"/>
      <c r="L195" s="149" t="str">
        <f t="shared" si="8"/>
        <v/>
      </c>
      <c r="M195" s="274"/>
      <c r="N195" s="159"/>
      <c r="O195" s="158"/>
      <c r="P195" s="274"/>
      <c r="Q195" s="159"/>
      <c r="R195" s="158"/>
      <c r="S195" s="274"/>
      <c r="T195" s="346" t="str">
        <f>iStock用!BX195</f>
        <v/>
      </c>
      <c r="U195" s="347" t="str">
        <f>iStock用!BZ195</f>
        <v/>
      </c>
    </row>
    <row r="196" spans="1:21" x14ac:dyDescent="0.15">
      <c r="A196" s="158"/>
      <c r="B196" s="158"/>
      <c r="C196" s="158"/>
      <c r="D196" s="348" t="str">
        <f t="shared" ref="D196:D259" si="9">IF(B196="","",(ROUND(C196,0)))</f>
        <v/>
      </c>
      <c r="E196" s="274"/>
      <c r="F196" s="159"/>
      <c r="G196" s="158"/>
      <c r="H196" s="149" t="str">
        <f t="shared" ref="H196:H259" si="10">IF(G196="","",(G196*110))</f>
        <v/>
      </c>
      <c r="I196" s="274"/>
      <c r="J196" s="159"/>
      <c r="K196" s="158"/>
      <c r="L196" s="149" t="str">
        <f t="shared" ref="L196:L199" si="11">IF(K196="","",(K196*110))</f>
        <v/>
      </c>
      <c r="M196" s="274"/>
      <c r="N196" s="159"/>
      <c r="O196" s="158"/>
      <c r="P196" s="274"/>
      <c r="Q196" s="159"/>
      <c r="R196" s="158"/>
      <c r="S196" s="274"/>
      <c r="T196" s="346" t="str">
        <f>iStock用!BX196</f>
        <v/>
      </c>
      <c r="U196" s="347" t="str">
        <f>iStock用!BZ196</f>
        <v/>
      </c>
    </row>
    <row r="197" spans="1:21" x14ac:dyDescent="0.15">
      <c r="A197" s="158"/>
      <c r="B197" s="158"/>
      <c r="C197" s="158"/>
      <c r="D197" s="348" t="str">
        <f t="shared" si="9"/>
        <v/>
      </c>
      <c r="E197" s="274"/>
      <c r="F197" s="159"/>
      <c r="G197" s="158"/>
      <c r="H197" s="149" t="str">
        <f t="shared" si="10"/>
        <v/>
      </c>
      <c r="I197" s="274"/>
      <c r="J197" s="159"/>
      <c r="K197" s="158"/>
      <c r="L197" s="149" t="str">
        <f t="shared" si="11"/>
        <v/>
      </c>
      <c r="M197" s="274"/>
      <c r="N197" s="159"/>
      <c r="O197" s="158"/>
      <c r="P197" s="274"/>
      <c r="Q197" s="159"/>
      <c r="R197" s="158"/>
      <c r="S197" s="274"/>
      <c r="T197" s="346" t="str">
        <f>iStock用!BX197</f>
        <v/>
      </c>
      <c r="U197" s="347" t="str">
        <f>iStock用!BZ197</f>
        <v/>
      </c>
    </row>
    <row r="198" spans="1:21" x14ac:dyDescent="0.15">
      <c r="A198" s="158"/>
      <c r="B198" s="158"/>
      <c r="C198" s="158"/>
      <c r="D198" s="348" t="str">
        <f t="shared" si="9"/>
        <v/>
      </c>
      <c r="E198" s="274"/>
      <c r="F198" s="159"/>
      <c r="G198" s="158"/>
      <c r="H198" s="149" t="str">
        <f t="shared" si="10"/>
        <v/>
      </c>
      <c r="I198" s="274"/>
      <c r="J198" s="159"/>
      <c r="K198" s="158"/>
      <c r="L198" s="149" t="str">
        <f t="shared" si="11"/>
        <v/>
      </c>
      <c r="M198" s="274"/>
      <c r="N198" s="159"/>
      <c r="O198" s="158"/>
      <c r="P198" s="274"/>
      <c r="Q198" s="159"/>
      <c r="R198" s="158"/>
      <c r="S198" s="274"/>
      <c r="T198" s="346" t="str">
        <f>iStock用!BX198</f>
        <v/>
      </c>
      <c r="U198" s="347" t="str">
        <f>iStock用!BZ198</f>
        <v/>
      </c>
    </row>
    <row r="199" spans="1:21" x14ac:dyDescent="0.15">
      <c r="A199" s="158"/>
      <c r="B199" s="158"/>
      <c r="C199" s="158"/>
      <c r="D199" s="348" t="str">
        <f t="shared" si="9"/>
        <v/>
      </c>
      <c r="E199" s="274"/>
      <c r="F199" s="159"/>
      <c r="G199" s="158"/>
      <c r="H199" s="149" t="str">
        <f t="shared" si="10"/>
        <v/>
      </c>
      <c r="I199" s="274"/>
      <c r="J199" s="159"/>
      <c r="K199" s="158"/>
      <c r="L199" s="149" t="str">
        <f t="shared" si="11"/>
        <v/>
      </c>
      <c r="M199" s="274"/>
      <c r="N199" s="159"/>
      <c r="O199" s="158"/>
      <c r="P199" s="274"/>
      <c r="Q199" s="159"/>
      <c r="R199" s="158"/>
      <c r="S199" s="274"/>
      <c r="T199" s="346" t="str">
        <f>iStock用!BX199</f>
        <v/>
      </c>
      <c r="U199" s="347" t="str">
        <f>iStock用!BZ199</f>
        <v/>
      </c>
    </row>
    <row r="200" spans="1:21" x14ac:dyDescent="0.15">
      <c r="A200" s="158"/>
      <c r="B200" s="158"/>
      <c r="C200" s="158"/>
      <c r="D200" s="348" t="str">
        <f t="shared" si="9"/>
        <v/>
      </c>
      <c r="E200" s="274"/>
      <c r="F200" s="159"/>
      <c r="G200" s="158"/>
      <c r="H200" s="149" t="str">
        <f t="shared" si="10"/>
        <v/>
      </c>
      <c r="I200" s="274"/>
      <c r="J200" s="159"/>
      <c r="K200" s="158"/>
      <c r="L200" s="149" t="str">
        <f>IF(K200="","",(K200*110))</f>
        <v/>
      </c>
      <c r="M200" s="274"/>
      <c r="N200" s="159"/>
      <c r="O200" s="158"/>
      <c r="P200" s="274"/>
      <c r="Q200" s="159"/>
      <c r="R200" s="158"/>
      <c r="S200" s="274"/>
      <c r="T200" s="346" t="str">
        <f>iStock用!BX200</f>
        <v/>
      </c>
      <c r="U200" s="347" t="str">
        <f>iStock用!BZ200</f>
        <v/>
      </c>
    </row>
    <row r="201" spans="1:21" x14ac:dyDescent="0.15">
      <c r="A201" s="158"/>
      <c r="B201" s="158"/>
      <c r="C201" s="158"/>
      <c r="D201" s="348" t="str">
        <f t="shared" si="9"/>
        <v/>
      </c>
      <c r="E201" s="274"/>
      <c r="F201" s="159"/>
      <c r="G201" s="158"/>
      <c r="H201" s="149" t="str">
        <f t="shared" si="10"/>
        <v/>
      </c>
      <c r="I201" s="274"/>
      <c r="J201" s="159"/>
      <c r="K201" s="158"/>
      <c r="L201" s="149" t="str">
        <f t="shared" ref="L201:L264" si="12">IF(K201="","",(K201*110))</f>
        <v/>
      </c>
      <c r="M201" s="274"/>
      <c r="N201" s="159"/>
      <c r="O201" s="158"/>
      <c r="P201" s="274"/>
      <c r="Q201" s="159"/>
      <c r="R201" s="158"/>
      <c r="S201" s="274"/>
      <c r="T201" s="346" t="str">
        <f>iStock用!BX201</f>
        <v/>
      </c>
      <c r="U201" s="347" t="str">
        <f>iStock用!BZ201</f>
        <v/>
      </c>
    </row>
    <row r="202" spans="1:21" x14ac:dyDescent="0.15">
      <c r="A202" s="158"/>
      <c r="B202" s="158"/>
      <c r="C202" s="158"/>
      <c r="D202" s="348" t="str">
        <f t="shared" si="9"/>
        <v/>
      </c>
      <c r="E202" s="274"/>
      <c r="F202" s="159"/>
      <c r="G202" s="158"/>
      <c r="H202" s="149" t="str">
        <f t="shared" si="10"/>
        <v/>
      </c>
      <c r="I202" s="274"/>
      <c r="J202" s="159"/>
      <c r="K202" s="158"/>
      <c r="L202" s="149" t="str">
        <f t="shared" si="12"/>
        <v/>
      </c>
      <c r="M202" s="274"/>
      <c r="N202" s="159"/>
      <c r="O202" s="158"/>
      <c r="P202" s="274"/>
      <c r="Q202" s="159"/>
      <c r="R202" s="158"/>
      <c r="S202" s="274"/>
      <c r="T202" s="346" t="str">
        <f>iStock用!BX202</f>
        <v/>
      </c>
      <c r="U202" s="347" t="str">
        <f>iStock用!BZ202</f>
        <v/>
      </c>
    </row>
    <row r="203" spans="1:21" x14ac:dyDescent="0.15">
      <c r="A203" s="158"/>
      <c r="B203" s="158"/>
      <c r="C203" s="158"/>
      <c r="D203" s="348" t="str">
        <f t="shared" si="9"/>
        <v/>
      </c>
      <c r="E203" s="274"/>
      <c r="F203" s="159"/>
      <c r="G203" s="158"/>
      <c r="H203" s="149" t="str">
        <f t="shared" si="10"/>
        <v/>
      </c>
      <c r="I203" s="274"/>
      <c r="J203" s="159"/>
      <c r="K203" s="158"/>
      <c r="L203" s="149" t="str">
        <f t="shared" si="12"/>
        <v/>
      </c>
      <c r="M203" s="274"/>
      <c r="N203" s="159"/>
      <c r="O203" s="158"/>
      <c r="P203" s="274"/>
      <c r="Q203" s="159"/>
      <c r="R203" s="158"/>
      <c r="S203" s="274"/>
      <c r="T203" s="346" t="str">
        <f>iStock用!BX203</f>
        <v/>
      </c>
      <c r="U203" s="347" t="str">
        <f>iStock用!BZ203</f>
        <v/>
      </c>
    </row>
    <row r="204" spans="1:21" x14ac:dyDescent="0.15">
      <c r="A204" s="158"/>
      <c r="B204" s="158"/>
      <c r="C204" s="158"/>
      <c r="D204" s="348" t="str">
        <f t="shared" si="9"/>
        <v/>
      </c>
      <c r="E204" s="274"/>
      <c r="F204" s="159"/>
      <c r="G204" s="158"/>
      <c r="H204" s="149" t="str">
        <f t="shared" si="10"/>
        <v/>
      </c>
      <c r="I204" s="274"/>
      <c r="J204" s="159"/>
      <c r="K204" s="158"/>
      <c r="L204" s="149" t="str">
        <f t="shared" si="12"/>
        <v/>
      </c>
      <c r="M204" s="274"/>
      <c r="N204" s="159"/>
      <c r="O204" s="158"/>
      <c r="P204" s="274"/>
      <c r="Q204" s="159"/>
      <c r="R204" s="158"/>
      <c r="S204" s="274"/>
      <c r="T204" s="346" t="str">
        <f>iStock用!BX204</f>
        <v/>
      </c>
      <c r="U204" s="347" t="str">
        <f>iStock用!BZ204</f>
        <v/>
      </c>
    </row>
    <row r="205" spans="1:21" x14ac:dyDescent="0.15">
      <c r="A205" s="158"/>
      <c r="B205" s="158"/>
      <c r="C205" s="158"/>
      <c r="D205" s="348" t="str">
        <f t="shared" si="9"/>
        <v/>
      </c>
      <c r="E205" s="274"/>
      <c r="F205" s="159"/>
      <c r="G205" s="158"/>
      <c r="H205" s="149" t="str">
        <f t="shared" si="10"/>
        <v/>
      </c>
      <c r="I205" s="274"/>
      <c r="J205" s="159"/>
      <c r="K205" s="158"/>
      <c r="L205" s="149" t="str">
        <f t="shared" si="12"/>
        <v/>
      </c>
      <c r="M205" s="274"/>
      <c r="N205" s="159"/>
      <c r="O205" s="158"/>
      <c r="P205" s="274"/>
      <c r="Q205" s="159"/>
      <c r="R205" s="158"/>
      <c r="S205" s="274"/>
      <c r="T205" s="346" t="str">
        <f>iStock用!BX205</f>
        <v/>
      </c>
      <c r="U205" s="347" t="str">
        <f>iStock用!BZ205</f>
        <v/>
      </c>
    </row>
    <row r="206" spans="1:21" x14ac:dyDescent="0.15">
      <c r="A206" s="158"/>
      <c r="B206" s="158"/>
      <c r="C206" s="158"/>
      <c r="D206" s="348" t="str">
        <f t="shared" si="9"/>
        <v/>
      </c>
      <c r="E206" s="274"/>
      <c r="F206" s="159"/>
      <c r="G206" s="158"/>
      <c r="H206" s="149" t="str">
        <f t="shared" si="10"/>
        <v/>
      </c>
      <c r="I206" s="274"/>
      <c r="J206" s="159"/>
      <c r="K206" s="158"/>
      <c r="L206" s="149" t="str">
        <f t="shared" si="12"/>
        <v/>
      </c>
      <c r="M206" s="274"/>
      <c r="N206" s="159"/>
      <c r="O206" s="158"/>
      <c r="P206" s="274"/>
      <c r="Q206" s="159"/>
      <c r="R206" s="158"/>
      <c r="S206" s="274"/>
      <c r="T206" s="346" t="str">
        <f>iStock用!BX206</f>
        <v/>
      </c>
      <c r="U206" s="347" t="str">
        <f>iStock用!BZ206</f>
        <v/>
      </c>
    </row>
    <row r="207" spans="1:21" x14ac:dyDescent="0.15">
      <c r="A207" s="158"/>
      <c r="B207" s="158"/>
      <c r="C207" s="158"/>
      <c r="D207" s="348" t="str">
        <f t="shared" si="9"/>
        <v/>
      </c>
      <c r="E207" s="274"/>
      <c r="F207" s="159"/>
      <c r="G207" s="158"/>
      <c r="H207" s="149" t="str">
        <f t="shared" si="10"/>
        <v/>
      </c>
      <c r="I207" s="274"/>
      <c r="J207" s="159"/>
      <c r="K207" s="158"/>
      <c r="L207" s="149" t="str">
        <f t="shared" si="12"/>
        <v/>
      </c>
      <c r="M207" s="274"/>
      <c r="N207" s="159"/>
      <c r="O207" s="158"/>
      <c r="P207" s="274"/>
      <c r="Q207" s="159"/>
      <c r="R207" s="158"/>
      <c r="S207" s="274"/>
      <c r="T207" s="346" t="str">
        <f>iStock用!BX207</f>
        <v/>
      </c>
      <c r="U207" s="347" t="str">
        <f>iStock用!BZ207</f>
        <v/>
      </c>
    </row>
    <row r="208" spans="1:21" x14ac:dyDescent="0.15">
      <c r="A208" s="158"/>
      <c r="B208" s="158"/>
      <c r="C208" s="158"/>
      <c r="D208" s="348" t="str">
        <f t="shared" si="9"/>
        <v/>
      </c>
      <c r="E208" s="274"/>
      <c r="F208" s="159"/>
      <c r="G208" s="158"/>
      <c r="H208" s="149" t="str">
        <f t="shared" si="10"/>
        <v/>
      </c>
      <c r="I208" s="274"/>
      <c r="J208" s="159"/>
      <c r="K208" s="158"/>
      <c r="L208" s="149" t="str">
        <f t="shared" si="12"/>
        <v/>
      </c>
      <c r="M208" s="274"/>
      <c r="N208" s="159"/>
      <c r="O208" s="158"/>
      <c r="P208" s="274"/>
      <c r="Q208" s="159"/>
      <c r="R208" s="158"/>
      <c r="S208" s="274"/>
      <c r="T208" s="346" t="str">
        <f>iStock用!BX208</f>
        <v/>
      </c>
      <c r="U208" s="347" t="str">
        <f>iStock用!BZ208</f>
        <v/>
      </c>
    </row>
    <row r="209" spans="1:21" x14ac:dyDescent="0.15">
      <c r="A209" s="158"/>
      <c r="B209" s="158"/>
      <c r="C209" s="158"/>
      <c r="D209" s="348" t="str">
        <f t="shared" si="9"/>
        <v/>
      </c>
      <c r="E209" s="274"/>
      <c r="F209" s="159"/>
      <c r="G209" s="158"/>
      <c r="H209" s="149" t="str">
        <f t="shared" si="10"/>
        <v/>
      </c>
      <c r="I209" s="274"/>
      <c r="J209" s="159"/>
      <c r="K209" s="158"/>
      <c r="L209" s="149" t="str">
        <f t="shared" si="12"/>
        <v/>
      </c>
      <c r="M209" s="274"/>
      <c r="N209" s="159"/>
      <c r="O209" s="158"/>
      <c r="P209" s="274"/>
      <c r="Q209" s="159"/>
      <c r="R209" s="158"/>
      <c r="S209" s="274"/>
      <c r="T209" s="346" t="str">
        <f>iStock用!BX209</f>
        <v/>
      </c>
      <c r="U209" s="347" t="str">
        <f>iStock用!BZ209</f>
        <v/>
      </c>
    </row>
    <row r="210" spans="1:21" x14ac:dyDescent="0.15">
      <c r="A210" s="158"/>
      <c r="B210" s="158"/>
      <c r="C210" s="158"/>
      <c r="D210" s="348" t="str">
        <f t="shared" si="9"/>
        <v/>
      </c>
      <c r="E210" s="274"/>
      <c r="F210" s="159"/>
      <c r="G210" s="158"/>
      <c r="H210" s="149" t="str">
        <f t="shared" si="10"/>
        <v/>
      </c>
      <c r="I210" s="274"/>
      <c r="J210" s="159"/>
      <c r="K210" s="158"/>
      <c r="L210" s="149" t="str">
        <f t="shared" si="12"/>
        <v/>
      </c>
      <c r="M210" s="274"/>
      <c r="N210" s="159"/>
      <c r="O210" s="158"/>
      <c r="P210" s="274"/>
      <c r="Q210" s="159"/>
      <c r="R210" s="158"/>
      <c r="S210" s="274"/>
      <c r="T210" s="346" t="str">
        <f>iStock用!BX210</f>
        <v/>
      </c>
      <c r="U210" s="347" t="str">
        <f>iStock用!BZ210</f>
        <v/>
      </c>
    </row>
    <row r="211" spans="1:21" x14ac:dyDescent="0.15">
      <c r="A211" s="158"/>
      <c r="B211" s="158"/>
      <c r="C211" s="158"/>
      <c r="D211" s="348" t="str">
        <f t="shared" si="9"/>
        <v/>
      </c>
      <c r="E211" s="274"/>
      <c r="F211" s="159"/>
      <c r="G211" s="158"/>
      <c r="H211" s="149" t="str">
        <f t="shared" si="10"/>
        <v/>
      </c>
      <c r="I211" s="274"/>
      <c r="J211" s="159"/>
      <c r="K211" s="158"/>
      <c r="L211" s="149" t="str">
        <f t="shared" si="12"/>
        <v/>
      </c>
      <c r="M211" s="274"/>
      <c r="N211" s="159"/>
      <c r="O211" s="158"/>
      <c r="P211" s="274"/>
      <c r="Q211" s="159"/>
      <c r="R211" s="158"/>
      <c r="S211" s="274"/>
      <c r="T211" s="346" t="str">
        <f>iStock用!BX211</f>
        <v/>
      </c>
      <c r="U211" s="347" t="str">
        <f>iStock用!BZ211</f>
        <v/>
      </c>
    </row>
    <row r="212" spans="1:21" x14ac:dyDescent="0.15">
      <c r="A212" s="158"/>
      <c r="B212" s="158"/>
      <c r="C212" s="158"/>
      <c r="D212" s="348" t="str">
        <f t="shared" si="9"/>
        <v/>
      </c>
      <c r="E212" s="274"/>
      <c r="F212" s="159"/>
      <c r="G212" s="158"/>
      <c r="H212" s="149" t="str">
        <f t="shared" si="10"/>
        <v/>
      </c>
      <c r="I212" s="274"/>
      <c r="J212" s="159"/>
      <c r="K212" s="158"/>
      <c r="L212" s="149" t="str">
        <f t="shared" si="12"/>
        <v/>
      </c>
      <c r="M212" s="274"/>
      <c r="N212" s="159"/>
      <c r="O212" s="158"/>
      <c r="P212" s="274"/>
      <c r="Q212" s="159"/>
      <c r="R212" s="158"/>
      <c r="S212" s="274"/>
      <c r="T212" s="346" t="str">
        <f>iStock用!BX212</f>
        <v/>
      </c>
      <c r="U212" s="347" t="str">
        <f>iStock用!BZ212</f>
        <v/>
      </c>
    </row>
    <row r="213" spans="1:21" x14ac:dyDescent="0.15">
      <c r="A213" s="158"/>
      <c r="B213" s="158"/>
      <c r="C213" s="158"/>
      <c r="D213" s="348" t="str">
        <f t="shared" si="9"/>
        <v/>
      </c>
      <c r="E213" s="274"/>
      <c r="F213" s="159"/>
      <c r="G213" s="158"/>
      <c r="H213" s="149" t="str">
        <f t="shared" si="10"/>
        <v/>
      </c>
      <c r="I213" s="274"/>
      <c r="J213" s="159"/>
      <c r="K213" s="158"/>
      <c r="L213" s="149" t="str">
        <f t="shared" si="12"/>
        <v/>
      </c>
      <c r="M213" s="274"/>
      <c r="N213" s="159"/>
      <c r="O213" s="158"/>
      <c r="P213" s="274"/>
      <c r="Q213" s="159"/>
      <c r="R213" s="158"/>
      <c r="S213" s="274"/>
      <c r="T213" s="346" t="str">
        <f>iStock用!BX213</f>
        <v/>
      </c>
      <c r="U213" s="347" t="str">
        <f>iStock用!BZ213</f>
        <v/>
      </c>
    </row>
    <row r="214" spans="1:21" x14ac:dyDescent="0.15">
      <c r="A214" s="158"/>
      <c r="B214" s="158"/>
      <c r="C214" s="158"/>
      <c r="D214" s="348" t="str">
        <f t="shared" si="9"/>
        <v/>
      </c>
      <c r="E214" s="274"/>
      <c r="F214" s="159"/>
      <c r="G214" s="158"/>
      <c r="H214" s="149" t="str">
        <f t="shared" si="10"/>
        <v/>
      </c>
      <c r="I214" s="274"/>
      <c r="J214" s="159"/>
      <c r="K214" s="158"/>
      <c r="L214" s="149" t="str">
        <f t="shared" si="12"/>
        <v/>
      </c>
      <c r="M214" s="274"/>
      <c r="N214" s="159"/>
      <c r="O214" s="158"/>
      <c r="P214" s="274"/>
      <c r="Q214" s="159"/>
      <c r="R214" s="158"/>
      <c r="S214" s="274"/>
      <c r="T214" s="346" t="str">
        <f>iStock用!BX214</f>
        <v/>
      </c>
      <c r="U214" s="347" t="str">
        <f>iStock用!BZ214</f>
        <v/>
      </c>
    </row>
    <row r="215" spans="1:21" x14ac:dyDescent="0.15">
      <c r="A215" s="158"/>
      <c r="B215" s="158"/>
      <c r="C215" s="158"/>
      <c r="D215" s="348" t="str">
        <f t="shared" si="9"/>
        <v/>
      </c>
      <c r="E215" s="274"/>
      <c r="F215" s="159"/>
      <c r="G215" s="158"/>
      <c r="H215" s="149" t="str">
        <f t="shared" si="10"/>
        <v/>
      </c>
      <c r="I215" s="274"/>
      <c r="J215" s="159"/>
      <c r="K215" s="158"/>
      <c r="L215" s="149" t="str">
        <f t="shared" si="12"/>
        <v/>
      </c>
      <c r="M215" s="274"/>
      <c r="N215" s="159"/>
      <c r="O215" s="158"/>
      <c r="P215" s="274"/>
      <c r="Q215" s="159"/>
      <c r="R215" s="158"/>
      <c r="S215" s="274"/>
      <c r="T215" s="346" t="str">
        <f>iStock用!BX215</f>
        <v/>
      </c>
      <c r="U215" s="347" t="str">
        <f>iStock用!BZ215</f>
        <v/>
      </c>
    </row>
    <row r="216" spans="1:21" x14ac:dyDescent="0.15">
      <c r="A216" s="158"/>
      <c r="B216" s="158"/>
      <c r="C216" s="158"/>
      <c r="D216" s="348" t="str">
        <f t="shared" si="9"/>
        <v/>
      </c>
      <c r="E216" s="274"/>
      <c r="F216" s="159"/>
      <c r="G216" s="158"/>
      <c r="H216" s="149" t="str">
        <f t="shared" si="10"/>
        <v/>
      </c>
      <c r="I216" s="274"/>
      <c r="J216" s="159"/>
      <c r="K216" s="158"/>
      <c r="L216" s="149" t="str">
        <f t="shared" si="12"/>
        <v/>
      </c>
      <c r="M216" s="274"/>
      <c r="N216" s="159"/>
      <c r="O216" s="158"/>
      <c r="P216" s="274"/>
      <c r="Q216" s="159"/>
      <c r="R216" s="158"/>
      <c r="S216" s="274"/>
      <c r="T216" s="346" t="str">
        <f>iStock用!BX216</f>
        <v/>
      </c>
      <c r="U216" s="347" t="str">
        <f>iStock用!BZ216</f>
        <v/>
      </c>
    </row>
    <row r="217" spans="1:21" x14ac:dyDescent="0.15">
      <c r="A217" s="158"/>
      <c r="B217" s="158"/>
      <c r="C217" s="158"/>
      <c r="D217" s="348" t="str">
        <f t="shared" si="9"/>
        <v/>
      </c>
      <c r="E217" s="274"/>
      <c r="F217" s="159"/>
      <c r="G217" s="158"/>
      <c r="H217" s="149" t="str">
        <f t="shared" si="10"/>
        <v/>
      </c>
      <c r="I217" s="274"/>
      <c r="J217" s="159"/>
      <c r="K217" s="158"/>
      <c r="L217" s="149" t="str">
        <f t="shared" si="12"/>
        <v/>
      </c>
      <c r="M217" s="274"/>
      <c r="N217" s="159"/>
      <c r="O217" s="158"/>
      <c r="P217" s="274"/>
      <c r="Q217" s="159"/>
      <c r="R217" s="158"/>
      <c r="S217" s="274"/>
      <c r="T217" s="346" t="str">
        <f>iStock用!BX217</f>
        <v/>
      </c>
      <c r="U217" s="347" t="str">
        <f>iStock用!BZ217</f>
        <v/>
      </c>
    </row>
    <row r="218" spans="1:21" x14ac:dyDescent="0.15">
      <c r="A218" s="158"/>
      <c r="B218" s="158"/>
      <c r="C218" s="158"/>
      <c r="D218" s="348" t="str">
        <f t="shared" si="9"/>
        <v/>
      </c>
      <c r="E218" s="274"/>
      <c r="F218" s="159"/>
      <c r="G218" s="158"/>
      <c r="H218" s="149" t="str">
        <f t="shared" si="10"/>
        <v/>
      </c>
      <c r="I218" s="274"/>
      <c r="J218" s="159"/>
      <c r="K218" s="158"/>
      <c r="L218" s="149" t="str">
        <f t="shared" si="12"/>
        <v/>
      </c>
      <c r="M218" s="274"/>
      <c r="N218" s="159"/>
      <c r="O218" s="158"/>
      <c r="P218" s="274"/>
      <c r="Q218" s="159"/>
      <c r="R218" s="158"/>
      <c r="S218" s="274"/>
      <c r="T218" s="346" t="str">
        <f>iStock用!BX218</f>
        <v/>
      </c>
      <c r="U218" s="347" t="str">
        <f>iStock用!BZ218</f>
        <v/>
      </c>
    </row>
    <row r="219" spans="1:21" x14ac:dyDescent="0.15">
      <c r="A219" s="158"/>
      <c r="B219" s="158"/>
      <c r="C219" s="158"/>
      <c r="D219" s="348" t="str">
        <f t="shared" si="9"/>
        <v/>
      </c>
      <c r="E219" s="274"/>
      <c r="F219" s="159"/>
      <c r="G219" s="158"/>
      <c r="H219" s="149" t="str">
        <f t="shared" si="10"/>
        <v/>
      </c>
      <c r="I219" s="274"/>
      <c r="J219" s="159"/>
      <c r="K219" s="158"/>
      <c r="L219" s="149" t="str">
        <f t="shared" si="12"/>
        <v/>
      </c>
      <c r="M219" s="274"/>
      <c r="N219" s="159"/>
      <c r="O219" s="158"/>
      <c r="P219" s="274"/>
      <c r="Q219" s="159"/>
      <c r="R219" s="158"/>
      <c r="S219" s="274"/>
      <c r="T219" s="346" t="str">
        <f>iStock用!BX219</f>
        <v/>
      </c>
      <c r="U219" s="347" t="str">
        <f>iStock用!BZ219</f>
        <v/>
      </c>
    </row>
    <row r="220" spans="1:21" x14ac:dyDescent="0.15">
      <c r="A220" s="158"/>
      <c r="B220" s="158"/>
      <c r="C220" s="158"/>
      <c r="D220" s="348" t="str">
        <f t="shared" si="9"/>
        <v/>
      </c>
      <c r="E220" s="274"/>
      <c r="F220" s="159"/>
      <c r="G220" s="158"/>
      <c r="H220" s="149" t="str">
        <f t="shared" si="10"/>
        <v/>
      </c>
      <c r="I220" s="274"/>
      <c r="J220" s="159"/>
      <c r="K220" s="158"/>
      <c r="L220" s="149" t="str">
        <f t="shared" si="12"/>
        <v/>
      </c>
      <c r="M220" s="274"/>
      <c r="N220" s="159"/>
      <c r="O220" s="158"/>
      <c r="P220" s="274"/>
      <c r="Q220" s="159"/>
      <c r="R220" s="158"/>
      <c r="S220" s="274"/>
      <c r="T220" s="346" t="str">
        <f>iStock用!BX220</f>
        <v/>
      </c>
      <c r="U220" s="347" t="str">
        <f>iStock用!BZ220</f>
        <v/>
      </c>
    </row>
    <row r="221" spans="1:21" x14ac:dyDescent="0.15">
      <c r="A221" s="158"/>
      <c r="B221" s="158"/>
      <c r="C221" s="158"/>
      <c r="D221" s="348" t="str">
        <f t="shared" si="9"/>
        <v/>
      </c>
      <c r="E221" s="274"/>
      <c r="F221" s="159"/>
      <c r="G221" s="158"/>
      <c r="H221" s="149" t="str">
        <f t="shared" si="10"/>
        <v/>
      </c>
      <c r="I221" s="274"/>
      <c r="J221" s="159"/>
      <c r="K221" s="158"/>
      <c r="L221" s="149" t="str">
        <f t="shared" si="12"/>
        <v/>
      </c>
      <c r="M221" s="274"/>
      <c r="N221" s="159"/>
      <c r="O221" s="158"/>
      <c r="P221" s="274"/>
      <c r="Q221" s="159"/>
      <c r="R221" s="158"/>
      <c r="S221" s="274"/>
      <c r="T221" s="346" t="str">
        <f>iStock用!BX221</f>
        <v/>
      </c>
      <c r="U221" s="347" t="str">
        <f>iStock用!BZ221</f>
        <v/>
      </c>
    </row>
    <row r="222" spans="1:21" x14ac:dyDescent="0.15">
      <c r="A222" s="158"/>
      <c r="B222" s="158"/>
      <c r="C222" s="158"/>
      <c r="D222" s="348" t="str">
        <f t="shared" si="9"/>
        <v/>
      </c>
      <c r="E222" s="274"/>
      <c r="F222" s="159"/>
      <c r="G222" s="158"/>
      <c r="H222" s="149" t="str">
        <f t="shared" si="10"/>
        <v/>
      </c>
      <c r="I222" s="274"/>
      <c r="J222" s="159"/>
      <c r="K222" s="158"/>
      <c r="L222" s="149" t="str">
        <f t="shared" si="12"/>
        <v/>
      </c>
      <c r="M222" s="274"/>
      <c r="N222" s="159"/>
      <c r="O222" s="158"/>
      <c r="P222" s="274"/>
      <c r="Q222" s="159"/>
      <c r="R222" s="158"/>
      <c r="S222" s="274"/>
      <c r="T222" s="346" t="str">
        <f>iStock用!BX222</f>
        <v/>
      </c>
      <c r="U222" s="347" t="str">
        <f>iStock用!BZ222</f>
        <v/>
      </c>
    </row>
    <row r="223" spans="1:21" x14ac:dyDescent="0.15">
      <c r="A223" s="158"/>
      <c r="B223" s="158"/>
      <c r="C223" s="158"/>
      <c r="D223" s="348" t="str">
        <f t="shared" si="9"/>
        <v/>
      </c>
      <c r="E223" s="274"/>
      <c r="F223" s="159"/>
      <c r="G223" s="158"/>
      <c r="H223" s="149" t="str">
        <f t="shared" si="10"/>
        <v/>
      </c>
      <c r="I223" s="274"/>
      <c r="J223" s="159"/>
      <c r="K223" s="158"/>
      <c r="L223" s="149" t="str">
        <f t="shared" si="12"/>
        <v/>
      </c>
      <c r="M223" s="274"/>
      <c r="N223" s="159"/>
      <c r="O223" s="158"/>
      <c r="P223" s="274"/>
      <c r="Q223" s="159"/>
      <c r="R223" s="158"/>
      <c r="S223" s="274"/>
      <c r="T223" s="346" t="str">
        <f>iStock用!BX223</f>
        <v/>
      </c>
      <c r="U223" s="347" t="str">
        <f>iStock用!BZ223</f>
        <v/>
      </c>
    </row>
    <row r="224" spans="1:21" x14ac:dyDescent="0.15">
      <c r="A224" s="158"/>
      <c r="B224" s="158"/>
      <c r="C224" s="158"/>
      <c r="D224" s="348" t="str">
        <f t="shared" si="9"/>
        <v/>
      </c>
      <c r="E224" s="274"/>
      <c r="F224" s="159"/>
      <c r="G224" s="158"/>
      <c r="H224" s="149" t="str">
        <f t="shared" si="10"/>
        <v/>
      </c>
      <c r="I224" s="274"/>
      <c r="J224" s="159"/>
      <c r="K224" s="158"/>
      <c r="L224" s="149" t="str">
        <f t="shared" si="12"/>
        <v/>
      </c>
      <c r="M224" s="274"/>
      <c r="N224" s="159"/>
      <c r="O224" s="158"/>
      <c r="P224" s="274"/>
      <c r="Q224" s="159"/>
      <c r="R224" s="158"/>
      <c r="S224" s="274"/>
      <c r="T224" s="346" t="str">
        <f>iStock用!BX224</f>
        <v/>
      </c>
      <c r="U224" s="347" t="str">
        <f>iStock用!BZ224</f>
        <v/>
      </c>
    </row>
    <row r="225" spans="1:21" x14ac:dyDescent="0.15">
      <c r="A225" s="158"/>
      <c r="B225" s="158"/>
      <c r="C225" s="158"/>
      <c r="D225" s="348" t="str">
        <f t="shared" si="9"/>
        <v/>
      </c>
      <c r="E225" s="274"/>
      <c r="F225" s="159"/>
      <c r="G225" s="158"/>
      <c r="H225" s="149" t="str">
        <f t="shared" si="10"/>
        <v/>
      </c>
      <c r="I225" s="274"/>
      <c r="J225" s="159"/>
      <c r="K225" s="158"/>
      <c r="L225" s="149" t="str">
        <f t="shared" si="12"/>
        <v/>
      </c>
      <c r="M225" s="274"/>
      <c r="N225" s="159"/>
      <c r="O225" s="158"/>
      <c r="P225" s="274"/>
      <c r="Q225" s="159"/>
      <c r="R225" s="158"/>
      <c r="S225" s="274"/>
      <c r="T225" s="346" t="str">
        <f>iStock用!BX225</f>
        <v/>
      </c>
      <c r="U225" s="347" t="str">
        <f>iStock用!BZ225</f>
        <v/>
      </c>
    </row>
    <row r="226" spans="1:21" x14ac:dyDescent="0.15">
      <c r="A226" s="158"/>
      <c r="B226" s="158"/>
      <c r="C226" s="158"/>
      <c r="D226" s="348" t="str">
        <f t="shared" si="9"/>
        <v/>
      </c>
      <c r="E226" s="274"/>
      <c r="F226" s="159"/>
      <c r="G226" s="158"/>
      <c r="H226" s="149" t="str">
        <f t="shared" si="10"/>
        <v/>
      </c>
      <c r="I226" s="274"/>
      <c r="J226" s="159"/>
      <c r="K226" s="158"/>
      <c r="L226" s="149" t="str">
        <f t="shared" si="12"/>
        <v/>
      </c>
      <c r="M226" s="274"/>
      <c r="N226" s="159"/>
      <c r="O226" s="158"/>
      <c r="P226" s="274"/>
      <c r="Q226" s="159"/>
      <c r="R226" s="158"/>
      <c r="S226" s="274"/>
      <c r="T226" s="346" t="str">
        <f>iStock用!BX226</f>
        <v/>
      </c>
      <c r="U226" s="347" t="str">
        <f>iStock用!BZ226</f>
        <v/>
      </c>
    </row>
    <row r="227" spans="1:21" x14ac:dyDescent="0.15">
      <c r="A227" s="158"/>
      <c r="B227" s="158"/>
      <c r="C227" s="158"/>
      <c r="D227" s="348" t="str">
        <f t="shared" si="9"/>
        <v/>
      </c>
      <c r="E227" s="274"/>
      <c r="F227" s="159"/>
      <c r="G227" s="158"/>
      <c r="H227" s="149" t="str">
        <f t="shared" si="10"/>
        <v/>
      </c>
      <c r="I227" s="274"/>
      <c r="J227" s="159"/>
      <c r="K227" s="158"/>
      <c r="L227" s="149" t="str">
        <f t="shared" si="12"/>
        <v/>
      </c>
      <c r="M227" s="274"/>
      <c r="N227" s="159"/>
      <c r="O227" s="158"/>
      <c r="P227" s="274"/>
      <c r="Q227" s="159"/>
      <c r="R227" s="158"/>
      <c r="S227" s="274"/>
      <c r="T227" s="346" t="str">
        <f>iStock用!BX227</f>
        <v/>
      </c>
      <c r="U227" s="347" t="str">
        <f>iStock用!BZ227</f>
        <v/>
      </c>
    </row>
    <row r="228" spans="1:21" x14ac:dyDescent="0.15">
      <c r="A228" s="158"/>
      <c r="B228" s="158"/>
      <c r="C228" s="158"/>
      <c r="D228" s="348" t="str">
        <f t="shared" si="9"/>
        <v/>
      </c>
      <c r="E228" s="274"/>
      <c r="F228" s="159"/>
      <c r="G228" s="158"/>
      <c r="H228" s="149" t="str">
        <f t="shared" si="10"/>
        <v/>
      </c>
      <c r="I228" s="274"/>
      <c r="J228" s="159"/>
      <c r="K228" s="158"/>
      <c r="L228" s="149" t="str">
        <f t="shared" si="12"/>
        <v/>
      </c>
      <c r="M228" s="274"/>
      <c r="N228" s="159"/>
      <c r="O228" s="158"/>
      <c r="P228" s="274"/>
      <c r="Q228" s="159"/>
      <c r="R228" s="158"/>
      <c r="S228" s="274"/>
      <c r="T228" s="346" t="str">
        <f>iStock用!BX228</f>
        <v/>
      </c>
      <c r="U228" s="347" t="str">
        <f>iStock用!BZ228</f>
        <v/>
      </c>
    </row>
    <row r="229" spans="1:21" x14ac:dyDescent="0.15">
      <c r="A229" s="158"/>
      <c r="B229" s="158"/>
      <c r="C229" s="158"/>
      <c r="D229" s="348" t="str">
        <f t="shared" si="9"/>
        <v/>
      </c>
      <c r="E229" s="274"/>
      <c r="F229" s="159"/>
      <c r="G229" s="158"/>
      <c r="H229" s="149" t="str">
        <f t="shared" si="10"/>
        <v/>
      </c>
      <c r="I229" s="274"/>
      <c r="J229" s="159"/>
      <c r="K229" s="158"/>
      <c r="L229" s="149" t="str">
        <f t="shared" si="12"/>
        <v/>
      </c>
      <c r="M229" s="274"/>
      <c r="N229" s="159"/>
      <c r="O229" s="158"/>
      <c r="P229" s="274"/>
      <c r="Q229" s="159"/>
      <c r="R229" s="158"/>
      <c r="S229" s="274"/>
      <c r="T229" s="346" t="str">
        <f>iStock用!BX229</f>
        <v/>
      </c>
      <c r="U229" s="347" t="str">
        <f>iStock用!BZ229</f>
        <v/>
      </c>
    </row>
    <row r="230" spans="1:21" x14ac:dyDescent="0.15">
      <c r="A230" s="158"/>
      <c r="B230" s="158"/>
      <c r="C230" s="158"/>
      <c r="D230" s="348" t="str">
        <f t="shared" si="9"/>
        <v/>
      </c>
      <c r="E230" s="274"/>
      <c r="F230" s="159"/>
      <c r="G230" s="158"/>
      <c r="H230" s="149" t="str">
        <f t="shared" si="10"/>
        <v/>
      </c>
      <c r="I230" s="274"/>
      <c r="J230" s="159"/>
      <c r="K230" s="158"/>
      <c r="L230" s="149" t="str">
        <f t="shared" si="12"/>
        <v/>
      </c>
      <c r="M230" s="274"/>
      <c r="N230" s="159"/>
      <c r="O230" s="158"/>
      <c r="P230" s="274"/>
      <c r="Q230" s="159"/>
      <c r="R230" s="158"/>
      <c r="S230" s="274"/>
      <c r="T230" s="346" t="str">
        <f>iStock用!BX230</f>
        <v/>
      </c>
      <c r="U230" s="347" t="str">
        <f>iStock用!BZ230</f>
        <v/>
      </c>
    </row>
    <row r="231" spans="1:21" x14ac:dyDescent="0.15">
      <c r="A231" s="158"/>
      <c r="B231" s="158"/>
      <c r="C231" s="158"/>
      <c r="D231" s="348" t="str">
        <f t="shared" si="9"/>
        <v/>
      </c>
      <c r="E231" s="274"/>
      <c r="F231" s="159"/>
      <c r="G231" s="158"/>
      <c r="H231" s="149" t="str">
        <f t="shared" si="10"/>
        <v/>
      </c>
      <c r="I231" s="274"/>
      <c r="J231" s="159"/>
      <c r="K231" s="158"/>
      <c r="L231" s="149" t="str">
        <f t="shared" si="12"/>
        <v/>
      </c>
      <c r="M231" s="274"/>
      <c r="N231" s="159"/>
      <c r="O231" s="158"/>
      <c r="P231" s="274"/>
      <c r="Q231" s="159"/>
      <c r="R231" s="158"/>
      <c r="S231" s="274"/>
      <c r="T231" s="346" t="str">
        <f>iStock用!BX231</f>
        <v/>
      </c>
      <c r="U231" s="347" t="str">
        <f>iStock用!BZ231</f>
        <v/>
      </c>
    </row>
    <row r="232" spans="1:21" x14ac:dyDescent="0.15">
      <c r="A232" s="158"/>
      <c r="B232" s="158"/>
      <c r="C232" s="158"/>
      <c r="D232" s="348" t="str">
        <f t="shared" si="9"/>
        <v/>
      </c>
      <c r="E232" s="274"/>
      <c r="F232" s="159"/>
      <c r="G232" s="158"/>
      <c r="H232" s="149" t="str">
        <f t="shared" si="10"/>
        <v/>
      </c>
      <c r="I232" s="274"/>
      <c r="J232" s="159"/>
      <c r="K232" s="158"/>
      <c r="L232" s="149" t="str">
        <f t="shared" si="12"/>
        <v/>
      </c>
      <c r="M232" s="274"/>
      <c r="N232" s="159"/>
      <c r="O232" s="158"/>
      <c r="P232" s="274"/>
      <c r="Q232" s="159"/>
      <c r="R232" s="158"/>
      <c r="S232" s="274"/>
      <c r="T232" s="346" t="str">
        <f>iStock用!BX232</f>
        <v/>
      </c>
      <c r="U232" s="347" t="str">
        <f>iStock用!BZ232</f>
        <v/>
      </c>
    </row>
    <row r="233" spans="1:21" x14ac:dyDescent="0.15">
      <c r="A233" s="158"/>
      <c r="B233" s="158"/>
      <c r="C233" s="158"/>
      <c r="D233" s="348" t="str">
        <f t="shared" si="9"/>
        <v/>
      </c>
      <c r="E233" s="274"/>
      <c r="F233" s="159"/>
      <c r="G233" s="158"/>
      <c r="H233" s="149" t="str">
        <f t="shared" si="10"/>
        <v/>
      </c>
      <c r="I233" s="274"/>
      <c r="J233" s="159"/>
      <c r="K233" s="158"/>
      <c r="L233" s="149" t="str">
        <f t="shared" si="12"/>
        <v/>
      </c>
      <c r="M233" s="274"/>
      <c r="N233" s="159"/>
      <c r="O233" s="158"/>
      <c r="P233" s="274"/>
      <c r="Q233" s="159"/>
      <c r="R233" s="158"/>
      <c r="S233" s="274"/>
      <c r="T233" s="346" t="str">
        <f>iStock用!BX233</f>
        <v/>
      </c>
      <c r="U233" s="347" t="str">
        <f>iStock用!BZ233</f>
        <v/>
      </c>
    </row>
    <row r="234" spans="1:21" x14ac:dyDescent="0.15">
      <c r="A234" s="158"/>
      <c r="B234" s="158"/>
      <c r="C234" s="158"/>
      <c r="D234" s="348" t="str">
        <f t="shared" si="9"/>
        <v/>
      </c>
      <c r="E234" s="274"/>
      <c r="F234" s="159"/>
      <c r="G234" s="158"/>
      <c r="H234" s="149" t="str">
        <f t="shared" si="10"/>
        <v/>
      </c>
      <c r="I234" s="274"/>
      <c r="J234" s="159"/>
      <c r="K234" s="158"/>
      <c r="L234" s="149" t="str">
        <f t="shared" si="12"/>
        <v/>
      </c>
      <c r="M234" s="274"/>
      <c r="N234" s="159"/>
      <c r="O234" s="158"/>
      <c r="P234" s="274"/>
      <c r="Q234" s="159"/>
      <c r="R234" s="158"/>
      <c r="S234" s="274"/>
      <c r="T234" s="346" t="str">
        <f>iStock用!BX234</f>
        <v/>
      </c>
      <c r="U234" s="347" t="str">
        <f>iStock用!BZ234</f>
        <v/>
      </c>
    </row>
    <row r="235" spans="1:21" x14ac:dyDescent="0.15">
      <c r="A235" s="158"/>
      <c r="B235" s="158"/>
      <c r="C235" s="158"/>
      <c r="D235" s="348" t="str">
        <f t="shared" si="9"/>
        <v/>
      </c>
      <c r="E235" s="274"/>
      <c r="F235" s="159"/>
      <c r="G235" s="158"/>
      <c r="H235" s="149" t="str">
        <f t="shared" si="10"/>
        <v/>
      </c>
      <c r="I235" s="274"/>
      <c r="J235" s="159"/>
      <c r="K235" s="158"/>
      <c r="L235" s="149" t="str">
        <f t="shared" si="12"/>
        <v/>
      </c>
      <c r="M235" s="274"/>
      <c r="N235" s="159"/>
      <c r="O235" s="158"/>
      <c r="P235" s="274"/>
      <c r="Q235" s="159"/>
      <c r="R235" s="158"/>
      <c r="S235" s="274"/>
      <c r="T235" s="346" t="str">
        <f>iStock用!BX235</f>
        <v/>
      </c>
      <c r="U235" s="347" t="str">
        <f>iStock用!BZ235</f>
        <v/>
      </c>
    </row>
    <row r="236" spans="1:21" x14ac:dyDescent="0.15">
      <c r="A236" s="158"/>
      <c r="B236" s="158"/>
      <c r="C236" s="158"/>
      <c r="D236" s="348" t="str">
        <f t="shared" si="9"/>
        <v/>
      </c>
      <c r="E236" s="274"/>
      <c r="F236" s="159"/>
      <c r="G236" s="158"/>
      <c r="H236" s="149" t="str">
        <f t="shared" si="10"/>
        <v/>
      </c>
      <c r="I236" s="274"/>
      <c r="J236" s="159"/>
      <c r="K236" s="158"/>
      <c r="L236" s="149" t="str">
        <f t="shared" si="12"/>
        <v/>
      </c>
      <c r="M236" s="274"/>
      <c r="N236" s="159"/>
      <c r="O236" s="158"/>
      <c r="P236" s="274"/>
      <c r="Q236" s="159"/>
      <c r="R236" s="158"/>
      <c r="S236" s="274"/>
      <c r="T236" s="346" t="str">
        <f>iStock用!BX236</f>
        <v/>
      </c>
      <c r="U236" s="347" t="str">
        <f>iStock用!BZ236</f>
        <v/>
      </c>
    </row>
    <row r="237" spans="1:21" x14ac:dyDescent="0.15">
      <c r="A237" s="158"/>
      <c r="B237" s="158"/>
      <c r="C237" s="158"/>
      <c r="D237" s="348" t="str">
        <f t="shared" si="9"/>
        <v/>
      </c>
      <c r="E237" s="274"/>
      <c r="F237" s="159"/>
      <c r="G237" s="158"/>
      <c r="H237" s="149" t="str">
        <f t="shared" si="10"/>
        <v/>
      </c>
      <c r="I237" s="274"/>
      <c r="J237" s="159"/>
      <c r="K237" s="158"/>
      <c r="L237" s="149" t="str">
        <f t="shared" si="12"/>
        <v/>
      </c>
      <c r="M237" s="274"/>
      <c r="N237" s="159"/>
      <c r="O237" s="158"/>
      <c r="P237" s="274"/>
      <c r="Q237" s="159"/>
      <c r="R237" s="158"/>
      <c r="S237" s="274"/>
      <c r="T237" s="346" t="str">
        <f>iStock用!BX237</f>
        <v/>
      </c>
      <c r="U237" s="347" t="str">
        <f>iStock用!BZ237</f>
        <v/>
      </c>
    </row>
    <row r="238" spans="1:21" x14ac:dyDescent="0.15">
      <c r="A238" s="158"/>
      <c r="B238" s="158"/>
      <c r="C238" s="158"/>
      <c r="D238" s="348" t="str">
        <f t="shared" si="9"/>
        <v/>
      </c>
      <c r="E238" s="274"/>
      <c r="F238" s="159"/>
      <c r="G238" s="158"/>
      <c r="H238" s="149" t="str">
        <f t="shared" si="10"/>
        <v/>
      </c>
      <c r="I238" s="274"/>
      <c r="J238" s="159"/>
      <c r="K238" s="158"/>
      <c r="L238" s="149" t="str">
        <f t="shared" si="12"/>
        <v/>
      </c>
      <c r="M238" s="274"/>
      <c r="N238" s="159"/>
      <c r="O238" s="158"/>
      <c r="P238" s="274"/>
      <c r="Q238" s="159"/>
      <c r="R238" s="158"/>
      <c r="S238" s="274"/>
      <c r="T238" s="346" t="str">
        <f>iStock用!BX238</f>
        <v/>
      </c>
      <c r="U238" s="347" t="str">
        <f>iStock用!BZ238</f>
        <v/>
      </c>
    </row>
    <row r="239" spans="1:21" x14ac:dyDescent="0.15">
      <c r="A239" s="158"/>
      <c r="B239" s="158"/>
      <c r="C239" s="158"/>
      <c r="D239" s="348" t="str">
        <f t="shared" si="9"/>
        <v/>
      </c>
      <c r="E239" s="274"/>
      <c r="F239" s="159"/>
      <c r="G239" s="158"/>
      <c r="H239" s="149" t="str">
        <f t="shared" si="10"/>
        <v/>
      </c>
      <c r="I239" s="274"/>
      <c r="J239" s="159"/>
      <c r="K239" s="158"/>
      <c r="L239" s="149" t="str">
        <f t="shared" si="12"/>
        <v/>
      </c>
      <c r="M239" s="274"/>
      <c r="N239" s="159"/>
      <c r="O239" s="158"/>
      <c r="P239" s="274"/>
      <c r="Q239" s="159"/>
      <c r="R239" s="158"/>
      <c r="S239" s="274"/>
      <c r="T239" s="346" t="str">
        <f>iStock用!BX239</f>
        <v/>
      </c>
      <c r="U239" s="347" t="str">
        <f>iStock用!BZ239</f>
        <v/>
      </c>
    </row>
    <row r="240" spans="1:21" x14ac:dyDescent="0.15">
      <c r="A240" s="158"/>
      <c r="B240" s="158"/>
      <c r="C240" s="158"/>
      <c r="D240" s="348" t="str">
        <f t="shared" si="9"/>
        <v/>
      </c>
      <c r="E240" s="274"/>
      <c r="F240" s="159"/>
      <c r="G240" s="158"/>
      <c r="H240" s="149" t="str">
        <f t="shared" si="10"/>
        <v/>
      </c>
      <c r="I240" s="274"/>
      <c r="J240" s="159"/>
      <c r="K240" s="158"/>
      <c r="L240" s="149" t="str">
        <f t="shared" si="12"/>
        <v/>
      </c>
      <c r="M240" s="274"/>
      <c r="N240" s="159"/>
      <c r="O240" s="158"/>
      <c r="P240" s="274"/>
      <c r="Q240" s="159"/>
      <c r="R240" s="158"/>
      <c r="S240" s="274"/>
      <c r="T240" s="346" t="str">
        <f>iStock用!BX240</f>
        <v/>
      </c>
      <c r="U240" s="347" t="str">
        <f>iStock用!BZ240</f>
        <v/>
      </c>
    </row>
    <row r="241" spans="1:21" x14ac:dyDescent="0.15">
      <c r="A241" s="158"/>
      <c r="B241" s="158"/>
      <c r="C241" s="158"/>
      <c r="D241" s="348" t="str">
        <f t="shared" si="9"/>
        <v/>
      </c>
      <c r="E241" s="274"/>
      <c r="F241" s="159"/>
      <c r="G241" s="158"/>
      <c r="H241" s="149" t="str">
        <f t="shared" si="10"/>
        <v/>
      </c>
      <c r="I241" s="274"/>
      <c r="J241" s="159"/>
      <c r="K241" s="158"/>
      <c r="L241" s="149" t="str">
        <f t="shared" si="12"/>
        <v/>
      </c>
      <c r="M241" s="274"/>
      <c r="N241" s="159"/>
      <c r="O241" s="158"/>
      <c r="P241" s="274"/>
      <c r="Q241" s="159"/>
      <c r="R241" s="158"/>
      <c r="S241" s="274"/>
      <c r="T241" s="346" t="str">
        <f>iStock用!BX241</f>
        <v/>
      </c>
      <c r="U241" s="347" t="str">
        <f>iStock用!BZ241</f>
        <v/>
      </c>
    </row>
    <row r="242" spans="1:21" x14ac:dyDescent="0.15">
      <c r="A242" s="158"/>
      <c r="B242" s="158"/>
      <c r="C242" s="158"/>
      <c r="D242" s="348" t="str">
        <f t="shared" si="9"/>
        <v/>
      </c>
      <c r="E242" s="274"/>
      <c r="F242" s="159"/>
      <c r="G242" s="158"/>
      <c r="H242" s="149" t="str">
        <f t="shared" si="10"/>
        <v/>
      </c>
      <c r="I242" s="274"/>
      <c r="J242" s="159"/>
      <c r="K242" s="158"/>
      <c r="L242" s="149" t="str">
        <f t="shared" si="12"/>
        <v/>
      </c>
      <c r="M242" s="274"/>
      <c r="N242" s="159"/>
      <c r="O242" s="158"/>
      <c r="P242" s="274"/>
      <c r="Q242" s="159"/>
      <c r="R242" s="158"/>
      <c r="S242" s="274"/>
      <c r="T242" s="346" t="str">
        <f>iStock用!BX242</f>
        <v/>
      </c>
      <c r="U242" s="347" t="str">
        <f>iStock用!BZ242</f>
        <v/>
      </c>
    </row>
    <row r="243" spans="1:21" x14ac:dyDescent="0.15">
      <c r="A243" s="158"/>
      <c r="B243" s="158"/>
      <c r="C243" s="158"/>
      <c r="D243" s="348" t="str">
        <f t="shared" si="9"/>
        <v/>
      </c>
      <c r="E243" s="274"/>
      <c r="F243" s="159"/>
      <c r="G243" s="158"/>
      <c r="H243" s="149" t="str">
        <f t="shared" si="10"/>
        <v/>
      </c>
      <c r="I243" s="274"/>
      <c r="J243" s="159"/>
      <c r="K243" s="158"/>
      <c r="L243" s="149" t="str">
        <f t="shared" si="12"/>
        <v/>
      </c>
      <c r="M243" s="274"/>
      <c r="N243" s="159"/>
      <c r="O243" s="158"/>
      <c r="P243" s="274"/>
      <c r="Q243" s="159"/>
      <c r="R243" s="158"/>
      <c r="S243" s="274"/>
      <c r="T243" s="346" t="str">
        <f>iStock用!BX243</f>
        <v/>
      </c>
      <c r="U243" s="347" t="str">
        <f>iStock用!BZ243</f>
        <v/>
      </c>
    </row>
    <row r="244" spans="1:21" x14ac:dyDescent="0.15">
      <c r="A244" s="158"/>
      <c r="B244" s="158"/>
      <c r="C244" s="158"/>
      <c r="D244" s="348" t="str">
        <f t="shared" si="9"/>
        <v/>
      </c>
      <c r="E244" s="274"/>
      <c r="F244" s="159"/>
      <c r="G244" s="158"/>
      <c r="H244" s="149" t="str">
        <f t="shared" si="10"/>
        <v/>
      </c>
      <c r="I244" s="274"/>
      <c r="J244" s="159"/>
      <c r="K244" s="158"/>
      <c r="L244" s="149" t="str">
        <f t="shared" si="12"/>
        <v/>
      </c>
      <c r="M244" s="274"/>
      <c r="N244" s="159"/>
      <c r="O244" s="158"/>
      <c r="P244" s="274"/>
      <c r="Q244" s="159"/>
      <c r="R244" s="158"/>
      <c r="S244" s="274"/>
      <c r="T244" s="346" t="str">
        <f>iStock用!BX244</f>
        <v/>
      </c>
      <c r="U244" s="347" t="str">
        <f>iStock用!BZ244</f>
        <v/>
      </c>
    </row>
    <row r="245" spans="1:21" x14ac:dyDescent="0.15">
      <c r="A245" s="158"/>
      <c r="B245" s="158"/>
      <c r="C245" s="158"/>
      <c r="D245" s="348" t="str">
        <f t="shared" si="9"/>
        <v/>
      </c>
      <c r="E245" s="274"/>
      <c r="F245" s="159"/>
      <c r="G245" s="158"/>
      <c r="H245" s="149" t="str">
        <f t="shared" si="10"/>
        <v/>
      </c>
      <c r="I245" s="274"/>
      <c r="J245" s="159"/>
      <c r="K245" s="158"/>
      <c r="L245" s="149" t="str">
        <f t="shared" si="12"/>
        <v/>
      </c>
      <c r="M245" s="274"/>
      <c r="N245" s="159"/>
      <c r="O245" s="158"/>
      <c r="P245" s="274"/>
      <c r="Q245" s="159"/>
      <c r="R245" s="158"/>
      <c r="S245" s="274"/>
      <c r="T245" s="346" t="str">
        <f>iStock用!BX245</f>
        <v/>
      </c>
      <c r="U245" s="347" t="str">
        <f>iStock用!BZ245</f>
        <v/>
      </c>
    </row>
    <row r="246" spans="1:21" x14ac:dyDescent="0.15">
      <c r="A246" s="158"/>
      <c r="B246" s="158"/>
      <c r="C246" s="158"/>
      <c r="D246" s="348" t="str">
        <f t="shared" si="9"/>
        <v/>
      </c>
      <c r="E246" s="274"/>
      <c r="F246" s="159"/>
      <c r="G246" s="158"/>
      <c r="H246" s="149" t="str">
        <f t="shared" si="10"/>
        <v/>
      </c>
      <c r="I246" s="274"/>
      <c r="J246" s="159"/>
      <c r="K246" s="158"/>
      <c r="L246" s="149" t="str">
        <f t="shared" si="12"/>
        <v/>
      </c>
      <c r="M246" s="274"/>
      <c r="N246" s="159"/>
      <c r="O246" s="158"/>
      <c r="P246" s="274"/>
      <c r="Q246" s="159"/>
      <c r="R246" s="158"/>
      <c r="S246" s="274"/>
      <c r="T246" s="346" t="str">
        <f>iStock用!BX246</f>
        <v/>
      </c>
      <c r="U246" s="347" t="str">
        <f>iStock用!BZ246</f>
        <v/>
      </c>
    </row>
    <row r="247" spans="1:21" x14ac:dyDescent="0.15">
      <c r="A247" s="158"/>
      <c r="B247" s="158"/>
      <c r="C247" s="158"/>
      <c r="D247" s="348" t="str">
        <f t="shared" si="9"/>
        <v/>
      </c>
      <c r="E247" s="274"/>
      <c r="F247" s="159"/>
      <c r="G247" s="158"/>
      <c r="H247" s="149" t="str">
        <f t="shared" si="10"/>
        <v/>
      </c>
      <c r="I247" s="274"/>
      <c r="J247" s="159"/>
      <c r="K247" s="158"/>
      <c r="L247" s="149" t="str">
        <f t="shared" si="12"/>
        <v/>
      </c>
      <c r="M247" s="274"/>
      <c r="N247" s="159"/>
      <c r="O247" s="158"/>
      <c r="P247" s="274"/>
      <c r="Q247" s="159"/>
      <c r="R247" s="158"/>
      <c r="S247" s="274"/>
      <c r="T247" s="346" t="str">
        <f>iStock用!BX247</f>
        <v/>
      </c>
      <c r="U247" s="347" t="str">
        <f>iStock用!BZ247</f>
        <v/>
      </c>
    </row>
    <row r="248" spans="1:21" x14ac:dyDescent="0.15">
      <c r="A248" s="158"/>
      <c r="B248" s="158"/>
      <c r="C248" s="158"/>
      <c r="D248" s="348" t="str">
        <f t="shared" si="9"/>
        <v/>
      </c>
      <c r="E248" s="274"/>
      <c r="F248" s="159"/>
      <c r="G248" s="158"/>
      <c r="H248" s="149" t="str">
        <f t="shared" si="10"/>
        <v/>
      </c>
      <c r="I248" s="274"/>
      <c r="J248" s="159"/>
      <c r="K248" s="158"/>
      <c r="L248" s="149" t="str">
        <f t="shared" si="12"/>
        <v/>
      </c>
      <c r="M248" s="274"/>
      <c r="N248" s="159"/>
      <c r="O248" s="158"/>
      <c r="P248" s="274"/>
      <c r="Q248" s="159"/>
      <c r="R248" s="158"/>
      <c r="S248" s="274"/>
      <c r="T248" s="346" t="str">
        <f>iStock用!BX248</f>
        <v/>
      </c>
      <c r="U248" s="347" t="str">
        <f>iStock用!BZ248</f>
        <v/>
      </c>
    </row>
    <row r="249" spans="1:21" x14ac:dyDescent="0.15">
      <c r="A249" s="158"/>
      <c r="B249" s="158"/>
      <c r="C249" s="158"/>
      <c r="D249" s="348" t="str">
        <f t="shared" si="9"/>
        <v/>
      </c>
      <c r="E249" s="274"/>
      <c r="F249" s="159"/>
      <c r="G249" s="158"/>
      <c r="H249" s="149" t="str">
        <f t="shared" si="10"/>
        <v/>
      </c>
      <c r="I249" s="274"/>
      <c r="J249" s="159"/>
      <c r="K249" s="158"/>
      <c r="L249" s="149" t="str">
        <f t="shared" si="12"/>
        <v/>
      </c>
      <c r="M249" s="274"/>
      <c r="N249" s="159"/>
      <c r="O249" s="158"/>
      <c r="P249" s="274"/>
      <c r="Q249" s="159"/>
      <c r="R249" s="158"/>
      <c r="S249" s="274"/>
      <c r="T249" s="346" t="str">
        <f>iStock用!BX249</f>
        <v/>
      </c>
      <c r="U249" s="347" t="str">
        <f>iStock用!BZ249</f>
        <v/>
      </c>
    </row>
    <row r="250" spans="1:21" x14ac:dyDescent="0.15">
      <c r="A250" s="158"/>
      <c r="B250" s="158"/>
      <c r="C250" s="158"/>
      <c r="D250" s="348" t="str">
        <f t="shared" si="9"/>
        <v/>
      </c>
      <c r="E250" s="274"/>
      <c r="F250" s="159"/>
      <c r="G250" s="158"/>
      <c r="H250" s="149" t="str">
        <f t="shared" si="10"/>
        <v/>
      </c>
      <c r="I250" s="274"/>
      <c r="J250" s="159"/>
      <c r="K250" s="158"/>
      <c r="L250" s="149" t="str">
        <f t="shared" si="12"/>
        <v/>
      </c>
      <c r="M250" s="274"/>
      <c r="N250" s="159"/>
      <c r="O250" s="158"/>
      <c r="P250" s="274"/>
      <c r="Q250" s="159"/>
      <c r="R250" s="158"/>
      <c r="S250" s="274"/>
      <c r="T250" s="346" t="str">
        <f>iStock用!BX250</f>
        <v/>
      </c>
      <c r="U250" s="347" t="str">
        <f>iStock用!BZ250</f>
        <v/>
      </c>
    </row>
    <row r="251" spans="1:21" x14ac:dyDescent="0.15">
      <c r="A251" s="158"/>
      <c r="B251" s="158"/>
      <c r="C251" s="158"/>
      <c r="D251" s="348" t="str">
        <f t="shared" si="9"/>
        <v/>
      </c>
      <c r="E251" s="274"/>
      <c r="F251" s="159"/>
      <c r="G251" s="158"/>
      <c r="H251" s="149" t="str">
        <f t="shared" si="10"/>
        <v/>
      </c>
      <c r="I251" s="274"/>
      <c r="J251" s="159"/>
      <c r="K251" s="158"/>
      <c r="L251" s="149" t="str">
        <f t="shared" si="12"/>
        <v/>
      </c>
      <c r="M251" s="274"/>
      <c r="N251" s="159"/>
      <c r="O251" s="158"/>
      <c r="P251" s="274"/>
      <c r="Q251" s="159"/>
      <c r="R251" s="158"/>
      <c r="S251" s="274"/>
      <c r="T251" s="346" t="str">
        <f>iStock用!BX251</f>
        <v/>
      </c>
      <c r="U251" s="347" t="str">
        <f>iStock用!BZ251</f>
        <v/>
      </c>
    </row>
    <row r="252" spans="1:21" x14ac:dyDescent="0.15">
      <c r="A252" s="158"/>
      <c r="B252" s="158"/>
      <c r="C252" s="158"/>
      <c r="D252" s="348" t="str">
        <f t="shared" si="9"/>
        <v/>
      </c>
      <c r="E252" s="274"/>
      <c r="F252" s="159"/>
      <c r="G252" s="158"/>
      <c r="H252" s="149" t="str">
        <f t="shared" si="10"/>
        <v/>
      </c>
      <c r="I252" s="274"/>
      <c r="J252" s="159"/>
      <c r="K252" s="158"/>
      <c r="L252" s="149" t="str">
        <f t="shared" si="12"/>
        <v/>
      </c>
      <c r="M252" s="274"/>
      <c r="N252" s="159"/>
      <c r="O252" s="158"/>
      <c r="P252" s="274"/>
      <c r="Q252" s="159"/>
      <c r="R252" s="158"/>
      <c r="S252" s="274"/>
      <c r="T252" s="346" t="str">
        <f>iStock用!BX252</f>
        <v/>
      </c>
      <c r="U252" s="347" t="str">
        <f>iStock用!BZ252</f>
        <v/>
      </c>
    </row>
    <row r="253" spans="1:21" x14ac:dyDescent="0.15">
      <c r="A253" s="158"/>
      <c r="B253" s="158"/>
      <c r="C253" s="158"/>
      <c r="D253" s="348" t="str">
        <f t="shared" si="9"/>
        <v/>
      </c>
      <c r="E253" s="274"/>
      <c r="F253" s="159"/>
      <c r="G253" s="158"/>
      <c r="H253" s="149" t="str">
        <f t="shared" si="10"/>
        <v/>
      </c>
      <c r="I253" s="274"/>
      <c r="J253" s="159"/>
      <c r="K253" s="158"/>
      <c r="L253" s="149" t="str">
        <f t="shared" si="12"/>
        <v/>
      </c>
      <c r="M253" s="274"/>
      <c r="N253" s="159"/>
      <c r="O253" s="158"/>
      <c r="P253" s="274"/>
      <c r="Q253" s="159"/>
      <c r="R253" s="158"/>
      <c r="S253" s="274"/>
      <c r="T253" s="346" t="str">
        <f>iStock用!BX253</f>
        <v/>
      </c>
      <c r="U253" s="347" t="str">
        <f>iStock用!BZ253</f>
        <v/>
      </c>
    </row>
    <row r="254" spans="1:21" x14ac:dyDescent="0.15">
      <c r="A254" s="158"/>
      <c r="B254" s="158"/>
      <c r="C254" s="158"/>
      <c r="D254" s="348" t="str">
        <f t="shared" si="9"/>
        <v/>
      </c>
      <c r="E254" s="274"/>
      <c r="F254" s="159"/>
      <c r="G254" s="158"/>
      <c r="H254" s="149" t="str">
        <f t="shared" si="10"/>
        <v/>
      </c>
      <c r="I254" s="274"/>
      <c r="J254" s="159"/>
      <c r="K254" s="158"/>
      <c r="L254" s="149" t="str">
        <f t="shared" si="12"/>
        <v/>
      </c>
      <c r="M254" s="274"/>
      <c r="N254" s="159"/>
      <c r="O254" s="158"/>
      <c r="P254" s="274"/>
      <c r="Q254" s="159"/>
      <c r="R254" s="158"/>
      <c r="S254" s="274"/>
      <c r="T254" s="346" t="str">
        <f>iStock用!BX254</f>
        <v/>
      </c>
      <c r="U254" s="347" t="str">
        <f>iStock用!BZ254</f>
        <v/>
      </c>
    </row>
    <row r="255" spans="1:21" x14ac:dyDescent="0.15">
      <c r="A255" s="158"/>
      <c r="B255" s="158"/>
      <c r="C255" s="158"/>
      <c r="D255" s="348" t="str">
        <f t="shared" si="9"/>
        <v/>
      </c>
      <c r="E255" s="274"/>
      <c r="F255" s="159"/>
      <c r="G255" s="158"/>
      <c r="H255" s="149" t="str">
        <f t="shared" si="10"/>
        <v/>
      </c>
      <c r="I255" s="274"/>
      <c r="J255" s="159"/>
      <c r="K255" s="158"/>
      <c r="L255" s="149" t="str">
        <f t="shared" si="12"/>
        <v/>
      </c>
      <c r="M255" s="274"/>
      <c r="N255" s="159"/>
      <c r="O255" s="158"/>
      <c r="P255" s="274"/>
      <c r="Q255" s="159"/>
      <c r="R255" s="158"/>
      <c r="S255" s="274"/>
      <c r="T255" s="346" t="str">
        <f>iStock用!BX255</f>
        <v/>
      </c>
      <c r="U255" s="347" t="str">
        <f>iStock用!BZ255</f>
        <v/>
      </c>
    </row>
    <row r="256" spans="1:21" x14ac:dyDescent="0.15">
      <c r="A256" s="158"/>
      <c r="B256" s="158"/>
      <c r="C256" s="158"/>
      <c r="D256" s="348" t="str">
        <f t="shared" si="9"/>
        <v/>
      </c>
      <c r="E256" s="274"/>
      <c r="F256" s="159"/>
      <c r="G256" s="158"/>
      <c r="H256" s="149" t="str">
        <f t="shared" si="10"/>
        <v/>
      </c>
      <c r="I256" s="274"/>
      <c r="J256" s="159"/>
      <c r="K256" s="158"/>
      <c r="L256" s="149" t="str">
        <f t="shared" si="12"/>
        <v/>
      </c>
      <c r="M256" s="274"/>
      <c r="N256" s="159"/>
      <c r="O256" s="158"/>
      <c r="P256" s="274"/>
      <c r="Q256" s="159"/>
      <c r="R256" s="158"/>
      <c r="S256" s="274"/>
      <c r="T256" s="346" t="str">
        <f>iStock用!BX256</f>
        <v/>
      </c>
      <c r="U256" s="347" t="str">
        <f>iStock用!BZ256</f>
        <v/>
      </c>
    </row>
    <row r="257" spans="1:21" x14ac:dyDescent="0.15">
      <c r="A257" s="158"/>
      <c r="B257" s="158"/>
      <c r="C257" s="158"/>
      <c r="D257" s="348" t="str">
        <f t="shared" si="9"/>
        <v/>
      </c>
      <c r="E257" s="274"/>
      <c r="F257" s="159"/>
      <c r="G257" s="158"/>
      <c r="H257" s="149" t="str">
        <f t="shared" si="10"/>
        <v/>
      </c>
      <c r="I257" s="274"/>
      <c r="J257" s="159"/>
      <c r="K257" s="158"/>
      <c r="L257" s="149" t="str">
        <f t="shared" si="12"/>
        <v/>
      </c>
      <c r="M257" s="274"/>
      <c r="N257" s="159"/>
      <c r="O257" s="158"/>
      <c r="P257" s="274"/>
      <c r="Q257" s="159"/>
      <c r="R257" s="158"/>
      <c r="S257" s="274"/>
      <c r="T257" s="346" t="str">
        <f>iStock用!BX257</f>
        <v/>
      </c>
      <c r="U257" s="347" t="str">
        <f>iStock用!BZ257</f>
        <v/>
      </c>
    </row>
    <row r="258" spans="1:21" x14ac:dyDescent="0.15">
      <c r="A258" s="158"/>
      <c r="B258" s="158"/>
      <c r="C258" s="158"/>
      <c r="D258" s="348" t="str">
        <f t="shared" si="9"/>
        <v/>
      </c>
      <c r="E258" s="274"/>
      <c r="F258" s="159"/>
      <c r="G258" s="158"/>
      <c r="H258" s="149" t="str">
        <f t="shared" si="10"/>
        <v/>
      </c>
      <c r="I258" s="274"/>
      <c r="J258" s="159"/>
      <c r="K258" s="158"/>
      <c r="L258" s="149" t="str">
        <f t="shared" si="12"/>
        <v/>
      </c>
      <c r="M258" s="274"/>
      <c r="N258" s="159"/>
      <c r="O258" s="158"/>
      <c r="P258" s="274"/>
      <c r="Q258" s="159"/>
      <c r="R258" s="158"/>
      <c r="S258" s="274"/>
      <c r="T258" s="346" t="str">
        <f>iStock用!BX258</f>
        <v/>
      </c>
      <c r="U258" s="347" t="str">
        <f>iStock用!BZ258</f>
        <v/>
      </c>
    </row>
    <row r="259" spans="1:21" x14ac:dyDescent="0.15">
      <c r="A259" s="158"/>
      <c r="B259" s="158"/>
      <c r="C259" s="158"/>
      <c r="D259" s="348" t="str">
        <f t="shared" si="9"/>
        <v/>
      </c>
      <c r="E259" s="274"/>
      <c r="F259" s="159"/>
      <c r="G259" s="158"/>
      <c r="H259" s="149" t="str">
        <f t="shared" si="10"/>
        <v/>
      </c>
      <c r="I259" s="274"/>
      <c r="J259" s="159"/>
      <c r="K259" s="158"/>
      <c r="L259" s="149" t="str">
        <f t="shared" si="12"/>
        <v/>
      </c>
      <c r="M259" s="274"/>
      <c r="N259" s="159"/>
      <c r="O259" s="158"/>
      <c r="P259" s="274"/>
      <c r="Q259" s="159"/>
      <c r="R259" s="158"/>
      <c r="S259" s="274"/>
      <c r="T259" s="346" t="str">
        <f>iStock用!BX259</f>
        <v/>
      </c>
      <c r="U259" s="347" t="str">
        <f>iStock用!BZ259</f>
        <v/>
      </c>
    </row>
    <row r="260" spans="1:21" x14ac:dyDescent="0.15">
      <c r="A260" s="158"/>
      <c r="B260" s="158"/>
      <c r="C260" s="158"/>
      <c r="D260" s="348" t="str">
        <f t="shared" ref="D260:D323" si="13">IF(B260="","",(ROUND(C260,0)))</f>
        <v/>
      </c>
      <c r="E260" s="274"/>
      <c r="F260" s="159"/>
      <c r="G260" s="158"/>
      <c r="H260" s="149" t="str">
        <f t="shared" ref="H260:H323" si="14">IF(G260="","",(G260*110))</f>
        <v/>
      </c>
      <c r="I260" s="274"/>
      <c r="J260" s="159"/>
      <c r="K260" s="158"/>
      <c r="L260" s="149" t="str">
        <f t="shared" si="12"/>
        <v/>
      </c>
      <c r="M260" s="274"/>
      <c r="N260" s="159"/>
      <c r="O260" s="158"/>
      <c r="P260" s="274"/>
      <c r="Q260" s="159"/>
      <c r="R260" s="158"/>
      <c r="S260" s="274"/>
      <c r="T260" s="346" t="str">
        <f>iStock用!BX260</f>
        <v/>
      </c>
      <c r="U260" s="347" t="str">
        <f>iStock用!BZ260</f>
        <v/>
      </c>
    </row>
    <row r="261" spans="1:21" x14ac:dyDescent="0.15">
      <c r="A261" s="158"/>
      <c r="B261" s="158"/>
      <c r="C261" s="158"/>
      <c r="D261" s="348" t="str">
        <f t="shared" si="13"/>
        <v/>
      </c>
      <c r="E261" s="274"/>
      <c r="F261" s="159"/>
      <c r="G261" s="158"/>
      <c r="H261" s="149" t="str">
        <f t="shared" si="14"/>
        <v/>
      </c>
      <c r="I261" s="274"/>
      <c r="J261" s="159"/>
      <c r="K261" s="158"/>
      <c r="L261" s="149" t="str">
        <f t="shared" si="12"/>
        <v/>
      </c>
      <c r="M261" s="274"/>
      <c r="N261" s="159"/>
      <c r="O261" s="158"/>
      <c r="P261" s="274"/>
      <c r="Q261" s="159"/>
      <c r="R261" s="158"/>
      <c r="S261" s="274"/>
      <c r="T261" s="346" t="str">
        <f>iStock用!BX261</f>
        <v/>
      </c>
      <c r="U261" s="347" t="str">
        <f>iStock用!BZ261</f>
        <v/>
      </c>
    </row>
    <row r="262" spans="1:21" x14ac:dyDescent="0.15">
      <c r="A262" s="158"/>
      <c r="B262" s="158"/>
      <c r="C262" s="158"/>
      <c r="D262" s="348" t="str">
        <f t="shared" si="13"/>
        <v/>
      </c>
      <c r="E262" s="274"/>
      <c r="F262" s="159"/>
      <c r="G262" s="158"/>
      <c r="H262" s="149" t="str">
        <f t="shared" si="14"/>
        <v/>
      </c>
      <c r="I262" s="274"/>
      <c r="J262" s="159"/>
      <c r="K262" s="158"/>
      <c r="L262" s="149" t="str">
        <f t="shared" si="12"/>
        <v/>
      </c>
      <c r="M262" s="274"/>
      <c r="N262" s="159"/>
      <c r="O262" s="158"/>
      <c r="P262" s="274"/>
      <c r="Q262" s="159"/>
      <c r="R262" s="158"/>
      <c r="S262" s="274"/>
      <c r="T262" s="346" t="str">
        <f>iStock用!BX262</f>
        <v/>
      </c>
      <c r="U262" s="347" t="str">
        <f>iStock用!BZ262</f>
        <v/>
      </c>
    </row>
    <row r="263" spans="1:21" x14ac:dyDescent="0.15">
      <c r="A263" s="158"/>
      <c r="B263" s="158"/>
      <c r="C263" s="158"/>
      <c r="D263" s="348" t="str">
        <f t="shared" si="13"/>
        <v/>
      </c>
      <c r="E263" s="274"/>
      <c r="F263" s="159"/>
      <c r="G263" s="158"/>
      <c r="H263" s="149" t="str">
        <f t="shared" si="14"/>
        <v/>
      </c>
      <c r="I263" s="274"/>
      <c r="J263" s="159"/>
      <c r="K263" s="158"/>
      <c r="L263" s="149" t="str">
        <f t="shared" si="12"/>
        <v/>
      </c>
      <c r="M263" s="274"/>
      <c r="N263" s="159"/>
      <c r="O263" s="158"/>
      <c r="P263" s="274"/>
      <c r="Q263" s="159"/>
      <c r="R263" s="158"/>
      <c r="S263" s="274"/>
      <c r="T263" s="346" t="str">
        <f>iStock用!BX263</f>
        <v/>
      </c>
      <c r="U263" s="347" t="str">
        <f>iStock用!BZ263</f>
        <v/>
      </c>
    </row>
    <row r="264" spans="1:21" x14ac:dyDescent="0.15">
      <c r="A264" s="158"/>
      <c r="B264" s="158"/>
      <c r="C264" s="158"/>
      <c r="D264" s="348" t="str">
        <f t="shared" si="13"/>
        <v/>
      </c>
      <c r="E264" s="274"/>
      <c r="F264" s="159"/>
      <c r="G264" s="158"/>
      <c r="H264" s="149" t="str">
        <f t="shared" si="14"/>
        <v/>
      </c>
      <c r="I264" s="274"/>
      <c r="J264" s="159"/>
      <c r="K264" s="158"/>
      <c r="L264" s="149" t="str">
        <f t="shared" si="12"/>
        <v/>
      </c>
      <c r="M264" s="274"/>
      <c r="N264" s="159"/>
      <c r="O264" s="158"/>
      <c r="P264" s="274"/>
      <c r="Q264" s="159"/>
      <c r="R264" s="158"/>
      <c r="S264" s="274"/>
      <c r="T264" s="346" t="str">
        <f>iStock用!BX264</f>
        <v/>
      </c>
      <c r="U264" s="347" t="str">
        <f>iStock用!BZ264</f>
        <v/>
      </c>
    </row>
    <row r="265" spans="1:21" x14ac:dyDescent="0.15">
      <c r="A265" s="158"/>
      <c r="B265" s="158"/>
      <c r="C265" s="158"/>
      <c r="D265" s="348" t="str">
        <f t="shared" si="13"/>
        <v/>
      </c>
      <c r="E265" s="274"/>
      <c r="F265" s="159"/>
      <c r="G265" s="158"/>
      <c r="H265" s="149" t="str">
        <f t="shared" si="14"/>
        <v/>
      </c>
      <c r="I265" s="274"/>
      <c r="J265" s="159"/>
      <c r="K265" s="158"/>
      <c r="L265" s="149" t="str">
        <f t="shared" ref="L265:L328" si="15">IF(K265="","",(K265*110))</f>
        <v/>
      </c>
      <c r="M265" s="274"/>
      <c r="N265" s="159"/>
      <c r="O265" s="158"/>
      <c r="P265" s="274"/>
      <c r="Q265" s="159"/>
      <c r="R265" s="158"/>
      <c r="S265" s="274"/>
      <c r="T265" s="346" t="str">
        <f>iStock用!BX265</f>
        <v/>
      </c>
      <c r="U265" s="347" t="str">
        <f>iStock用!BZ265</f>
        <v/>
      </c>
    </row>
    <row r="266" spans="1:21" x14ac:dyDescent="0.15">
      <c r="A266" s="158"/>
      <c r="B266" s="158"/>
      <c r="C266" s="158"/>
      <c r="D266" s="348" t="str">
        <f t="shared" si="13"/>
        <v/>
      </c>
      <c r="E266" s="274"/>
      <c r="F266" s="159"/>
      <c r="G266" s="158"/>
      <c r="H266" s="149" t="str">
        <f t="shared" si="14"/>
        <v/>
      </c>
      <c r="I266" s="274"/>
      <c r="J266" s="159"/>
      <c r="K266" s="158"/>
      <c r="L266" s="149" t="str">
        <f t="shared" si="15"/>
        <v/>
      </c>
      <c r="M266" s="274"/>
      <c r="N266" s="159"/>
      <c r="O266" s="158"/>
      <c r="P266" s="274"/>
      <c r="Q266" s="159"/>
      <c r="R266" s="158"/>
      <c r="S266" s="274"/>
      <c r="T266" s="346" t="str">
        <f>iStock用!BX266</f>
        <v/>
      </c>
      <c r="U266" s="347" t="str">
        <f>iStock用!BZ266</f>
        <v/>
      </c>
    </row>
    <row r="267" spans="1:21" x14ac:dyDescent="0.15">
      <c r="A267" s="158"/>
      <c r="B267" s="158"/>
      <c r="C267" s="158"/>
      <c r="D267" s="348" t="str">
        <f t="shared" si="13"/>
        <v/>
      </c>
      <c r="E267" s="274"/>
      <c r="F267" s="159"/>
      <c r="G267" s="158"/>
      <c r="H267" s="149" t="str">
        <f t="shared" si="14"/>
        <v/>
      </c>
      <c r="I267" s="274"/>
      <c r="J267" s="159"/>
      <c r="K267" s="158"/>
      <c r="L267" s="149" t="str">
        <f t="shared" si="15"/>
        <v/>
      </c>
      <c r="M267" s="274"/>
      <c r="N267" s="159"/>
      <c r="O267" s="158"/>
      <c r="P267" s="274"/>
      <c r="Q267" s="159"/>
      <c r="R267" s="158"/>
      <c r="S267" s="274"/>
      <c r="T267" s="346" t="str">
        <f>iStock用!BX267</f>
        <v/>
      </c>
      <c r="U267" s="347" t="str">
        <f>iStock用!BZ267</f>
        <v/>
      </c>
    </row>
    <row r="268" spans="1:21" x14ac:dyDescent="0.15">
      <c r="A268" s="158"/>
      <c r="B268" s="158"/>
      <c r="C268" s="158"/>
      <c r="D268" s="348" t="str">
        <f t="shared" si="13"/>
        <v/>
      </c>
      <c r="E268" s="274"/>
      <c r="F268" s="159"/>
      <c r="G268" s="158"/>
      <c r="H268" s="149" t="str">
        <f t="shared" si="14"/>
        <v/>
      </c>
      <c r="I268" s="274"/>
      <c r="J268" s="159"/>
      <c r="K268" s="158"/>
      <c r="L268" s="149" t="str">
        <f t="shared" si="15"/>
        <v/>
      </c>
      <c r="M268" s="274"/>
      <c r="N268" s="159"/>
      <c r="O268" s="158"/>
      <c r="P268" s="274"/>
      <c r="Q268" s="159"/>
      <c r="R268" s="158"/>
      <c r="S268" s="274"/>
      <c r="T268" s="346" t="str">
        <f>iStock用!BX268</f>
        <v/>
      </c>
      <c r="U268" s="347" t="str">
        <f>iStock用!BZ268</f>
        <v/>
      </c>
    </row>
    <row r="269" spans="1:21" x14ac:dyDescent="0.15">
      <c r="A269" s="158"/>
      <c r="B269" s="158"/>
      <c r="C269" s="158"/>
      <c r="D269" s="348" t="str">
        <f t="shared" si="13"/>
        <v/>
      </c>
      <c r="E269" s="274"/>
      <c r="F269" s="159"/>
      <c r="G269" s="158"/>
      <c r="H269" s="149" t="str">
        <f t="shared" si="14"/>
        <v/>
      </c>
      <c r="I269" s="274"/>
      <c r="J269" s="159"/>
      <c r="K269" s="158"/>
      <c r="L269" s="149" t="str">
        <f t="shared" si="15"/>
        <v/>
      </c>
      <c r="M269" s="274"/>
      <c r="N269" s="159"/>
      <c r="O269" s="158"/>
      <c r="P269" s="274"/>
      <c r="Q269" s="159"/>
      <c r="R269" s="158"/>
      <c r="S269" s="274"/>
      <c r="T269" s="346" t="str">
        <f>iStock用!BX269</f>
        <v/>
      </c>
      <c r="U269" s="347" t="str">
        <f>iStock用!BZ269</f>
        <v/>
      </c>
    </row>
    <row r="270" spans="1:21" x14ac:dyDescent="0.15">
      <c r="A270" s="158"/>
      <c r="B270" s="158"/>
      <c r="C270" s="158"/>
      <c r="D270" s="348" t="str">
        <f t="shared" si="13"/>
        <v/>
      </c>
      <c r="E270" s="274"/>
      <c r="F270" s="159"/>
      <c r="G270" s="158"/>
      <c r="H270" s="149" t="str">
        <f t="shared" si="14"/>
        <v/>
      </c>
      <c r="I270" s="274"/>
      <c r="J270" s="159"/>
      <c r="K270" s="158"/>
      <c r="L270" s="149" t="str">
        <f t="shared" si="15"/>
        <v/>
      </c>
      <c r="M270" s="274"/>
      <c r="N270" s="159"/>
      <c r="O270" s="158"/>
      <c r="P270" s="274"/>
      <c r="Q270" s="159"/>
      <c r="R270" s="158"/>
      <c r="S270" s="274"/>
      <c r="T270" s="346" t="str">
        <f>iStock用!BX270</f>
        <v/>
      </c>
      <c r="U270" s="347" t="str">
        <f>iStock用!BZ270</f>
        <v/>
      </c>
    </row>
    <row r="271" spans="1:21" x14ac:dyDescent="0.15">
      <c r="A271" s="158"/>
      <c r="B271" s="158"/>
      <c r="C271" s="158"/>
      <c r="D271" s="348" t="str">
        <f t="shared" si="13"/>
        <v/>
      </c>
      <c r="E271" s="274"/>
      <c r="F271" s="159"/>
      <c r="G271" s="158"/>
      <c r="H271" s="149" t="str">
        <f t="shared" si="14"/>
        <v/>
      </c>
      <c r="I271" s="274"/>
      <c r="J271" s="159"/>
      <c r="K271" s="158"/>
      <c r="L271" s="149" t="str">
        <f t="shared" si="15"/>
        <v/>
      </c>
      <c r="M271" s="274"/>
      <c r="N271" s="159"/>
      <c r="O271" s="158"/>
      <c r="P271" s="274"/>
      <c r="Q271" s="159"/>
      <c r="R271" s="158"/>
      <c r="S271" s="274"/>
      <c r="T271" s="346" t="str">
        <f>iStock用!BX271</f>
        <v/>
      </c>
      <c r="U271" s="347" t="str">
        <f>iStock用!BZ271</f>
        <v/>
      </c>
    </row>
    <row r="272" spans="1:21" x14ac:dyDescent="0.15">
      <c r="A272" s="158"/>
      <c r="B272" s="158"/>
      <c r="C272" s="158"/>
      <c r="D272" s="348" t="str">
        <f t="shared" si="13"/>
        <v/>
      </c>
      <c r="E272" s="274"/>
      <c r="F272" s="159"/>
      <c r="G272" s="158"/>
      <c r="H272" s="149" t="str">
        <f t="shared" si="14"/>
        <v/>
      </c>
      <c r="I272" s="274"/>
      <c r="J272" s="159"/>
      <c r="K272" s="158"/>
      <c r="L272" s="149" t="str">
        <f t="shared" si="15"/>
        <v/>
      </c>
      <c r="M272" s="274"/>
      <c r="N272" s="159"/>
      <c r="O272" s="158"/>
      <c r="P272" s="274"/>
      <c r="Q272" s="159"/>
      <c r="R272" s="158"/>
      <c r="S272" s="274"/>
      <c r="T272" s="346" t="str">
        <f>iStock用!BX272</f>
        <v/>
      </c>
      <c r="U272" s="347" t="str">
        <f>iStock用!BZ272</f>
        <v/>
      </c>
    </row>
    <row r="273" spans="1:21" x14ac:dyDescent="0.15">
      <c r="A273" s="158"/>
      <c r="B273" s="158"/>
      <c r="C273" s="158"/>
      <c r="D273" s="348" t="str">
        <f t="shared" si="13"/>
        <v/>
      </c>
      <c r="E273" s="274"/>
      <c r="F273" s="159"/>
      <c r="G273" s="158"/>
      <c r="H273" s="149" t="str">
        <f t="shared" si="14"/>
        <v/>
      </c>
      <c r="I273" s="274"/>
      <c r="J273" s="159"/>
      <c r="K273" s="158"/>
      <c r="L273" s="149" t="str">
        <f t="shared" si="15"/>
        <v/>
      </c>
      <c r="M273" s="274"/>
      <c r="N273" s="159"/>
      <c r="O273" s="158"/>
      <c r="P273" s="274"/>
      <c r="Q273" s="159"/>
      <c r="R273" s="158"/>
      <c r="S273" s="274"/>
      <c r="T273" s="346" t="str">
        <f>iStock用!BX273</f>
        <v/>
      </c>
      <c r="U273" s="347" t="str">
        <f>iStock用!BZ273</f>
        <v/>
      </c>
    </row>
    <row r="274" spans="1:21" x14ac:dyDescent="0.15">
      <c r="A274" s="158"/>
      <c r="B274" s="158"/>
      <c r="C274" s="158"/>
      <c r="D274" s="348" t="str">
        <f t="shared" si="13"/>
        <v/>
      </c>
      <c r="E274" s="274"/>
      <c r="F274" s="159"/>
      <c r="G274" s="158"/>
      <c r="H274" s="149" t="str">
        <f t="shared" si="14"/>
        <v/>
      </c>
      <c r="I274" s="274"/>
      <c r="J274" s="159"/>
      <c r="K274" s="158"/>
      <c r="L274" s="149" t="str">
        <f t="shared" si="15"/>
        <v/>
      </c>
      <c r="M274" s="274"/>
      <c r="N274" s="159"/>
      <c r="O274" s="158"/>
      <c r="P274" s="274"/>
      <c r="Q274" s="159"/>
      <c r="R274" s="158"/>
      <c r="S274" s="274"/>
      <c r="T274" s="346" t="str">
        <f>iStock用!BX274</f>
        <v/>
      </c>
      <c r="U274" s="347" t="str">
        <f>iStock用!BZ274</f>
        <v/>
      </c>
    </row>
    <row r="275" spans="1:21" x14ac:dyDescent="0.15">
      <c r="A275" s="158"/>
      <c r="B275" s="158"/>
      <c r="C275" s="158"/>
      <c r="D275" s="348" t="str">
        <f t="shared" si="13"/>
        <v/>
      </c>
      <c r="E275" s="274"/>
      <c r="F275" s="159"/>
      <c r="G275" s="158"/>
      <c r="H275" s="149" t="str">
        <f t="shared" si="14"/>
        <v/>
      </c>
      <c r="I275" s="274"/>
      <c r="J275" s="159"/>
      <c r="K275" s="158"/>
      <c r="L275" s="149" t="str">
        <f t="shared" si="15"/>
        <v/>
      </c>
      <c r="M275" s="274"/>
      <c r="N275" s="159"/>
      <c r="O275" s="158"/>
      <c r="P275" s="274"/>
      <c r="Q275" s="159"/>
      <c r="R275" s="158"/>
      <c r="S275" s="274"/>
      <c r="T275" s="346" t="str">
        <f>iStock用!BX275</f>
        <v/>
      </c>
      <c r="U275" s="347" t="str">
        <f>iStock用!BZ275</f>
        <v/>
      </c>
    </row>
    <row r="276" spans="1:21" x14ac:dyDescent="0.15">
      <c r="A276" s="158"/>
      <c r="B276" s="158"/>
      <c r="C276" s="158"/>
      <c r="D276" s="348" t="str">
        <f t="shared" si="13"/>
        <v/>
      </c>
      <c r="E276" s="274"/>
      <c r="F276" s="159"/>
      <c r="G276" s="158"/>
      <c r="H276" s="149" t="str">
        <f t="shared" si="14"/>
        <v/>
      </c>
      <c r="I276" s="274"/>
      <c r="J276" s="159"/>
      <c r="K276" s="158"/>
      <c r="L276" s="149" t="str">
        <f t="shared" si="15"/>
        <v/>
      </c>
      <c r="M276" s="274"/>
      <c r="N276" s="159"/>
      <c r="O276" s="158"/>
      <c r="P276" s="274"/>
      <c r="Q276" s="159"/>
      <c r="R276" s="158"/>
      <c r="S276" s="274"/>
      <c r="T276" s="346" t="str">
        <f>iStock用!BX276</f>
        <v/>
      </c>
      <c r="U276" s="347" t="str">
        <f>iStock用!BZ276</f>
        <v/>
      </c>
    </row>
    <row r="277" spans="1:21" x14ac:dyDescent="0.15">
      <c r="A277" s="158"/>
      <c r="B277" s="158"/>
      <c r="C277" s="158"/>
      <c r="D277" s="348" t="str">
        <f t="shared" si="13"/>
        <v/>
      </c>
      <c r="E277" s="274"/>
      <c r="F277" s="159"/>
      <c r="G277" s="158"/>
      <c r="H277" s="149" t="str">
        <f t="shared" si="14"/>
        <v/>
      </c>
      <c r="I277" s="274"/>
      <c r="J277" s="159"/>
      <c r="K277" s="158"/>
      <c r="L277" s="149" t="str">
        <f t="shared" si="15"/>
        <v/>
      </c>
      <c r="M277" s="274"/>
      <c r="N277" s="159"/>
      <c r="O277" s="158"/>
      <c r="P277" s="274"/>
      <c r="Q277" s="159"/>
      <c r="R277" s="158"/>
      <c r="S277" s="274"/>
      <c r="T277" s="346" t="str">
        <f>iStock用!BX277</f>
        <v/>
      </c>
      <c r="U277" s="347" t="str">
        <f>iStock用!BZ277</f>
        <v/>
      </c>
    </row>
    <row r="278" spans="1:21" x14ac:dyDescent="0.15">
      <c r="A278" s="158"/>
      <c r="B278" s="158"/>
      <c r="C278" s="158"/>
      <c r="D278" s="348" t="str">
        <f t="shared" si="13"/>
        <v/>
      </c>
      <c r="E278" s="274"/>
      <c r="F278" s="159"/>
      <c r="G278" s="158"/>
      <c r="H278" s="149" t="str">
        <f t="shared" si="14"/>
        <v/>
      </c>
      <c r="I278" s="274"/>
      <c r="J278" s="159"/>
      <c r="K278" s="158"/>
      <c r="L278" s="149" t="str">
        <f t="shared" si="15"/>
        <v/>
      </c>
      <c r="M278" s="274"/>
      <c r="N278" s="159"/>
      <c r="O278" s="158"/>
      <c r="P278" s="274"/>
      <c r="Q278" s="159"/>
      <c r="R278" s="158"/>
      <c r="S278" s="274"/>
      <c r="T278" s="346" t="str">
        <f>iStock用!BX278</f>
        <v/>
      </c>
      <c r="U278" s="347" t="str">
        <f>iStock用!BZ278</f>
        <v/>
      </c>
    </row>
    <row r="279" spans="1:21" x14ac:dyDescent="0.15">
      <c r="A279" s="158"/>
      <c r="B279" s="158"/>
      <c r="C279" s="158"/>
      <c r="D279" s="348" t="str">
        <f t="shared" si="13"/>
        <v/>
      </c>
      <c r="E279" s="274"/>
      <c r="F279" s="159"/>
      <c r="G279" s="158"/>
      <c r="H279" s="149" t="str">
        <f t="shared" si="14"/>
        <v/>
      </c>
      <c r="I279" s="274"/>
      <c r="J279" s="159"/>
      <c r="K279" s="158"/>
      <c r="L279" s="149" t="str">
        <f t="shared" si="15"/>
        <v/>
      </c>
      <c r="M279" s="274"/>
      <c r="N279" s="159"/>
      <c r="O279" s="158"/>
      <c r="P279" s="274"/>
      <c r="Q279" s="159"/>
      <c r="R279" s="158"/>
      <c r="S279" s="274"/>
      <c r="T279" s="346" t="str">
        <f>iStock用!BX279</f>
        <v/>
      </c>
      <c r="U279" s="347" t="str">
        <f>iStock用!BZ279</f>
        <v/>
      </c>
    </row>
    <row r="280" spans="1:21" x14ac:dyDescent="0.15">
      <c r="A280" s="158"/>
      <c r="B280" s="158"/>
      <c r="C280" s="158"/>
      <c r="D280" s="348" t="str">
        <f t="shared" si="13"/>
        <v/>
      </c>
      <c r="E280" s="274"/>
      <c r="F280" s="159"/>
      <c r="G280" s="158"/>
      <c r="H280" s="149" t="str">
        <f t="shared" si="14"/>
        <v/>
      </c>
      <c r="I280" s="274"/>
      <c r="J280" s="159"/>
      <c r="K280" s="158"/>
      <c r="L280" s="149" t="str">
        <f t="shared" si="15"/>
        <v/>
      </c>
      <c r="M280" s="274"/>
      <c r="N280" s="159"/>
      <c r="O280" s="158"/>
      <c r="P280" s="274"/>
      <c r="Q280" s="159"/>
      <c r="R280" s="158"/>
      <c r="S280" s="274"/>
      <c r="T280" s="346" t="str">
        <f>iStock用!BX280</f>
        <v/>
      </c>
      <c r="U280" s="347" t="str">
        <f>iStock用!BZ280</f>
        <v/>
      </c>
    </row>
    <row r="281" spans="1:21" x14ac:dyDescent="0.15">
      <c r="A281" s="158"/>
      <c r="B281" s="158"/>
      <c r="C281" s="158"/>
      <c r="D281" s="348" t="str">
        <f t="shared" si="13"/>
        <v/>
      </c>
      <c r="E281" s="274"/>
      <c r="F281" s="159"/>
      <c r="G281" s="158"/>
      <c r="H281" s="149" t="str">
        <f t="shared" si="14"/>
        <v/>
      </c>
      <c r="I281" s="274"/>
      <c r="J281" s="159"/>
      <c r="K281" s="158"/>
      <c r="L281" s="149" t="str">
        <f t="shared" si="15"/>
        <v/>
      </c>
      <c r="M281" s="274"/>
      <c r="N281" s="159"/>
      <c r="O281" s="158"/>
      <c r="P281" s="274"/>
      <c r="Q281" s="159"/>
      <c r="R281" s="158"/>
      <c r="S281" s="274"/>
      <c r="T281" s="346" t="str">
        <f>iStock用!BX281</f>
        <v/>
      </c>
      <c r="U281" s="347" t="str">
        <f>iStock用!BZ281</f>
        <v/>
      </c>
    </row>
    <row r="282" spans="1:21" x14ac:dyDescent="0.15">
      <c r="A282" s="158"/>
      <c r="B282" s="158"/>
      <c r="C282" s="158"/>
      <c r="D282" s="348" t="str">
        <f t="shared" si="13"/>
        <v/>
      </c>
      <c r="E282" s="274"/>
      <c r="F282" s="159"/>
      <c r="G282" s="158"/>
      <c r="H282" s="149" t="str">
        <f t="shared" si="14"/>
        <v/>
      </c>
      <c r="I282" s="274"/>
      <c r="J282" s="159"/>
      <c r="K282" s="158"/>
      <c r="L282" s="149" t="str">
        <f t="shared" si="15"/>
        <v/>
      </c>
      <c r="M282" s="274"/>
      <c r="N282" s="159"/>
      <c r="O282" s="158"/>
      <c r="P282" s="274"/>
      <c r="Q282" s="159"/>
      <c r="R282" s="158"/>
      <c r="S282" s="274"/>
      <c r="T282" s="346" t="str">
        <f>iStock用!BX282</f>
        <v/>
      </c>
      <c r="U282" s="347" t="str">
        <f>iStock用!BZ282</f>
        <v/>
      </c>
    </row>
    <row r="283" spans="1:21" x14ac:dyDescent="0.15">
      <c r="A283" s="158"/>
      <c r="B283" s="158"/>
      <c r="C283" s="158"/>
      <c r="D283" s="348" t="str">
        <f t="shared" si="13"/>
        <v/>
      </c>
      <c r="E283" s="274"/>
      <c r="F283" s="159"/>
      <c r="G283" s="158"/>
      <c r="H283" s="149" t="str">
        <f t="shared" si="14"/>
        <v/>
      </c>
      <c r="I283" s="274"/>
      <c r="J283" s="159"/>
      <c r="K283" s="158"/>
      <c r="L283" s="149" t="str">
        <f t="shared" si="15"/>
        <v/>
      </c>
      <c r="M283" s="274"/>
      <c r="N283" s="159"/>
      <c r="O283" s="158"/>
      <c r="P283" s="274"/>
      <c r="Q283" s="159"/>
      <c r="R283" s="158"/>
      <c r="S283" s="274"/>
      <c r="T283" s="346" t="str">
        <f>iStock用!BX283</f>
        <v/>
      </c>
      <c r="U283" s="347" t="str">
        <f>iStock用!BZ283</f>
        <v/>
      </c>
    </row>
    <row r="284" spans="1:21" x14ac:dyDescent="0.15">
      <c r="A284" s="158"/>
      <c r="B284" s="158"/>
      <c r="C284" s="158"/>
      <c r="D284" s="348" t="str">
        <f t="shared" si="13"/>
        <v/>
      </c>
      <c r="E284" s="274"/>
      <c r="F284" s="159"/>
      <c r="G284" s="158"/>
      <c r="H284" s="149" t="str">
        <f t="shared" si="14"/>
        <v/>
      </c>
      <c r="I284" s="274"/>
      <c r="J284" s="159"/>
      <c r="K284" s="158"/>
      <c r="L284" s="149" t="str">
        <f t="shared" si="15"/>
        <v/>
      </c>
      <c r="M284" s="274"/>
      <c r="N284" s="159"/>
      <c r="O284" s="158"/>
      <c r="P284" s="274"/>
      <c r="Q284" s="159"/>
      <c r="R284" s="158"/>
      <c r="S284" s="274"/>
      <c r="T284" s="346" t="str">
        <f>iStock用!BX284</f>
        <v/>
      </c>
      <c r="U284" s="347" t="str">
        <f>iStock用!BZ284</f>
        <v/>
      </c>
    </row>
    <row r="285" spans="1:21" x14ac:dyDescent="0.15">
      <c r="A285" s="158"/>
      <c r="B285" s="158"/>
      <c r="C285" s="158"/>
      <c r="D285" s="348" t="str">
        <f t="shared" si="13"/>
        <v/>
      </c>
      <c r="E285" s="274"/>
      <c r="F285" s="159"/>
      <c r="G285" s="158"/>
      <c r="H285" s="149" t="str">
        <f t="shared" si="14"/>
        <v/>
      </c>
      <c r="I285" s="274"/>
      <c r="J285" s="159"/>
      <c r="K285" s="158"/>
      <c r="L285" s="149" t="str">
        <f t="shared" si="15"/>
        <v/>
      </c>
      <c r="M285" s="274"/>
      <c r="N285" s="159"/>
      <c r="O285" s="158"/>
      <c r="P285" s="274"/>
      <c r="Q285" s="159"/>
      <c r="R285" s="158"/>
      <c r="S285" s="274"/>
      <c r="T285" s="346" t="str">
        <f>iStock用!BX285</f>
        <v/>
      </c>
      <c r="U285" s="347" t="str">
        <f>iStock用!BZ285</f>
        <v/>
      </c>
    </row>
    <row r="286" spans="1:21" x14ac:dyDescent="0.15">
      <c r="A286" s="158"/>
      <c r="B286" s="158"/>
      <c r="C286" s="158"/>
      <c r="D286" s="348" t="str">
        <f t="shared" si="13"/>
        <v/>
      </c>
      <c r="E286" s="274"/>
      <c r="F286" s="159"/>
      <c r="G286" s="158"/>
      <c r="H286" s="149" t="str">
        <f t="shared" si="14"/>
        <v/>
      </c>
      <c r="I286" s="274"/>
      <c r="J286" s="159"/>
      <c r="K286" s="158"/>
      <c r="L286" s="149" t="str">
        <f t="shared" si="15"/>
        <v/>
      </c>
      <c r="M286" s="274"/>
      <c r="N286" s="159"/>
      <c r="O286" s="158"/>
      <c r="P286" s="274"/>
      <c r="Q286" s="159"/>
      <c r="R286" s="158"/>
      <c r="S286" s="274"/>
      <c r="T286" s="346" t="str">
        <f>iStock用!BX286</f>
        <v/>
      </c>
      <c r="U286" s="347" t="str">
        <f>iStock用!BZ286</f>
        <v/>
      </c>
    </row>
    <row r="287" spans="1:21" x14ac:dyDescent="0.15">
      <c r="A287" s="158"/>
      <c r="B287" s="158"/>
      <c r="C287" s="158"/>
      <c r="D287" s="348" t="str">
        <f t="shared" si="13"/>
        <v/>
      </c>
      <c r="E287" s="274"/>
      <c r="F287" s="159"/>
      <c r="G287" s="158"/>
      <c r="H287" s="149" t="str">
        <f t="shared" si="14"/>
        <v/>
      </c>
      <c r="I287" s="274"/>
      <c r="J287" s="159"/>
      <c r="K287" s="158"/>
      <c r="L287" s="149" t="str">
        <f t="shared" si="15"/>
        <v/>
      </c>
      <c r="M287" s="274"/>
      <c r="N287" s="159"/>
      <c r="O287" s="158"/>
      <c r="P287" s="274"/>
      <c r="Q287" s="159"/>
      <c r="R287" s="158"/>
      <c r="S287" s="274"/>
      <c r="T287" s="346" t="str">
        <f>iStock用!BX287</f>
        <v/>
      </c>
      <c r="U287" s="347" t="str">
        <f>iStock用!BZ287</f>
        <v/>
      </c>
    </row>
    <row r="288" spans="1:21" x14ac:dyDescent="0.15">
      <c r="A288" s="158"/>
      <c r="B288" s="158"/>
      <c r="C288" s="158"/>
      <c r="D288" s="348" t="str">
        <f t="shared" si="13"/>
        <v/>
      </c>
      <c r="E288" s="274"/>
      <c r="F288" s="159"/>
      <c r="G288" s="158"/>
      <c r="H288" s="149" t="str">
        <f t="shared" si="14"/>
        <v/>
      </c>
      <c r="I288" s="274"/>
      <c r="J288" s="159"/>
      <c r="K288" s="158"/>
      <c r="L288" s="149" t="str">
        <f t="shared" si="15"/>
        <v/>
      </c>
      <c r="M288" s="274"/>
      <c r="N288" s="159"/>
      <c r="O288" s="158"/>
      <c r="P288" s="274"/>
      <c r="Q288" s="159"/>
      <c r="R288" s="158"/>
      <c r="S288" s="274"/>
      <c r="T288" s="346" t="str">
        <f>iStock用!BX288</f>
        <v/>
      </c>
      <c r="U288" s="347" t="str">
        <f>iStock用!BZ288</f>
        <v/>
      </c>
    </row>
    <row r="289" spans="1:21" x14ac:dyDescent="0.15">
      <c r="A289" s="158"/>
      <c r="B289" s="158"/>
      <c r="C289" s="158"/>
      <c r="D289" s="348" t="str">
        <f t="shared" si="13"/>
        <v/>
      </c>
      <c r="E289" s="274"/>
      <c r="F289" s="159"/>
      <c r="G289" s="158"/>
      <c r="H289" s="149" t="str">
        <f t="shared" si="14"/>
        <v/>
      </c>
      <c r="I289" s="274"/>
      <c r="J289" s="159"/>
      <c r="K289" s="158"/>
      <c r="L289" s="149" t="str">
        <f t="shared" si="15"/>
        <v/>
      </c>
      <c r="M289" s="274"/>
      <c r="N289" s="159"/>
      <c r="O289" s="158"/>
      <c r="P289" s="274"/>
      <c r="Q289" s="159"/>
      <c r="R289" s="158"/>
      <c r="S289" s="274"/>
      <c r="T289" s="346" t="str">
        <f>iStock用!BX289</f>
        <v/>
      </c>
      <c r="U289" s="347" t="str">
        <f>iStock用!BZ289</f>
        <v/>
      </c>
    </row>
    <row r="290" spans="1:21" x14ac:dyDescent="0.15">
      <c r="A290" s="158"/>
      <c r="B290" s="158"/>
      <c r="C290" s="158"/>
      <c r="D290" s="348" t="str">
        <f t="shared" si="13"/>
        <v/>
      </c>
      <c r="E290" s="274"/>
      <c r="F290" s="159"/>
      <c r="G290" s="158"/>
      <c r="H290" s="149" t="str">
        <f t="shared" si="14"/>
        <v/>
      </c>
      <c r="I290" s="274"/>
      <c r="J290" s="159"/>
      <c r="K290" s="158"/>
      <c r="L290" s="149" t="str">
        <f t="shared" si="15"/>
        <v/>
      </c>
      <c r="M290" s="274"/>
      <c r="N290" s="159"/>
      <c r="O290" s="158"/>
      <c r="P290" s="274"/>
      <c r="Q290" s="159"/>
      <c r="R290" s="158"/>
      <c r="S290" s="274"/>
      <c r="T290" s="346" t="str">
        <f>iStock用!BX290</f>
        <v/>
      </c>
      <c r="U290" s="347" t="str">
        <f>iStock用!BZ290</f>
        <v/>
      </c>
    </row>
    <row r="291" spans="1:21" x14ac:dyDescent="0.15">
      <c r="A291" s="158"/>
      <c r="B291" s="158"/>
      <c r="C291" s="158"/>
      <c r="D291" s="348" t="str">
        <f t="shared" si="13"/>
        <v/>
      </c>
      <c r="E291" s="274"/>
      <c r="F291" s="159"/>
      <c r="G291" s="158"/>
      <c r="H291" s="149" t="str">
        <f t="shared" si="14"/>
        <v/>
      </c>
      <c r="I291" s="274"/>
      <c r="J291" s="159"/>
      <c r="K291" s="158"/>
      <c r="L291" s="149" t="str">
        <f t="shared" si="15"/>
        <v/>
      </c>
      <c r="M291" s="274"/>
      <c r="N291" s="159"/>
      <c r="O291" s="158"/>
      <c r="P291" s="274"/>
      <c r="Q291" s="159"/>
      <c r="R291" s="158"/>
      <c r="S291" s="274"/>
      <c r="T291" s="346" t="str">
        <f>iStock用!BX291</f>
        <v/>
      </c>
      <c r="U291" s="347" t="str">
        <f>iStock用!BZ291</f>
        <v/>
      </c>
    </row>
    <row r="292" spans="1:21" x14ac:dyDescent="0.15">
      <c r="A292" s="158"/>
      <c r="B292" s="158"/>
      <c r="C292" s="158"/>
      <c r="D292" s="348" t="str">
        <f t="shared" si="13"/>
        <v/>
      </c>
      <c r="E292" s="274"/>
      <c r="F292" s="159"/>
      <c r="G292" s="158"/>
      <c r="H292" s="149" t="str">
        <f t="shared" si="14"/>
        <v/>
      </c>
      <c r="I292" s="274"/>
      <c r="J292" s="159"/>
      <c r="K292" s="158"/>
      <c r="L292" s="149" t="str">
        <f t="shared" si="15"/>
        <v/>
      </c>
      <c r="M292" s="274"/>
      <c r="N292" s="159"/>
      <c r="O292" s="158"/>
      <c r="P292" s="274"/>
      <c r="Q292" s="159"/>
      <c r="R292" s="158"/>
      <c r="S292" s="274"/>
      <c r="T292" s="346" t="str">
        <f>iStock用!BX292</f>
        <v/>
      </c>
      <c r="U292" s="347" t="str">
        <f>iStock用!BZ292</f>
        <v/>
      </c>
    </row>
    <row r="293" spans="1:21" x14ac:dyDescent="0.15">
      <c r="A293" s="158"/>
      <c r="B293" s="158"/>
      <c r="C293" s="158"/>
      <c r="D293" s="348" t="str">
        <f t="shared" si="13"/>
        <v/>
      </c>
      <c r="E293" s="274"/>
      <c r="F293" s="159"/>
      <c r="G293" s="158"/>
      <c r="H293" s="149" t="str">
        <f t="shared" si="14"/>
        <v/>
      </c>
      <c r="I293" s="274"/>
      <c r="J293" s="159"/>
      <c r="K293" s="158"/>
      <c r="L293" s="149" t="str">
        <f t="shared" si="15"/>
        <v/>
      </c>
      <c r="M293" s="274"/>
      <c r="N293" s="159"/>
      <c r="O293" s="158"/>
      <c r="P293" s="274"/>
      <c r="Q293" s="159"/>
      <c r="R293" s="158"/>
      <c r="S293" s="274"/>
      <c r="T293" s="346" t="str">
        <f>iStock用!BX293</f>
        <v/>
      </c>
      <c r="U293" s="347" t="str">
        <f>iStock用!BZ293</f>
        <v/>
      </c>
    </row>
    <row r="294" spans="1:21" x14ac:dyDescent="0.15">
      <c r="A294" s="158"/>
      <c r="B294" s="158"/>
      <c r="C294" s="158"/>
      <c r="D294" s="348" t="str">
        <f t="shared" si="13"/>
        <v/>
      </c>
      <c r="E294" s="274"/>
      <c r="F294" s="159"/>
      <c r="G294" s="158"/>
      <c r="H294" s="149" t="str">
        <f t="shared" si="14"/>
        <v/>
      </c>
      <c r="I294" s="274"/>
      <c r="J294" s="159"/>
      <c r="K294" s="158"/>
      <c r="L294" s="149" t="str">
        <f t="shared" si="15"/>
        <v/>
      </c>
      <c r="M294" s="274"/>
      <c r="N294" s="159"/>
      <c r="O294" s="158"/>
      <c r="P294" s="274"/>
      <c r="Q294" s="159"/>
      <c r="R294" s="158"/>
      <c r="S294" s="274"/>
      <c r="T294" s="346" t="str">
        <f>iStock用!BX294</f>
        <v/>
      </c>
      <c r="U294" s="347" t="str">
        <f>iStock用!BZ294</f>
        <v/>
      </c>
    </row>
    <row r="295" spans="1:21" x14ac:dyDescent="0.15">
      <c r="A295" s="158"/>
      <c r="B295" s="158"/>
      <c r="C295" s="158"/>
      <c r="D295" s="348" t="str">
        <f t="shared" si="13"/>
        <v/>
      </c>
      <c r="E295" s="274"/>
      <c r="F295" s="159"/>
      <c r="G295" s="158"/>
      <c r="H295" s="149" t="str">
        <f t="shared" si="14"/>
        <v/>
      </c>
      <c r="I295" s="274"/>
      <c r="J295" s="159"/>
      <c r="K295" s="158"/>
      <c r="L295" s="149" t="str">
        <f t="shared" si="15"/>
        <v/>
      </c>
      <c r="M295" s="274"/>
      <c r="N295" s="159"/>
      <c r="O295" s="158"/>
      <c r="P295" s="274"/>
      <c r="Q295" s="159"/>
      <c r="R295" s="158"/>
      <c r="S295" s="274"/>
      <c r="T295" s="346" t="str">
        <f>iStock用!BX295</f>
        <v/>
      </c>
      <c r="U295" s="347" t="str">
        <f>iStock用!BZ295</f>
        <v/>
      </c>
    </row>
    <row r="296" spans="1:21" x14ac:dyDescent="0.15">
      <c r="A296" s="158"/>
      <c r="B296" s="158"/>
      <c r="C296" s="158"/>
      <c r="D296" s="348" t="str">
        <f t="shared" si="13"/>
        <v/>
      </c>
      <c r="E296" s="274"/>
      <c r="F296" s="159"/>
      <c r="G296" s="158"/>
      <c r="H296" s="149" t="str">
        <f t="shared" si="14"/>
        <v/>
      </c>
      <c r="I296" s="274"/>
      <c r="J296" s="159"/>
      <c r="K296" s="158"/>
      <c r="L296" s="149" t="str">
        <f t="shared" si="15"/>
        <v/>
      </c>
      <c r="M296" s="274"/>
      <c r="N296" s="159"/>
      <c r="O296" s="158"/>
      <c r="P296" s="274"/>
      <c r="Q296" s="159"/>
      <c r="R296" s="158"/>
      <c r="S296" s="274"/>
      <c r="T296" s="346" t="str">
        <f>iStock用!BX296</f>
        <v/>
      </c>
      <c r="U296" s="347" t="str">
        <f>iStock用!BZ296</f>
        <v/>
      </c>
    </row>
    <row r="297" spans="1:21" x14ac:dyDescent="0.15">
      <c r="A297" s="158"/>
      <c r="B297" s="158"/>
      <c r="C297" s="158"/>
      <c r="D297" s="348" t="str">
        <f t="shared" si="13"/>
        <v/>
      </c>
      <c r="E297" s="274"/>
      <c r="F297" s="159"/>
      <c r="G297" s="158"/>
      <c r="H297" s="149" t="str">
        <f t="shared" si="14"/>
        <v/>
      </c>
      <c r="I297" s="274"/>
      <c r="J297" s="159"/>
      <c r="K297" s="158"/>
      <c r="L297" s="149" t="str">
        <f t="shared" si="15"/>
        <v/>
      </c>
      <c r="M297" s="274"/>
      <c r="N297" s="159"/>
      <c r="O297" s="158"/>
      <c r="P297" s="274"/>
      <c r="Q297" s="159"/>
      <c r="R297" s="158"/>
      <c r="S297" s="274"/>
      <c r="T297" s="346" t="str">
        <f>iStock用!BX297</f>
        <v/>
      </c>
      <c r="U297" s="347" t="str">
        <f>iStock用!BZ297</f>
        <v/>
      </c>
    </row>
    <row r="298" spans="1:21" x14ac:dyDescent="0.15">
      <c r="A298" s="158"/>
      <c r="B298" s="158"/>
      <c r="C298" s="158"/>
      <c r="D298" s="348" t="str">
        <f t="shared" si="13"/>
        <v/>
      </c>
      <c r="E298" s="274"/>
      <c r="F298" s="159"/>
      <c r="G298" s="158"/>
      <c r="H298" s="149" t="str">
        <f t="shared" si="14"/>
        <v/>
      </c>
      <c r="I298" s="274"/>
      <c r="J298" s="159"/>
      <c r="K298" s="158"/>
      <c r="L298" s="149" t="str">
        <f t="shared" si="15"/>
        <v/>
      </c>
      <c r="M298" s="274"/>
      <c r="N298" s="159"/>
      <c r="O298" s="158"/>
      <c r="P298" s="274"/>
      <c r="Q298" s="159"/>
      <c r="R298" s="158"/>
      <c r="S298" s="274"/>
      <c r="T298" s="346" t="str">
        <f>iStock用!BX298</f>
        <v/>
      </c>
      <c r="U298" s="347" t="str">
        <f>iStock用!BZ298</f>
        <v/>
      </c>
    </row>
    <row r="299" spans="1:21" x14ac:dyDescent="0.15">
      <c r="A299" s="158"/>
      <c r="B299" s="158"/>
      <c r="C299" s="158"/>
      <c r="D299" s="348" t="str">
        <f t="shared" si="13"/>
        <v/>
      </c>
      <c r="E299" s="274"/>
      <c r="F299" s="159"/>
      <c r="G299" s="158"/>
      <c r="H299" s="149" t="str">
        <f t="shared" si="14"/>
        <v/>
      </c>
      <c r="I299" s="274"/>
      <c r="J299" s="159"/>
      <c r="K299" s="158"/>
      <c r="L299" s="149" t="str">
        <f t="shared" si="15"/>
        <v/>
      </c>
      <c r="M299" s="274"/>
      <c r="N299" s="159"/>
      <c r="O299" s="158"/>
      <c r="P299" s="274"/>
      <c r="Q299" s="159"/>
      <c r="R299" s="158"/>
      <c r="S299" s="274"/>
      <c r="T299" s="346" t="str">
        <f>iStock用!BX299</f>
        <v/>
      </c>
      <c r="U299" s="347" t="str">
        <f>iStock用!BZ299</f>
        <v/>
      </c>
    </row>
    <row r="300" spans="1:21" x14ac:dyDescent="0.15">
      <c r="A300" s="158"/>
      <c r="B300" s="158"/>
      <c r="C300" s="158"/>
      <c r="D300" s="348" t="str">
        <f t="shared" si="13"/>
        <v/>
      </c>
      <c r="E300" s="274"/>
      <c r="F300" s="159"/>
      <c r="G300" s="158"/>
      <c r="H300" s="149" t="str">
        <f t="shared" si="14"/>
        <v/>
      </c>
      <c r="I300" s="274"/>
      <c r="J300" s="159"/>
      <c r="K300" s="158"/>
      <c r="L300" s="149" t="str">
        <f t="shared" si="15"/>
        <v/>
      </c>
      <c r="M300" s="274"/>
      <c r="N300" s="159"/>
      <c r="O300" s="158"/>
      <c r="P300" s="274"/>
      <c r="Q300" s="159"/>
      <c r="R300" s="158"/>
      <c r="S300" s="274"/>
      <c r="T300" s="346" t="str">
        <f>iStock用!BX300</f>
        <v/>
      </c>
      <c r="U300" s="347" t="str">
        <f>iStock用!BZ300</f>
        <v/>
      </c>
    </row>
    <row r="301" spans="1:21" x14ac:dyDescent="0.15">
      <c r="A301" s="158"/>
      <c r="B301" s="158"/>
      <c r="C301" s="158"/>
      <c r="D301" s="348" t="str">
        <f t="shared" si="13"/>
        <v/>
      </c>
      <c r="E301" s="274"/>
      <c r="F301" s="159"/>
      <c r="G301" s="158"/>
      <c r="H301" s="149" t="str">
        <f t="shared" si="14"/>
        <v/>
      </c>
      <c r="I301" s="274"/>
      <c r="J301" s="159"/>
      <c r="K301" s="158"/>
      <c r="L301" s="149" t="str">
        <f t="shared" si="15"/>
        <v/>
      </c>
      <c r="M301" s="274"/>
      <c r="N301" s="159"/>
      <c r="O301" s="158"/>
      <c r="P301" s="274"/>
      <c r="Q301" s="159"/>
      <c r="R301" s="158"/>
      <c r="S301" s="274"/>
      <c r="T301" s="346" t="str">
        <f>iStock用!BX301</f>
        <v/>
      </c>
      <c r="U301" s="347" t="str">
        <f>iStock用!BZ301</f>
        <v/>
      </c>
    </row>
    <row r="302" spans="1:21" x14ac:dyDescent="0.15">
      <c r="A302" s="158"/>
      <c r="B302" s="158"/>
      <c r="C302" s="158"/>
      <c r="D302" s="348" t="str">
        <f t="shared" si="13"/>
        <v/>
      </c>
      <c r="E302" s="274"/>
      <c r="F302" s="159"/>
      <c r="G302" s="158"/>
      <c r="H302" s="149" t="str">
        <f t="shared" si="14"/>
        <v/>
      </c>
      <c r="I302" s="274"/>
      <c r="J302" s="159"/>
      <c r="K302" s="158"/>
      <c r="L302" s="149" t="str">
        <f t="shared" si="15"/>
        <v/>
      </c>
      <c r="M302" s="274"/>
      <c r="N302" s="159"/>
      <c r="O302" s="158"/>
      <c r="P302" s="274"/>
      <c r="Q302" s="159"/>
      <c r="R302" s="158"/>
      <c r="S302" s="274"/>
      <c r="T302" s="346" t="str">
        <f>iStock用!BX302</f>
        <v/>
      </c>
      <c r="U302" s="347" t="str">
        <f>iStock用!BZ302</f>
        <v/>
      </c>
    </row>
    <row r="303" spans="1:21" x14ac:dyDescent="0.15">
      <c r="A303" s="158"/>
      <c r="B303" s="158"/>
      <c r="C303" s="158"/>
      <c r="D303" s="348" t="str">
        <f t="shared" si="13"/>
        <v/>
      </c>
      <c r="E303" s="274"/>
      <c r="F303" s="159"/>
      <c r="G303" s="158"/>
      <c r="H303" s="149" t="str">
        <f t="shared" si="14"/>
        <v/>
      </c>
      <c r="I303" s="274"/>
      <c r="J303" s="159"/>
      <c r="K303" s="158"/>
      <c r="L303" s="149" t="str">
        <f t="shared" si="15"/>
        <v/>
      </c>
      <c r="M303" s="274"/>
      <c r="N303" s="159"/>
      <c r="O303" s="158"/>
      <c r="P303" s="274"/>
      <c r="Q303" s="159"/>
      <c r="R303" s="158"/>
      <c r="S303" s="274"/>
      <c r="T303" s="346" t="str">
        <f>iStock用!BX303</f>
        <v/>
      </c>
      <c r="U303" s="347" t="str">
        <f>iStock用!BZ303</f>
        <v/>
      </c>
    </row>
    <row r="304" spans="1:21" x14ac:dyDescent="0.15">
      <c r="A304" s="158"/>
      <c r="B304" s="158"/>
      <c r="C304" s="158"/>
      <c r="D304" s="348" t="str">
        <f t="shared" si="13"/>
        <v/>
      </c>
      <c r="E304" s="274"/>
      <c r="F304" s="159"/>
      <c r="G304" s="158"/>
      <c r="H304" s="149" t="str">
        <f t="shared" si="14"/>
        <v/>
      </c>
      <c r="I304" s="274"/>
      <c r="J304" s="159"/>
      <c r="K304" s="158"/>
      <c r="L304" s="149" t="str">
        <f t="shared" si="15"/>
        <v/>
      </c>
      <c r="M304" s="274"/>
      <c r="N304" s="159"/>
      <c r="O304" s="158"/>
      <c r="P304" s="274"/>
      <c r="Q304" s="159"/>
      <c r="R304" s="158"/>
      <c r="S304" s="274"/>
      <c r="T304" s="346" t="str">
        <f>iStock用!BX304</f>
        <v/>
      </c>
      <c r="U304" s="347" t="str">
        <f>iStock用!BZ304</f>
        <v/>
      </c>
    </row>
    <row r="305" spans="1:21" x14ac:dyDescent="0.15">
      <c r="A305" s="158"/>
      <c r="B305" s="158"/>
      <c r="C305" s="158"/>
      <c r="D305" s="348" t="str">
        <f t="shared" si="13"/>
        <v/>
      </c>
      <c r="E305" s="274"/>
      <c r="F305" s="159"/>
      <c r="G305" s="158"/>
      <c r="H305" s="149" t="str">
        <f t="shared" si="14"/>
        <v/>
      </c>
      <c r="I305" s="274"/>
      <c r="J305" s="159"/>
      <c r="K305" s="158"/>
      <c r="L305" s="149" t="str">
        <f t="shared" si="15"/>
        <v/>
      </c>
      <c r="M305" s="274"/>
      <c r="N305" s="159"/>
      <c r="O305" s="158"/>
      <c r="P305" s="274"/>
      <c r="Q305" s="159"/>
      <c r="R305" s="158"/>
      <c r="S305" s="274"/>
      <c r="T305" s="346" t="str">
        <f>iStock用!BX305</f>
        <v/>
      </c>
      <c r="U305" s="347" t="str">
        <f>iStock用!BZ305</f>
        <v/>
      </c>
    </row>
    <row r="306" spans="1:21" x14ac:dyDescent="0.15">
      <c r="A306" s="158"/>
      <c r="B306" s="158"/>
      <c r="C306" s="158"/>
      <c r="D306" s="348" t="str">
        <f t="shared" si="13"/>
        <v/>
      </c>
      <c r="E306" s="274"/>
      <c r="F306" s="159"/>
      <c r="G306" s="158"/>
      <c r="H306" s="149" t="str">
        <f t="shared" si="14"/>
        <v/>
      </c>
      <c r="I306" s="274"/>
      <c r="J306" s="159"/>
      <c r="K306" s="158"/>
      <c r="L306" s="149" t="str">
        <f t="shared" si="15"/>
        <v/>
      </c>
      <c r="M306" s="274"/>
      <c r="N306" s="159"/>
      <c r="O306" s="158"/>
      <c r="P306" s="274"/>
      <c r="Q306" s="159"/>
      <c r="R306" s="158"/>
      <c r="S306" s="274"/>
      <c r="T306" s="346" t="str">
        <f>iStock用!BX306</f>
        <v/>
      </c>
      <c r="U306" s="347" t="str">
        <f>iStock用!BZ306</f>
        <v/>
      </c>
    </row>
    <row r="307" spans="1:21" x14ac:dyDescent="0.15">
      <c r="A307" s="158"/>
      <c r="B307" s="158"/>
      <c r="C307" s="158"/>
      <c r="D307" s="348" t="str">
        <f t="shared" si="13"/>
        <v/>
      </c>
      <c r="E307" s="274"/>
      <c r="F307" s="159"/>
      <c r="G307" s="158"/>
      <c r="H307" s="149" t="str">
        <f t="shared" si="14"/>
        <v/>
      </c>
      <c r="I307" s="274"/>
      <c r="J307" s="159"/>
      <c r="K307" s="158"/>
      <c r="L307" s="149" t="str">
        <f t="shared" si="15"/>
        <v/>
      </c>
      <c r="M307" s="274"/>
      <c r="N307" s="159"/>
      <c r="O307" s="158"/>
      <c r="P307" s="274"/>
      <c r="Q307" s="159"/>
      <c r="R307" s="158"/>
      <c r="S307" s="274"/>
      <c r="T307" s="346" t="str">
        <f>iStock用!BX307</f>
        <v/>
      </c>
      <c r="U307" s="347" t="str">
        <f>iStock用!BZ307</f>
        <v/>
      </c>
    </row>
    <row r="308" spans="1:21" x14ac:dyDescent="0.15">
      <c r="A308" s="158"/>
      <c r="B308" s="158"/>
      <c r="C308" s="158"/>
      <c r="D308" s="348" t="str">
        <f t="shared" si="13"/>
        <v/>
      </c>
      <c r="E308" s="274"/>
      <c r="F308" s="159"/>
      <c r="G308" s="158"/>
      <c r="H308" s="149" t="str">
        <f t="shared" si="14"/>
        <v/>
      </c>
      <c r="I308" s="274"/>
      <c r="J308" s="159"/>
      <c r="K308" s="158"/>
      <c r="L308" s="149" t="str">
        <f t="shared" si="15"/>
        <v/>
      </c>
      <c r="M308" s="274"/>
      <c r="N308" s="159"/>
      <c r="O308" s="158"/>
      <c r="P308" s="274"/>
      <c r="Q308" s="159"/>
      <c r="R308" s="158"/>
      <c r="S308" s="274"/>
      <c r="T308" s="346" t="str">
        <f>iStock用!BX308</f>
        <v/>
      </c>
      <c r="U308" s="347" t="str">
        <f>iStock用!BZ308</f>
        <v/>
      </c>
    </row>
    <row r="309" spans="1:21" x14ac:dyDescent="0.15">
      <c r="A309" s="158"/>
      <c r="B309" s="158"/>
      <c r="C309" s="158"/>
      <c r="D309" s="348" t="str">
        <f t="shared" si="13"/>
        <v/>
      </c>
      <c r="E309" s="274"/>
      <c r="F309" s="159"/>
      <c r="G309" s="158"/>
      <c r="H309" s="149" t="str">
        <f t="shared" si="14"/>
        <v/>
      </c>
      <c r="I309" s="274"/>
      <c r="J309" s="159"/>
      <c r="K309" s="158"/>
      <c r="L309" s="149" t="str">
        <f t="shared" si="15"/>
        <v/>
      </c>
      <c r="M309" s="274"/>
      <c r="N309" s="159"/>
      <c r="O309" s="158"/>
      <c r="P309" s="274"/>
      <c r="Q309" s="159"/>
      <c r="R309" s="158"/>
      <c r="S309" s="274"/>
      <c r="T309" s="346" t="str">
        <f>iStock用!BX309</f>
        <v/>
      </c>
      <c r="U309" s="347" t="str">
        <f>iStock用!BZ309</f>
        <v/>
      </c>
    </row>
    <row r="310" spans="1:21" x14ac:dyDescent="0.15">
      <c r="A310" s="158"/>
      <c r="B310" s="158"/>
      <c r="C310" s="158"/>
      <c r="D310" s="348" t="str">
        <f t="shared" si="13"/>
        <v/>
      </c>
      <c r="E310" s="274"/>
      <c r="F310" s="159"/>
      <c r="G310" s="158"/>
      <c r="H310" s="149" t="str">
        <f t="shared" si="14"/>
        <v/>
      </c>
      <c r="I310" s="274"/>
      <c r="J310" s="159"/>
      <c r="K310" s="158"/>
      <c r="L310" s="149" t="str">
        <f t="shared" si="15"/>
        <v/>
      </c>
      <c r="M310" s="274"/>
      <c r="N310" s="159"/>
      <c r="O310" s="158"/>
      <c r="P310" s="274"/>
      <c r="Q310" s="159"/>
      <c r="R310" s="158"/>
      <c r="S310" s="274"/>
      <c r="T310" s="346" t="str">
        <f>iStock用!BX310</f>
        <v/>
      </c>
      <c r="U310" s="347" t="str">
        <f>iStock用!BZ310</f>
        <v/>
      </c>
    </row>
    <row r="311" spans="1:21" x14ac:dyDescent="0.15">
      <c r="A311" s="158"/>
      <c r="B311" s="158"/>
      <c r="C311" s="158"/>
      <c r="D311" s="348" t="str">
        <f t="shared" si="13"/>
        <v/>
      </c>
      <c r="E311" s="274"/>
      <c r="F311" s="159"/>
      <c r="G311" s="158"/>
      <c r="H311" s="149" t="str">
        <f t="shared" si="14"/>
        <v/>
      </c>
      <c r="I311" s="274"/>
      <c r="J311" s="159"/>
      <c r="K311" s="158"/>
      <c r="L311" s="149" t="str">
        <f t="shared" si="15"/>
        <v/>
      </c>
      <c r="M311" s="274"/>
      <c r="N311" s="159"/>
      <c r="O311" s="158"/>
      <c r="P311" s="274"/>
      <c r="Q311" s="159"/>
      <c r="R311" s="158"/>
      <c r="S311" s="274"/>
      <c r="T311" s="346" t="str">
        <f>iStock用!BX311</f>
        <v/>
      </c>
      <c r="U311" s="347" t="str">
        <f>iStock用!BZ311</f>
        <v/>
      </c>
    </row>
    <row r="312" spans="1:21" x14ac:dyDescent="0.15">
      <c r="A312" s="158"/>
      <c r="B312" s="158"/>
      <c r="C312" s="158"/>
      <c r="D312" s="348" t="str">
        <f t="shared" si="13"/>
        <v/>
      </c>
      <c r="E312" s="274"/>
      <c r="F312" s="159"/>
      <c r="G312" s="158"/>
      <c r="H312" s="149" t="str">
        <f t="shared" si="14"/>
        <v/>
      </c>
      <c r="I312" s="274"/>
      <c r="J312" s="159"/>
      <c r="K312" s="158"/>
      <c r="L312" s="149" t="str">
        <f t="shared" si="15"/>
        <v/>
      </c>
      <c r="M312" s="274"/>
      <c r="N312" s="159"/>
      <c r="O312" s="158"/>
      <c r="P312" s="274"/>
      <c r="Q312" s="159"/>
      <c r="R312" s="158"/>
      <c r="S312" s="274"/>
      <c r="T312" s="346" t="str">
        <f>iStock用!BX312</f>
        <v/>
      </c>
      <c r="U312" s="347" t="str">
        <f>iStock用!BZ312</f>
        <v/>
      </c>
    </row>
    <row r="313" spans="1:21" x14ac:dyDescent="0.15">
      <c r="A313" s="158"/>
      <c r="B313" s="158"/>
      <c r="C313" s="158"/>
      <c r="D313" s="348" t="str">
        <f t="shared" si="13"/>
        <v/>
      </c>
      <c r="E313" s="274"/>
      <c r="F313" s="159"/>
      <c r="G313" s="158"/>
      <c r="H313" s="149" t="str">
        <f t="shared" si="14"/>
        <v/>
      </c>
      <c r="I313" s="274"/>
      <c r="J313" s="159"/>
      <c r="K313" s="158"/>
      <c r="L313" s="149" t="str">
        <f t="shared" si="15"/>
        <v/>
      </c>
      <c r="M313" s="274"/>
      <c r="N313" s="159"/>
      <c r="O313" s="158"/>
      <c r="P313" s="274"/>
      <c r="Q313" s="159"/>
      <c r="R313" s="158"/>
      <c r="S313" s="274"/>
      <c r="T313" s="346" t="str">
        <f>iStock用!BX313</f>
        <v/>
      </c>
      <c r="U313" s="347" t="str">
        <f>iStock用!BZ313</f>
        <v/>
      </c>
    </row>
    <row r="314" spans="1:21" x14ac:dyDescent="0.15">
      <c r="A314" s="158"/>
      <c r="B314" s="158"/>
      <c r="C314" s="158"/>
      <c r="D314" s="348" t="str">
        <f t="shared" si="13"/>
        <v/>
      </c>
      <c r="E314" s="274"/>
      <c r="F314" s="159"/>
      <c r="G314" s="158"/>
      <c r="H314" s="149" t="str">
        <f t="shared" si="14"/>
        <v/>
      </c>
      <c r="I314" s="274"/>
      <c r="J314" s="159"/>
      <c r="K314" s="158"/>
      <c r="L314" s="149" t="str">
        <f t="shared" si="15"/>
        <v/>
      </c>
      <c r="M314" s="274"/>
      <c r="N314" s="159"/>
      <c r="O314" s="158"/>
      <c r="P314" s="274"/>
      <c r="Q314" s="159"/>
      <c r="R314" s="158"/>
      <c r="S314" s="274"/>
      <c r="T314" s="346" t="str">
        <f>iStock用!BX314</f>
        <v/>
      </c>
      <c r="U314" s="347" t="str">
        <f>iStock用!BZ314</f>
        <v/>
      </c>
    </row>
    <row r="315" spans="1:21" x14ac:dyDescent="0.15">
      <c r="A315" s="158"/>
      <c r="B315" s="158"/>
      <c r="C315" s="158"/>
      <c r="D315" s="348" t="str">
        <f t="shared" si="13"/>
        <v/>
      </c>
      <c r="E315" s="274"/>
      <c r="F315" s="159"/>
      <c r="G315" s="158"/>
      <c r="H315" s="149" t="str">
        <f t="shared" si="14"/>
        <v/>
      </c>
      <c r="I315" s="274"/>
      <c r="J315" s="159"/>
      <c r="K315" s="158"/>
      <c r="L315" s="149" t="str">
        <f t="shared" si="15"/>
        <v/>
      </c>
      <c r="M315" s="274"/>
      <c r="N315" s="159"/>
      <c r="O315" s="158"/>
      <c r="P315" s="274"/>
      <c r="Q315" s="159"/>
      <c r="R315" s="158"/>
      <c r="S315" s="274"/>
      <c r="T315" s="346" t="str">
        <f>iStock用!BX315</f>
        <v/>
      </c>
      <c r="U315" s="347" t="str">
        <f>iStock用!BZ315</f>
        <v/>
      </c>
    </row>
    <row r="316" spans="1:21" x14ac:dyDescent="0.15">
      <c r="A316" s="158"/>
      <c r="B316" s="158"/>
      <c r="C316" s="158"/>
      <c r="D316" s="348" t="str">
        <f t="shared" si="13"/>
        <v/>
      </c>
      <c r="E316" s="274"/>
      <c r="F316" s="159"/>
      <c r="G316" s="158"/>
      <c r="H316" s="149" t="str">
        <f t="shared" si="14"/>
        <v/>
      </c>
      <c r="I316" s="274"/>
      <c r="J316" s="159"/>
      <c r="K316" s="158"/>
      <c r="L316" s="149" t="str">
        <f t="shared" si="15"/>
        <v/>
      </c>
      <c r="M316" s="274"/>
      <c r="N316" s="159"/>
      <c r="O316" s="158"/>
      <c r="P316" s="274"/>
      <c r="Q316" s="159"/>
      <c r="R316" s="158"/>
      <c r="S316" s="274"/>
      <c r="T316" s="346" t="str">
        <f>iStock用!BX316</f>
        <v/>
      </c>
      <c r="U316" s="347" t="str">
        <f>iStock用!BZ316</f>
        <v/>
      </c>
    </row>
    <row r="317" spans="1:21" x14ac:dyDescent="0.15">
      <c r="A317" s="158"/>
      <c r="B317" s="158"/>
      <c r="C317" s="158"/>
      <c r="D317" s="348" t="str">
        <f t="shared" si="13"/>
        <v/>
      </c>
      <c r="E317" s="274"/>
      <c r="F317" s="159"/>
      <c r="G317" s="158"/>
      <c r="H317" s="149" t="str">
        <f t="shared" si="14"/>
        <v/>
      </c>
      <c r="I317" s="274"/>
      <c r="J317" s="159"/>
      <c r="K317" s="158"/>
      <c r="L317" s="149" t="str">
        <f t="shared" si="15"/>
        <v/>
      </c>
      <c r="M317" s="274"/>
      <c r="N317" s="159"/>
      <c r="O317" s="158"/>
      <c r="P317" s="274"/>
      <c r="Q317" s="159"/>
      <c r="R317" s="158"/>
      <c r="S317" s="274"/>
      <c r="T317" s="346" t="str">
        <f>iStock用!BX317</f>
        <v/>
      </c>
      <c r="U317" s="347" t="str">
        <f>iStock用!BZ317</f>
        <v/>
      </c>
    </row>
    <row r="318" spans="1:21" x14ac:dyDescent="0.15">
      <c r="A318" s="158"/>
      <c r="B318" s="158"/>
      <c r="C318" s="158"/>
      <c r="D318" s="348" t="str">
        <f t="shared" si="13"/>
        <v/>
      </c>
      <c r="E318" s="274"/>
      <c r="F318" s="159"/>
      <c r="G318" s="158"/>
      <c r="H318" s="149" t="str">
        <f t="shared" si="14"/>
        <v/>
      </c>
      <c r="I318" s="274"/>
      <c r="J318" s="159"/>
      <c r="K318" s="158"/>
      <c r="L318" s="149" t="str">
        <f t="shared" si="15"/>
        <v/>
      </c>
      <c r="M318" s="274"/>
      <c r="N318" s="159"/>
      <c r="O318" s="158"/>
      <c r="P318" s="274"/>
      <c r="Q318" s="159"/>
      <c r="R318" s="158"/>
      <c r="S318" s="274"/>
      <c r="T318" s="346" t="str">
        <f>iStock用!BX318</f>
        <v/>
      </c>
      <c r="U318" s="347" t="str">
        <f>iStock用!BZ318</f>
        <v/>
      </c>
    </row>
    <row r="319" spans="1:21" x14ac:dyDescent="0.15">
      <c r="A319" s="158"/>
      <c r="B319" s="158"/>
      <c r="C319" s="158"/>
      <c r="D319" s="348" t="str">
        <f t="shared" si="13"/>
        <v/>
      </c>
      <c r="E319" s="274"/>
      <c r="F319" s="159"/>
      <c r="G319" s="158"/>
      <c r="H319" s="149" t="str">
        <f t="shared" si="14"/>
        <v/>
      </c>
      <c r="I319" s="274"/>
      <c r="J319" s="159"/>
      <c r="K319" s="158"/>
      <c r="L319" s="149" t="str">
        <f t="shared" si="15"/>
        <v/>
      </c>
      <c r="M319" s="274"/>
      <c r="N319" s="159"/>
      <c r="O319" s="158"/>
      <c r="P319" s="274"/>
      <c r="Q319" s="159"/>
      <c r="R319" s="158"/>
      <c r="S319" s="274"/>
      <c r="T319" s="346" t="str">
        <f>iStock用!BX319</f>
        <v/>
      </c>
      <c r="U319" s="347" t="str">
        <f>iStock用!BZ319</f>
        <v/>
      </c>
    </row>
    <row r="320" spans="1:21" x14ac:dyDescent="0.15">
      <c r="A320" s="158"/>
      <c r="B320" s="158"/>
      <c r="C320" s="158"/>
      <c r="D320" s="348" t="str">
        <f t="shared" si="13"/>
        <v/>
      </c>
      <c r="E320" s="274"/>
      <c r="F320" s="159"/>
      <c r="G320" s="158"/>
      <c r="H320" s="149" t="str">
        <f t="shared" si="14"/>
        <v/>
      </c>
      <c r="I320" s="274"/>
      <c r="J320" s="159"/>
      <c r="K320" s="158"/>
      <c r="L320" s="149" t="str">
        <f t="shared" si="15"/>
        <v/>
      </c>
      <c r="M320" s="274"/>
      <c r="N320" s="159"/>
      <c r="O320" s="158"/>
      <c r="P320" s="274"/>
      <c r="Q320" s="159"/>
      <c r="R320" s="158"/>
      <c r="S320" s="274"/>
      <c r="T320" s="346" t="str">
        <f>iStock用!BX320</f>
        <v/>
      </c>
      <c r="U320" s="347" t="str">
        <f>iStock用!BZ320</f>
        <v/>
      </c>
    </row>
    <row r="321" spans="1:21" x14ac:dyDescent="0.15">
      <c r="A321" s="158"/>
      <c r="B321" s="158"/>
      <c r="C321" s="158"/>
      <c r="D321" s="348" t="str">
        <f t="shared" si="13"/>
        <v/>
      </c>
      <c r="E321" s="274"/>
      <c r="F321" s="159"/>
      <c r="G321" s="158"/>
      <c r="H321" s="149" t="str">
        <f t="shared" si="14"/>
        <v/>
      </c>
      <c r="I321" s="274"/>
      <c r="J321" s="159"/>
      <c r="K321" s="158"/>
      <c r="L321" s="149" t="str">
        <f t="shared" si="15"/>
        <v/>
      </c>
      <c r="M321" s="274"/>
      <c r="N321" s="159"/>
      <c r="O321" s="158"/>
      <c r="P321" s="274"/>
      <c r="Q321" s="159"/>
      <c r="R321" s="158"/>
      <c r="S321" s="274"/>
      <c r="T321" s="346" t="str">
        <f>iStock用!BX321</f>
        <v/>
      </c>
      <c r="U321" s="347" t="str">
        <f>iStock用!BZ321</f>
        <v/>
      </c>
    </row>
    <row r="322" spans="1:21" x14ac:dyDescent="0.15">
      <c r="A322" s="158"/>
      <c r="B322" s="158"/>
      <c r="C322" s="158"/>
      <c r="D322" s="348" t="str">
        <f t="shared" si="13"/>
        <v/>
      </c>
      <c r="E322" s="274"/>
      <c r="F322" s="159"/>
      <c r="G322" s="158"/>
      <c r="H322" s="149" t="str">
        <f t="shared" si="14"/>
        <v/>
      </c>
      <c r="I322" s="274"/>
      <c r="J322" s="159"/>
      <c r="K322" s="158"/>
      <c r="L322" s="149" t="str">
        <f t="shared" si="15"/>
        <v/>
      </c>
      <c r="M322" s="274"/>
      <c r="N322" s="159"/>
      <c r="O322" s="158"/>
      <c r="P322" s="274"/>
      <c r="Q322" s="159"/>
      <c r="R322" s="158"/>
      <c r="S322" s="274"/>
      <c r="T322" s="346" t="str">
        <f>iStock用!BX322</f>
        <v/>
      </c>
      <c r="U322" s="347" t="str">
        <f>iStock用!BZ322</f>
        <v/>
      </c>
    </row>
    <row r="323" spans="1:21" x14ac:dyDescent="0.15">
      <c r="A323" s="158"/>
      <c r="B323" s="158"/>
      <c r="C323" s="158"/>
      <c r="D323" s="348" t="str">
        <f t="shared" si="13"/>
        <v/>
      </c>
      <c r="E323" s="274"/>
      <c r="F323" s="159"/>
      <c r="G323" s="158"/>
      <c r="H323" s="149" t="str">
        <f t="shared" si="14"/>
        <v/>
      </c>
      <c r="I323" s="274"/>
      <c r="J323" s="159"/>
      <c r="K323" s="158"/>
      <c r="L323" s="149" t="str">
        <f t="shared" si="15"/>
        <v/>
      </c>
      <c r="M323" s="274"/>
      <c r="N323" s="159"/>
      <c r="O323" s="158"/>
      <c r="P323" s="274"/>
      <c r="Q323" s="159"/>
      <c r="R323" s="158"/>
      <c r="S323" s="274"/>
      <c r="T323" s="346" t="str">
        <f>iStock用!BX323</f>
        <v/>
      </c>
      <c r="U323" s="347" t="str">
        <f>iStock用!BZ323</f>
        <v/>
      </c>
    </row>
    <row r="324" spans="1:21" x14ac:dyDescent="0.15">
      <c r="A324" s="158"/>
      <c r="B324" s="158"/>
      <c r="C324" s="158"/>
      <c r="D324" s="348" t="str">
        <f t="shared" ref="D324:D387" si="16">IF(B324="","",(ROUND(C324,0)))</f>
        <v/>
      </c>
      <c r="E324" s="274"/>
      <c r="F324" s="159"/>
      <c r="G324" s="158"/>
      <c r="H324" s="149" t="str">
        <f t="shared" ref="H324:H387" si="17">IF(G324="","",(G324*110))</f>
        <v/>
      </c>
      <c r="I324" s="274"/>
      <c r="J324" s="159"/>
      <c r="K324" s="158"/>
      <c r="L324" s="149" t="str">
        <f t="shared" si="15"/>
        <v/>
      </c>
      <c r="M324" s="274"/>
      <c r="N324" s="159"/>
      <c r="O324" s="158"/>
      <c r="P324" s="274"/>
      <c r="Q324" s="159"/>
      <c r="R324" s="158"/>
      <c r="S324" s="274"/>
      <c r="T324" s="346" t="str">
        <f>iStock用!BX324</f>
        <v/>
      </c>
      <c r="U324" s="347" t="str">
        <f>iStock用!BZ324</f>
        <v/>
      </c>
    </row>
    <row r="325" spans="1:21" x14ac:dyDescent="0.15">
      <c r="A325" s="158"/>
      <c r="B325" s="158"/>
      <c r="C325" s="158"/>
      <c r="D325" s="348" t="str">
        <f t="shared" si="16"/>
        <v/>
      </c>
      <c r="E325" s="274"/>
      <c r="F325" s="159"/>
      <c r="G325" s="158"/>
      <c r="H325" s="149" t="str">
        <f t="shared" si="17"/>
        <v/>
      </c>
      <c r="I325" s="274"/>
      <c r="J325" s="159"/>
      <c r="K325" s="158"/>
      <c r="L325" s="149" t="str">
        <f t="shared" si="15"/>
        <v/>
      </c>
      <c r="M325" s="274"/>
      <c r="N325" s="159"/>
      <c r="O325" s="158"/>
      <c r="P325" s="274"/>
      <c r="Q325" s="159"/>
      <c r="R325" s="158"/>
      <c r="S325" s="274"/>
      <c r="T325" s="346" t="str">
        <f>iStock用!BX325</f>
        <v/>
      </c>
      <c r="U325" s="347" t="str">
        <f>iStock用!BZ325</f>
        <v/>
      </c>
    </row>
    <row r="326" spans="1:21" x14ac:dyDescent="0.15">
      <c r="A326" s="158"/>
      <c r="B326" s="158"/>
      <c r="C326" s="158"/>
      <c r="D326" s="348" t="str">
        <f t="shared" si="16"/>
        <v/>
      </c>
      <c r="E326" s="274"/>
      <c r="F326" s="159"/>
      <c r="G326" s="158"/>
      <c r="H326" s="149" t="str">
        <f t="shared" si="17"/>
        <v/>
      </c>
      <c r="I326" s="274"/>
      <c r="J326" s="159"/>
      <c r="K326" s="158"/>
      <c r="L326" s="149" t="str">
        <f t="shared" si="15"/>
        <v/>
      </c>
      <c r="M326" s="274"/>
      <c r="N326" s="159"/>
      <c r="O326" s="158"/>
      <c r="P326" s="274"/>
      <c r="Q326" s="159"/>
      <c r="R326" s="158"/>
      <c r="S326" s="274"/>
      <c r="T326" s="346" t="str">
        <f>iStock用!BX326</f>
        <v/>
      </c>
      <c r="U326" s="347" t="str">
        <f>iStock用!BZ326</f>
        <v/>
      </c>
    </row>
    <row r="327" spans="1:21" x14ac:dyDescent="0.15">
      <c r="A327" s="158"/>
      <c r="B327" s="158"/>
      <c r="C327" s="158"/>
      <c r="D327" s="348" t="str">
        <f t="shared" si="16"/>
        <v/>
      </c>
      <c r="E327" s="274"/>
      <c r="F327" s="159"/>
      <c r="G327" s="158"/>
      <c r="H327" s="149" t="str">
        <f t="shared" si="17"/>
        <v/>
      </c>
      <c r="I327" s="274"/>
      <c r="J327" s="159"/>
      <c r="K327" s="158"/>
      <c r="L327" s="149" t="str">
        <f t="shared" si="15"/>
        <v/>
      </c>
      <c r="M327" s="274"/>
      <c r="N327" s="159"/>
      <c r="O327" s="158"/>
      <c r="P327" s="274"/>
      <c r="Q327" s="159"/>
      <c r="R327" s="158"/>
      <c r="S327" s="274"/>
      <c r="T327" s="346" t="str">
        <f>iStock用!BX327</f>
        <v/>
      </c>
      <c r="U327" s="347" t="str">
        <f>iStock用!BZ327</f>
        <v/>
      </c>
    </row>
    <row r="328" spans="1:21" x14ac:dyDescent="0.15">
      <c r="A328" s="158"/>
      <c r="B328" s="158"/>
      <c r="C328" s="158"/>
      <c r="D328" s="348" t="str">
        <f t="shared" si="16"/>
        <v/>
      </c>
      <c r="E328" s="274"/>
      <c r="F328" s="159"/>
      <c r="G328" s="158"/>
      <c r="H328" s="149" t="str">
        <f t="shared" si="17"/>
        <v/>
      </c>
      <c r="I328" s="274"/>
      <c r="J328" s="159"/>
      <c r="K328" s="158"/>
      <c r="L328" s="149" t="str">
        <f t="shared" si="15"/>
        <v/>
      </c>
      <c r="M328" s="274"/>
      <c r="N328" s="159"/>
      <c r="O328" s="158"/>
      <c r="P328" s="274"/>
      <c r="Q328" s="159"/>
      <c r="R328" s="158"/>
      <c r="S328" s="274"/>
      <c r="T328" s="346" t="str">
        <f>iStock用!BX328</f>
        <v/>
      </c>
      <c r="U328" s="347" t="str">
        <f>iStock用!BZ328</f>
        <v/>
      </c>
    </row>
    <row r="329" spans="1:21" x14ac:dyDescent="0.15">
      <c r="A329" s="158"/>
      <c r="B329" s="158"/>
      <c r="C329" s="158"/>
      <c r="D329" s="348" t="str">
        <f t="shared" si="16"/>
        <v/>
      </c>
      <c r="E329" s="274"/>
      <c r="F329" s="159"/>
      <c r="G329" s="158"/>
      <c r="H329" s="149" t="str">
        <f t="shared" si="17"/>
        <v/>
      </c>
      <c r="I329" s="274"/>
      <c r="J329" s="159"/>
      <c r="K329" s="158"/>
      <c r="L329" s="149" t="str">
        <f t="shared" ref="L329:L392" si="18">IF(K329="","",(K329*110))</f>
        <v/>
      </c>
      <c r="M329" s="274"/>
      <c r="N329" s="159"/>
      <c r="O329" s="158"/>
      <c r="P329" s="274"/>
      <c r="Q329" s="159"/>
      <c r="R329" s="158"/>
      <c r="S329" s="274"/>
      <c r="T329" s="346" t="str">
        <f>iStock用!BX329</f>
        <v/>
      </c>
      <c r="U329" s="347" t="str">
        <f>iStock用!BZ329</f>
        <v/>
      </c>
    </row>
    <row r="330" spans="1:21" x14ac:dyDescent="0.15">
      <c r="A330" s="158"/>
      <c r="B330" s="158"/>
      <c r="C330" s="158"/>
      <c r="D330" s="348" t="str">
        <f t="shared" si="16"/>
        <v/>
      </c>
      <c r="E330" s="274"/>
      <c r="F330" s="159"/>
      <c r="G330" s="158"/>
      <c r="H330" s="149" t="str">
        <f t="shared" si="17"/>
        <v/>
      </c>
      <c r="I330" s="274"/>
      <c r="J330" s="159"/>
      <c r="K330" s="158"/>
      <c r="L330" s="149" t="str">
        <f t="shared" si="18"/>
        <v/>
      </c>
      <c r="M330" s="274"/>
      <c r="N330" s="159"/>
      <c r="O330" s="158"/>
      <c r="P330" s="274"/>
      <c r="Q330" s="159"/>
      <c r="R330" s="158"/>
      <c r="S330" s="274"/>
      <c r="T330" s="346" t="str">
        <f>iStock用!BX330</f>
        <v/>
      </c>
      <c r="U330" s="347" t="str">
        <f>iStock用!BZ330</f>
        <v/>
      </c>
    </row>
    <row r="331" spans="1:21" x14ac:dyDescent="0.15">
      <c r="A331" s="158"/>
      <c r="B331" s="158"/>
      <c r="C331" s="158"/>
      <c r="D331" s="348" t="str">
        <f t="shared" si="16"/>
        <v/>
      </c>
      <c r="E331" s="274"/>
      <c r="F331" s="159"/>
      <c r="G331" s="158"/>
      <c r="H331" s="149" t="str">
        <f t="shared" si="17"/>
        <v/>
      </c>
      <c r="I331" s="274"/>
      <c r="J331" s="159"/>
      <c r="K331" s="158"/>
      <c r="L331" s="149" t="str">
        <f t="shared" si="18"/>
        <v/>
      </c>
      <c r="M331" s="274"/>
      <c r="N331" s="159"/>
      <c r="O331" s="158"/>
      <c r="P331" s="274"/>
      <c r="Q331" s="159"/>
      <c r="R331" s="158"/>
      <c r="S331" s="274"/>
      <c r="T331" s="346" t="str">
        <f>iStock用!BX331</f>
        <v/>
      </c>
      <c r="U331" s="347" t="str">
        <f>iStock用!BZ331</f>
        <v/>
      </c>
    </row>
    <row r="332" spans="1:21" x14ac:dyDescent="0.15">
      <c r="A332" s="158"/>
      <c r="B332" s="158"/>
      <c r="C332" s="158"/>
      <c r="D332" s="348" t="str">
        <f t="shared" si="16"/>
        <v/>
      </c>
      <c r="E332" s="274"/>
      <c r="F332" s="159"/>
      <c r="G332" s="158"/>
      <c r="H332" s="149" t="str">
        <f t="shared" si="17"/>
        <v/>
      </c>
      <c r="I332" s="274"/>
      <c r="J332" s="159"/>
      <c r="K332" s="158"/>
      <c r="L332" s="149" t="str">
        <f t="shared" si="18"/>
        <v/>
      </c>
      <c r="M332" s="274"/>
      <c r="N332" s="159"/>
      <c r="O332" s="158"/>
      <c r="P332" s="274"/>
      <c r="Q332" s="159"/>
      <c r="R332" s="158"/>
      <c r="S332" s="274"/>
      <c r="T332" s="346" t="str">
        <f>iStock用!BX332</f>
        <v/>
      </c>
      <c r="U332" s="347" t="str">
        <f>iStock用!BZ332</f>
        <v/>
      </c>
    </row>
    <row r="333" spans="1:21" x14ac:dyDescent="0.15">
      <c r="A333" s="158"/>
      <c r="B333" s="158"/>
      <c r="C333" s="158"/>
      <c r="D333" s="348" t="str">
        <f t="shared" si="16"/>
        <v/>
      </c>
      <c r="E333" s="274"/>
      <c r="F333" s="159"/>
      <c r="G333" s="158"/>
      <c r="H333" s="149" t="str">
        <f t="shared" si="17"/>
        <v/>
      </c>
      <c r="I333" s="274"/>
      <c r="J333" s="159"/>
      <c r="K333" s="158"/>
      <c r="L333" s="149" t="str">
        <f t="shared" si="18"/>
        <v/>
      </c>
      <c r="M333" s="274"/>
      <c r="N333" s="159"/>
      <c r="O333" s="158"/>
      <c r="P333" s="274"/>
      <c r="Q333" s="159"/>
      <c r="R333" s="158"/>
      <c r="S333" s="274"/>
      <c r="T333" s="346" t="str">
        <f>iStock用!BX333</f>
        <v/>
      </c>
      <c r="U333" s="347" t="str">
        <f>iStock用!BZ333</f>
        <v/>
      </c>
    </row>
    <row r="334" spans="1:21" x14ac:dyDescent="0.15">
      <c r="A334" s="158"/>
      <c r="B334" s="158"/>
      <c r="C334" s="158"/>
      <c r="D334" s="348" t="str">
        <f t="shared" si="16"/>
        <v/>
      </c>
      <c r="E334" s="274"/>
      <c r="F334" s="159"/>
      <c r="G334" s="158"/>
      <c r="H334" s="149" t="str">
        <f t="shared" si="17"/>
        <v/>
      </c>
      <c r="I334" s="274"/>
      <c r="J334" s="159"/>
      <c r="K334" s="158"/>
      <c r="L334" s="149" t="str">
        <f t="shared" si="18"/>
        <v/>
      </c>
      <c r="M334" s="274"/>
      <c r="N334" s="159"/>
      <c r="O334" s="158"/>
      <c r="P334" s="274"/>
      <c r="Q334" s="159"/>
      <c r="R334" s="158"/>
      <c r="S334" s="274"/>
      <c r="T334" s="346" t="str">
        <f>iStock用!BX334</f>
        <v/>
      </c>
      <c r="U334" s="347" t="str">
        <f>iStock用!BZ334</f>
        <v/>
      </c>
    </row>
    <row r="335" spans="1:21" x14ac:dyDescent="0.15">
      <c r="A335" s="158"/>
      <c r="B335" s="158"/>
      <c r="C335" s="158"/>
      <c r="D335" s="348" t="str">
        <f t="shared" si="16"/>
        <v/>
      </c>
      <c r="E335" s="274"/>
      <c r="F335" s="159"/>
      <c r="G335" s="158"/>
      <c r="H335" s="149" t="str">
        <f t="shared" si="17"/>
        <v/>
      </c>
      <c r="I335" s="274"/>
      <c r="J335" s="159"/>
      <c r="K335" s="158"/>
      <c r="L335" s="149" t="str">
        <f t="shared" si="18"/>
        <v/>
      </c>
      <c r="M335" s="274"/>
      <c r="N335" s="159"/>
      <c r="O335" s="158"/>
      <c r="P335" s="274"/>
      <c r="Q335" s="159"/>
      <c r="R335" s="158"/>
      <c r="S335" s="274"/>
      <c r="T335" s="346" t="str">
        <f>iStock用!BX335</f>
        <v/>
      </c>
      <c r="U335" s="347" t="str">
        <f>iStock用!BZ335</f>
        <v/>
      </c>
    </row>
    <row r="336" spans="1:21" x14ac:dyDescent="0.15">
      <c r="A336" s="158"/>
      <c r="B336" s="158"/>
      <c r="C336" s="158"/>
      <c r="D336" s="348" t="str">
        <f t="shared" si="16"/>
        <v/>
      </c>
      <c r="E336" s="274"/>
      <c r="F336" s="159"/>
      <c r="G336" s="158"/>
      <c r="H336" s="149" t="str">
        <f t="shared" si="17"/>
        <v/>
      </c>
      <c r="I336" s="274"/>
      <c r="J336" s="159"/>
      <c r="K336" s="158"/>
      <c r="L336" s="149" t="str">
        <f t="shared" si="18"/>
        <v/>
      </c>
      <c r="M336" s="274"/>
      <c r="N336" s="159"/>
      <c r="O336" s="158"/>
      <c r="P336" s="274"/>
      <c r="Q336" s="159"/>
      <c r="R336" s="158"/>
      <c r="S336" s="274"/>
      <c r="T336" s="346" t="str">
        <f>iStock用!BX336</f>
        <v/>
      </c>
      <c r="U336" s="347" t="str">
        <f>iStock用!BZ336</f>
        <v/>
      </c>
    </row>
    <row r="337" spans="1:21" x14ac:dyDescent="0.15">
      <c r="A337" s="158"/>
      <c r="B337" s="158"/>
      <c r="C337" s="158"/>
      <c r="D337" s="348" t="str">
        <f t="shared" si="16"/>
        <v/>
      </c>
      <c r="E337" s="274"/>
      <c r="F337" s="159"/>
      <c r="G337" s="158"/>
      <c r="H337" s="149" t="str">
        <f t="shared" si="17"/>
        <v/>
      </c>
      <c r="I337" s="274"/>
      <c r="J337" s="159"/>
      <c r="K337" s="158"/>
      <c r="L337" s="149" t="str">
        <f t="shared" si="18"/>
        <v/>
      </c>
      <c r="M337" s="274"/>
      <c r="N337" s="159"/>
      <c r="O337" s="158"/>
      <c r="P337" s="274"/>
      <c r="Q337" s="159"/>
      <c r="R337" s="158"/>
      <c r="S337" s="274"/>
      <c r="T337" s="346" t="str">
        <f>iStock用!BX337</f>
        <v/>
      </c>
      <c r="U337" s="347" t="str">
        <f>iStock用!BZ337</f>
        <v/>
      </c>
    </row>
    <row r="338" spans="1:21" x14ac:dyDescent="0.15">
      <c r="A338" s="158"/>
      <c r="B338" s="158"/>
      <c r="C338" s="158"/>
      <c r="D338" s="348" t="str">
        <f t="shared" si="16"/>
        <v/>
      </c>
      <c r="E338" s="274"/>
      <c r="F338" s="159"/>
      <c r="G338" s="158"/>
      <c r="H338" s="149" t="str">
        <f t="shared" si="17"/>
        <v/>
      </c>
      <c r="I338" s="274"/>
      <c r="J338" s="159"/>
      <c r="K338" s="158"/>
      <c r="L338" s="149" t="str">
        <f t="shared" si="18"/>
        <v/>
      </c>
      <c r="M338" s="274"/>
      <c r="N338" s="159"/>
      <c r="O338" s="158"/>
      <c r="P338" s="274"/>
      <c r="Q338" s="159"/>
      <c r="R338" s="158"/>
      <c r="S338" s="274"/>
      <c r="T338" s="346" t="str">
        <f>iStock用!BX338</f>
        <v/>
      </c>
      <c r="U338" s="347" t="str">
        <f>iStock用!BZ338</f>
        <v/>
      </c>
    </row>
    <row r="339" spans="1:21" x14ac:dyDescent="0.15">
      <c r="A339" s="158"/>
      <c r="B339" s="158"/>
      <c r="C339" s="158"/>
      <c r="D339" s="348" t="str">
        <f t="shared" si="16"/>
        <v/>
      </c>
      <c r="E339" s="274"/>
      <c r="F339" s="159"/>
      <c r="G339" s="158"/>
      <c r="H339" s="149" t="str">
        <f t="shared" si="17"/>
        <v/>
      </c>
      <c r="I339" s="274"/>
      <c r="J339" s="159"/>
      <c r="K339" s="158"/>
      <c r="L339" s="149" t="str">
        <f t="shared" si="18"/>
        <v/>
      </c>
      <c r="M339" s="274"/>
      <c r="N339" s="159"/>
      <c r="O339" s="158"/>
      <c r="P339" s="274"/>
      <c r="Q339" s="159"/>
      <c r="R339" s="158"/>
      <c r="S339" s="274"/>
      <c r="T339" s="346" t="str">
        <f>iStock用!BX339</f>
        <v/>
      </c>
      <c r="U339" s="347" t="str">
        <f>iStock用!BZ339</f>
        <v/>
      </c>
    </row>
    <row r="340" spans="1:21" x14ac:dyDescent="0.15">
      <c r="A340" s="158"/>
      <c r="B340" s="158"/>
      <c r="C340" s="158"/>
      <c r="D340" s="348" t="str">
        <f t="shared" si="16"/>
        <v/>
      </c>
      <c r="E340" s="274"/>
      <c r="F340" s="159"/>
      <c r="G340" s="158"/>
      <c r="H340" s="149" t="str">
        <f t="shared" si="17"/>
        <v/>
      </c>
      <c r="I340" s="274"/>
      <c r="J340" s="159"/>
      <c r="K340" s="158"/>
      <c r="L340" s="149" t="str">
        <f t="shared" si="18"/>
        <v/>
      </c>
      <c r="M340" s="274"/>
      <c r="N340" s="159"/>
      <c r="O340" s="158"/>
      <c r="P340" s="274"/>
      <c r="Q340" s="159"/>
      <c r="R340" s="158"/>
      <c r="S340" s="274"/>
      <c r="T340" s="346" t="str">
        <f>iStock用!BX340</f>
        <v/>
      </c>
      <c r="U340" s="347" t="str">
        <f>iStock用!BZ340</f>
        <v/>
      </c>
    </row>
    <row r="341" spans="1:21" x14ac:dyDescent="0.15">
      <c r="A341" s="158"/>
      <c r="B341" s="158"/>
      <c r="C341" s="158"/>
      <c r="D341" s="348" t="str">
        <f t="shared" si="16"/>
        <v/>
      </c>
      <c r="E341" s="274"/>
      <c r="F341" s="159"/>
      <c r="G341" s="158"/>
      <c r="H341" s="149" t="str">
        <f t="shared" si="17"/>
        <v/>
      </c>
      <c r="I341" s="274"/>
      <c r="J341" s="159"/>
      <c r="K341" s="158"/>
      <c r="L341" s="149" t="str">
        <f t="shared" si="18"/>
        <v/>
      </c>
      <c r="M341" s="274"/>
      <c r="N341" s="159"/>
      <c r="O341" s="158"/>
      <c r="P341" s="274"/>
      <c r="Q341" s="159"/>
      <c r="R341" s="158"/>
      <c r="S341" s="274"/>
      <c r="T341" s="346" t="str">
        <f>iStock用!BX341</f>
        <v/>
      </c>
      <c r="U341" s="347" t="str">
        <f>iStock用!BZ341</f>
        <v/>
      </c>
    </row>
    <row r="342" spans="1:21" x14ac:dyDescent="0.15">
      <c r="A342" s="158"/>
      <c r="B342" s="158"/>
      <c r="C342" s="158"/>
      <c r="D342" s="348" t="str">
        <f t="shared" si="16"/>
        <v/>
      </c>
      <c r="E342" s="274"/>
      <c r="F342" s="159"/>
      <c r="G342" s="158"/>
      <c r="H342" s="149" t="str">
        <f t="shared" si="17"/>
        <v/>
      </c>
      <c r="I342" s="274"/>
      <c r="J342" s="159"/>
      <c r="K342" s="158"/>
      <c r="L342" s="149" t="str">
        <f t="shared" si="18"/>
        <v/>
      </c>
      <c r="M342" s="274"/>
      <c r="N342" s="159"/>
      <c r="O342" s="158"/>
      <c r="P342" s="274"/>
      <c r="Q342" s="159"/>
      <c r="R342" s="158"/>
      <c r="S342" s="274"/>
      <c r="T342" s="346" t="str">
        <f>iStock用!BX342</f>
        <v/>
      </c>
      <c r="U342" s="347" t="str">
        <f>iStock用!BZ342</f>
        <v/>
      </c>
    </row>
    <row r="343" spans="1:21" x14ac:dyDescent="0.15">
      <c r="A343" s="158"/>
      <c r="B343" s="158"/>
      <c r="C343" s="158"/>
      <c r="D343" s="348" t="str">
        <f t="shared" si="16"/>
        <v/>
      </c>
      <c r="E343" s="274"/>
      <c r="F343" s="159"/>
      <c r="G343" s="158"/>
      <c r="H343" s="149" t="str">
        <f t="shared" si="17"/>
        <v/>
      </c>
      <c r="I343" s="274"/>
      <c r="J343" s="159"/>
      <c r="K343" s="158"/>
      <c r="L343" s="149" t="str">
        <f t="shared" si="18"/>
        <v/>
      </c>
      <c r="M343" s="274"/>
      <c r="N343" s="159"/>
      <c r="O343" s="158"/>
      <c r="P343" s="274"/>
      <c r="Q343" s="159"/>
      <c r="R343" s="158"/>
      <c r="S343" s="274"/>
      <c r="T343" s="346" t="str">
        <f>iStock用!BX343</f>
        <v/>
      </c>
      <c r="U343" s="347" t="str">
        <f>iStock用!BZ343</f>
        <v/>
      </c>
    </row>
    <row r="344" spans="1:21" x14ac:dyDescent="0.15">
      <c r="A344" s="158"/>
      <c r="B344" s="158"/>
      <c r="C344" s="158"/>
      <c r="D344" s="348" t="str">
        <f t="shared" si="16"/>
        <v/>
      </c>
      <c r="E344" s="274"/>
      <c r="F344" s="159"/>
      <c r="G344" s="158"/>
      <c r="H344" s="149" t="str">
        <f t="shared" si="17"/>
        <v/>
      </c>
      <c r="I344" s="274"/>
      <c r="J344" s="159"/>
      <c r="K344" s="158"/>
      <c r="L344" s="149" t="str">
        <f t="shared" si="18"/>
        <v/>
      </c>
      <c r="M344" s="274"/>
      <c r="N344" s="159"/>
      <c r="O344" s="158"/>
      <c r="P344" s="274"/>
      <c r="Q344" s="159"/>
      <c r="R344" s="158"/>
      <c r="S344" s="274"/>
      <c r="T344" s="346" t="str">
        <f>iStock用!BX344</f>
        <v/>
      </c>
      <c r="U344" s="347" t="str">
        <f>iStock用!BZ344</f>
        <v/>
      </c>
    </row>
    <row r="345" spans="1:21" x14ac:dyDescent="0.15">
      <c r="A345" s="158"/>
      <c r="B345" s="158"/>
      <c r="C345" s="158"/>
      <c r="D345" s="348" t="str">
        <f t="shared" si="16"/>
        <v/>
      </c>
      <c r="E345" s="274"/>
      <c r="F345" s="159"/>
      <c r="G345" s="158"/>
      <c r="H345" s="149" t="str">
        <f t="shared" si="17"/>
        <v/>
      </c>
      <c r="I345" s="274"/>
      <c r="J345" s="159"/>
      <c r="K345" s="158"/>
      <c r="L345" s="149" t="str">
        <f t="shared" si="18"/>
        <v/>
      </c>
      <c r="M345" s="274"/>
      <c r="N345" s="159"/>
      <c r="O345" s="158"/>
      <c r="P345" s="274"/>
      <c r="Q345" s="159"/>
      <c r="R345" s="158"/>
      <c r="S345" s="274"/>
      <c r="T345" s="346" t="str">
        <f>iStock用!BX345</f>
        <v/>
      </c>
      <c r="U345" s="347" t="str">
        <f>iStock用!BZ345</f>
        <v/>
      </c>
    </row>
    <row r="346" spans="1:21" x14ac:dyDescent="0.15">
      <c r="A346" s="158"/>
      <c r="B346" s="158"/>
      <c r="C346" s="158"/>
      <c r="D346" s="348" t="str">
        <f t="shared" si="16"/>
        <v/>
      </c>
      <c r="E346" s="274"/>
      <c r="F346" s="159"/>
      <c r="G346" s="158"/>
      <c r="H346" s="149" t="str">
        <f t="shared" si="17"/>
        <v/>
      </c>
      <c r="I346" s="274"/>
      <c r="J346" s="159"/>
      <c r="K346" s="158"/>
      <c r="L346" s="149" t="str">
        <f t="shared" si="18"/>
        <v/>
      </c>
      <c r="M346" s="274"/>
      <c r="N346" s="159"/>
      <c r="O346" s="158"/>
      <c r="P346" s="274"/>
      <c r="Q346" s="159"/>
      <c r="R346" s="158"/>
      <c r="S346" s="274"/>
      <c r="T346" s="346" t="str">
        <f>iStock用!BX346</f>
        <v/>
      </c>
      <c r="U346" s="347" t="str">
        <f>iStock用!BZ346</f>
        <v/>
      </c>
    </row>
    <row r="347" spans="1:21" x14ac:dyDescent="0.15">
      <c r="A347" s="158"/>
      <c r="B347" s="158"/>
      <c r="C347" s="158"/>
      <c r="D347" s="348" t="str">
        <f t="shared" si="16"/>
        <v/>
      </c>
      <c r="E347" s="274"/>
      <c r="F347" s="159"/>
      <c r="G347" s="158"/>
      <c r="H347" s="149" t="str">
        <f t="shared" si="17"/>
        <v/>
      </c>
      <c r="I347" s="274"/>
      <c r="J347" s="159"/>
      <c r="K347" s="158"/>
      <c r="L347" s="149" t="str">
        <f t="shared" si="18"/>
        <v/>
      </c>
      <c r="M347" s="274"/>
      <c r="N347" s="159"/>
      <c r="O347" s="158"/>
      <c r="P347" s="274"/>
      <c r="Q347" s="159"/>
      <c r="R347" s="158"/>
      <c r="S347" s="274"/>
      <c r="T347" s="346" t="str">
        <f>iStock用!BX347</f>
        <v/>
      </c>
      <c r="U347" s="347" t="str">
        <f>iStock用!BZ347</f>
        <v/>
      </c>
    </row>
    <row r="348" spans="1:21" x14ac:dyDescent="0.15">
      <c r="A348" s="158"/>
      <c r="B348" s="158"/>
      <c r="C348" s="158"/>
      <c r="D348" s="348" t="str">
        <f t="shared" si="16"/>
        <v/>
      </c>
      <c r="E348" s="274"/>
      <c r="F348" s="159"/>
      <c r="G348" s="158"/>
      <c r="H348" s="149" t="str">
        <f t="shared" si="17"/>
        <v/>
      </c>
      <c r="I348" s="274"/>
      <c r="J348" s="159"/>
      <c r="K348" s="158"/>
      <c r="L348" s="149" t="str">
        <f t="shared" si="18"/>
        <v/>
      </c>
      <c r="M348" s="274"/>
      <c r="N348" s="159"/>
      <c r="O348" s="158"/>
      <c r="P348" s="274"/>
      <c r="Q348" s="159"/>
      <c r="R348" s="158"/>
      <c r="S348" s="274"/>
      <c r="T348" s="346" t="str">
        <f>iStock用!BX348</f>
        <v/>
      </c>
      <c r="U348" s="347" t="str">
        <f>iStock用!BZ348</f>
        <v/>
      </c>
    </row>
    <row r="349" spans="1:21" x14ac:dyDescent="0.15">
      <c r="A349" s="158"/>
      <c r="B349" s="158"/>
      <c r="C349" s="158"/>
      <c r="D349" s="348" t="str">
        <f t="shared" si="16"/>
        <v/>
      </c>
      <c r="E349" s="274"/>
      <c r="F349" s="159"/>
      <c r="G349" s="158"/>
      <c r="H349" s="149" t="str">
        <f t="shared" si="17"/>
        <v/>
      </c>
      <c r="I349" s="274"/>
      <c r="J349" s="159"/>
      <c r="K349" s="158"/>
      <c r="L349" s="149" t="str">
        <f t="shared" si="18"/>
        <v/>
      </c>
      <c r="M349" s="274"/>
      <c r="N349" s="159"/>
      <c r="O349" s="158"/>
      <c r="P349" s="274"/>
      <c r="Q349" s="159"/>
      <c r="R349" s="158"/>
      <c r="S349" s="274"/>
      <c r="T349" s="346" t="str">
        <f>iStock用!BX349</f>
        <v/>
      </c>
      <c r="U349" s="347" t="str">
        <f>iStock用!BZ349</f>
        <v/>
      </c>
    </row>
    <row r="350" spans="1:21" x14ac:dyDescent="0.15">
      <c r="A350" s="158"/>
      <c r="B350" s="158"/>
      <c r="C350" s="158"/>
      <c r="D350" s="348" t="str">
        <f t="shared" si="16"/>
        <v/>
      </c>
      <c r="E350" s="274"/>
      <c r="F350" s="159"/>
      <c r="G350" s="158"/>
      <c r="H350" s="149" t="str">
        <f t="shared" si="17"/>
        <v/>
      </c>
      <c r="I350" s="274"/>
      <c r="J350" s="159"/>
      <c r="K350" s="158"/>
      <c r="L350" s="149" t="str">
        <f t="shared" si="18"/>
        <v/>
      </c>
      <c r="M350" s="274"/>
      <c r="N350" s="159"/>
      <c r="O350" s="158"/>
      <c r="P350" s="274"/>
      <c r="Q350" s="159"/>
      <c r="R350" s="158"/>
      <c r="S350" s="274"/>
      <c r="T350" s="346" t="str">
        <f>iStock用!BX350</f>
        <v/>
      </c>
      <c r="U350" s="347" t="str">
        <f>iStock用!BZ350</f>
        <v/>
      </c>
    </row>
    <row r="351" spans="1:21" x14ac:dyDescent="0.15">
      <c r="A351" s="158"/>
      <c r="B351" s="158"/>
      <c r="C351" s="158"/>
      <c r="D351" s="348" t="str">
        <f t="shared" si="16"/>
        <v/>
      </c>
      <c r="E351" s="274"/>
      <c r="F351" s="159"/>
      <c r="G351" s="158"/>
      <c r="H351" s="149" t="str">
        <f t="shared" si="17"/>
        <v/>
      </c>
      <c r="I351" s="274"/>
      <c r="J351" s="159"/>
      <c r="K351" s="158"/>
      <c r="L351" s="149" t="str">
        <f t="shared" si="18"/>
        <v/>
      </c>
      <c r="M351" s="274"/>
      <c r="N351" s="159"/>
      <c r="O351" s="158"/>
      <c r="P351" s="274"/>
      <c r="Q351" s="159"/>
      <c r="R351" s="158"/>
      <c r="S351" s="274"/>
      <c r="T351" s="346" t="str">
        <f>iStock用!BX351</f>
        <v/>
      </c>
      <c r="U351" s="347" t="str">
        <f>iStock用!BZ351</f>
        <v/>
      </c>
    </row>
    <row r="352" spans="1:21" x14ac:dyDescent="0.15">
      <c r="A352" s="158"/>
      <c r="B352" s="158"/>
      <c r="C352" s="158"/>
      <c r="D352" s="348" t="str">
        <f t="shared" si="16"/>
        <v/>
      </c>
      <c r="E352" s="274"/>
      <c r="F352" s="159"/>
      <c r="G352" s="158"/>
      <c r="H352" s="149" t="str">
        <f t="shared" si="17"/>
        <v/>
      </c>
      <c r="I352" s="274"/>
      <c r="J352" s="159"/>
      <c r="K352" s="158"/>
      <c r="L352" s="149" t="str">
        <f t="shared" si="18"/>
        <v/>
      </c>
      <c r="M352" s="274"/>
      <c r="N352" s="159"/>
      <c r="O352" s="158"/>
      <c r="P352" s="274"/>
      <c r="Q352" s="159"/>
      <c r="R352" s="158"/>
      <c r="S352" s="274"/>
      <c r="T352" s="346" t="str">
        <f>iStock用!BX352</f>
        <v/>
      </c>
      <c r="U352" s="347" t="str">
        <f>iStock用!BZ352</f>
        <v/>
      </c>
    </row>
    <row r="353" spans="1:21" x14ac:dyDescent="0.15">
      <c r="A353" s="158"/>
      <c r="B353" s="158"/>
      <c r="C353" s="158"/>
      <c r="D353" s="348" t="str">
        <f t="shared" si="16"/>
        <v/>
      </c>
      <c r="E353" s="274"/>
      <c r="F353" s="159"/>
      <c r="G353" s="158"/>
      <c r="H353" s="149" t="str">
        <f t="shared" si="17"/>
        <v/>
      </c>
      <c r="I353" s="274"/>
      <c r="J353" s="159"/>
      <c r="K353" s="158"/>
      <c r="L353" s="149" t="str">
        <f t="shared" si="18"/>
        <v/>
      </c>
      <c r="M353" s="274"/>
      <c r="N353" s="159"/>
      <c r="O353" s="158"/>
      <c r="P353" s="274"/>
      <c r="Q353" s="159"/>
      <c r="R353" s="158"/>
      <c r="S353" s="274"/>
      <c r="T353" s="346" t="str">
        <f>iStock用!BX353</f>
        <v/>
      </c>
      <c r="U353" s="347" t="str">
        <f>iStock用!BZ353</f>
        <v/>
      </c>
    </row>
    <row r="354" spans="1:21" x14ac:dyDescent="0.15">
      <c r="A354" s="158"/>
      <c r="B354" s="158"/>
      <c r="C354" s="158"/>
      <c r="D354" s="348" t="str">
        <f t="shared" si="16"/>
        <v/>
      </c>
      <c r="E354" s="274"/>
      <c r="F354" s="159"/>
      <c r="G354" s="158"/>
      <c r="H354" s="149" t="str">
        <f t="shared" si="17"/>
        <v/>
      </c>
      <c r="I354" s="274"/>
      <c r="J354" s="159"/>
      <c r="K354" s="158"/>
      <c r="L354" s="149" t="str">
        <f t="shared" si="18"/>
        <v/>
      </c>
      <c r="M354" s="274"/>
      <c r="N354" s="159"/>
      <c r="O354" s="158"/>
      <c r="P354" s="274"/>
      <c r="Q354" s="159"/>
      <c r="R354" s="158"/>
      <c r="S354" s="274"/>
      <c r="T354" s="346" t="str">
        <f>iStock用!BX354</f>
        <v/>
      </c>
      <c r="U354" s="347" t="str">
        <f>iStock用!BZ354</f>
        <v/>
      </c>
    </row>
    <row r="355" spans="1:21" x14ac:dyDescent="0.15">
      <c r="A355" s="158"/>
      <c r="B355" s="158"/>
      <c r="C355" s="158"/>
      <c r="D355" s="348" t="str">
        <f t="shared" si="16"/>
        <v/>
      </c>
      <c r="E355" s="274"/>
      <c r="F355" s="159"/>
      <c r="G355" s="158"/>
      <c r="H355" s="149" t="str">
        <f t="shared" si="17"/>
        <v/>
      </c>
      <c r="I355" s="274"/>
      <c r="J355" s="159"/>
      <c r="K355" s="158"/>
      <c r="L355" s="149" t="str">
        <f t="shared" si="18"/>
        <v/>
      </c>
      <c r="M355" s="274"/>
      <c r="N355" s="159"/>
      <c r="O355" s="158"/>
      <c r="P355" s="274"/>
      <c r="Q355" s="159"/>
      <c r="R355" s="158"/>
      <c r="S355" s="274"/>
      <c r="T355" s="346" t="str">
        <f>iStock用!BX355</f>
        <v/>
      </c>
      <c r="U355" s="347" t="str">
        <f>iStock用!BZ355</f>
        <v/>
      </c>
    </row>
    <row r="356" spans="1:21" x14ac:dyDescent="0.15">
      <c r="A356" s="158"/>
      <c r="B356" s="158"/>
      <c r="C356" s="158"/>
      <c r="D356" s="348" t="str">
        <f t="shared" si="16"/>
        <v/>
      </c>
      <c r="E356" s="274"/>
      <c r="F356" s="159"/>
      <c r="G356" s="158"/>
      <c r="H356" s="149" t="str">
        <f t="shared" si="17"/>
        <v/>
      </c>
      <c r="I356" s="274"/>
      <c r="J356" s="159"/>
      <c r="K356" s="158"/>
      <c r="L356" s="149" t="str">
        <f t="shared" si="18"/>
        <v/>
      </c>
      <c r="M356" s="274"/>
      <c r="N356" s="159"/>
      <c r="O356" s="158"/>
      <c r="P356" s="274"/>
      <c r="Q356" s="159"/>
      <c r="R356" s="158"/>
      <c r="S356" s="274"/>
      <c r="T356" s="346" t="str">
        <f>iStock用!BX356</f>
        <v/>
      </c>
      <c r="U356" s="347" t="str">
        <f>iStock用!BZ356</f>
        <v/>
      </c>
    </row>
    <row r="357" spans="1:21" x14ac:dyDescent="0.15">
      <c r="A357" s="158"/>
      <c r="B357" s="158"/>
      <c r="C357" s="158"/>
      <c r="D357" s="348" t="str">
        <f t="shared" si="16"/>
        <v/>
      </c>
      <c r="E357" s="274"/>
      <c r="F357" s="159"/>
      <c r="G357" s="158"/>
      <c r="H357" s="149" t="str">
        <f t="shared" si="17"/>
        <v/>
      </c>
      <c r="I357" s="274"/>
      <c r="J357" s="159"/>
      <c r="K357" s="158"/>
      <c r="L357" s="149" t="str">
        <f t="shared" si="18"/>
        <v/>
      </c>
      <c r="M357" s="274"/>
      <c r="N357" s="159"/>
      <c r="O357" s="158"/>
      <c r="P357" s="274"/>
      <c r="Q357" s="159"/>
      <c r="R357" s="158"/>
      <c r="S357" s="274"/>
      <c r="T357" s="346" t="str">
        <f>iStock用!BX357</f>
        <v/>
      </c>
      <c r="U357" s="347" t="str">
        <f>iStock用!BZ357</f>
        <v/>
      </c>
    </row>
    <row r="358" spans="1:21" x14ac:dyDescent="0.15">
      <c r="A358" s="158"/>
      <c r="B358" s="158"/>
      <c r="C358" s="158"/>
      <c r="D358" s="348" t="str">
        <f t="shared" si="16"/>
        <v/>
      </c>
      <c r="E358" s="274"/>
      <c r="F358" s="159"/>
      <c r="G358" s="158"/>
      <c r="H358" s="149" t="str">
        <f t="shared" si="17"/>
        <v/>
      </c>
      <c r="I358" s="274"/>
      <c r="J358" s="159"/>
      <c r="K358" s="158"/>
      <c r="L358" s="149" t="str">
        <f t="shared" si="18"/>
        <v/>
      </c>
      <c r="M358" s="274"/>
      <c r="N358" s="159"/>
      <c r="O358" s="158"/>
      <c r="P358" s="274"/>
      <c r="Q358" s="159"/>
      <c r="R358" s="158"/>
      <c r="S358" s="274"/>
      <c r="T358" s="346" t="str">
        <f>iStock用!BX358</f>
        <v/>
      </c>
      <c r="U358" s="347" t="str">
        <f>iStock用!BZ358</f>
        <v/>
      </c>
    </row>
    <row r="359" spans="1:21" x14ac:dyDescent="0.15">
      <c r="A359" s="158"/>
      <c r="B359" s="158"/>
      <c r="C359" s="158"/>
      <c r="D359" s="348" t="str">
        <f t="shared" si="16"/>
        <v/>
      </c>
      <c r="E359" s="274"/>
      <c r="F359" s="159"/>
      <c r="G359" s="158"/>
      <c r="H359" s="149" t="str">
        <f t="shared" si="17"/>
        <v/>
      </c>
      <c r="I359" s="274"/>
      <c r="J359" s="159"/>
      <c r="K359" s="158"/>
      <c r="L359" s="149" t="str">
        <f t="shared" si="18"/>
        <v/>
      </c>
      <c r="M359" s="274"/>
      <c r="N359" s="159"/>
      <c r="O359" s="158"/>
      <c r="P359" s="274"/>
      <c r="Q359" s="159"/>
      <c r="R359" s="158"/>
      <c r="S359" s="274"/>
      <c r="T359" s="346" t="str">
        <f>iStock用!BX359</f>
        <v/>
      </c>
      <c r="U359" s="347" t="str">
        <f>iStock用!BZ359</f>
        <v/>
      </c>
    </row>
    <row r="360" spans="1:21" x14ac:dyDescent="0.15">
      <c r="A360" s="158"/>
      <c r="B360" s="158"/>
      <c r="C360" s="158"/>
      <c r="D360" s="348" t="str">
        <f t="shared" si="16"/>
        <v/>
      </c>
      <c r="E360" s="274"/>
      <c r="F360" s="159"/>
      <c r="G360" s="158"/>
      <c r="H360" s="149" t="str">
        <f t="shared" si="17"/>
        <v/>
      </c>
      <c r="I360" s="274"/>
      <c r="J360" s="159"/>
      <c r="K360" s="158"/>
      <c r="L360" s="149" t="str">
        <f t="shared" si="18"/>
        <v/>
      </c>
      <c r="M360" s="274"/>
      <c r="N360" s="159"/>
      <c r="O360" s="158"/>
      <c r="P360" s="274"/>
      <c r="Q360" s="159"/>
      <c r="R360" s="158"/>
      <c r="S360" s="274"/>
      <c r="T360" s="346" t="str">
        <f>iStock用!BX360</f>
        <v/>
      </c>
      <c r="U360" s="347" t="str">
        <f>iStock用!BZ360</f>
        <v/>
      </c>
    </row>
    <row r="361" spans="1:21" x14ac:dyDescent="0.15">
      <c r="A361" s="158"/>
      <c r="B361" s="158"/>
      <c r="C361" s="158"/>
      <c r="D361" s="348" t="str">
        <f t="shared" si="16"/>
        <v/>
      </c>
      <c r="E361" s="274"/>
      <c r="F361" s="159"/>
      <c r="G361" s="158"/>
      <c r="H361" s="149" t="str">
        <f t="shared" si="17"/>
        <v/>
      </c>
      <c r="I361" s="274"/>
      <c r="J361" s="159"/>
      <c r="K361" s="158"/>
      <c r="L361" s="149" t="str">
        <f t="shared" si="18"/>
        <v/>
      </c>
      <c r="M361" s="274"/>
      <c r="N361" s="159"/>
      <c r="O361" s="158"/>
      <c r="P361" s="274"/>
      <c r="Q361" s="159"/>
      <c r="R361" s="158"/>
      <c r="S361" s="274"/>
      <c r="T361" s="346" t="str">
        <f>iStock用!BX361</f>
        <v/>
      </c>
      <c r="U361" s="347" t="str">
        <f>iStock用!BZ361</f>
        <v/>
      </c>
    </row>
    <row r="362" spans="1:21" x14ac:dyDescent="0.15">
      <c r="A362" s="158"/>
      <c r="B362" s="158"/>
      <c r="C362" s="158"/>
      <c r="D362" s="348" t="str">
        <f t="shared" si="16"/>
        <v/>
      </c>
      <c r="E362" s="274"/>
      <c r="F362" s="159"/>
      <c r="G362" s="158"/>
      <c r="H362" s="149" t="str">
        <f t="shared" si="17"/>
        <v/>
      </c>
      <c r="I362" s="274"/>
      <c r="J362" s="159"/>
      <c r="K362" s="158"/>
      <c r="L362" s="149" t="str">
        <f t="shared" si="18"/>
        <v/>
      </c>
      <c r="M362" s="274"/>
      <c r="N362" s="159"/>
      <c r="O362" s="158"/>
      <c r="P362" s="274"/>
      <c r="Q362" s="159"/>
      <c r="R362" s="158"/>
      <c r="S362" s="274"/>
      <c r="T362" s="346" t="str">
        <f>iStock用!BX362</f>
        <v/>
      </c>
      <c r="U362" s="347" t="str">
        <f>iStock用!BZ362</f>
        <v/>
      </c>
    </row>
    <row r="363" spans="1:21" x14ac:dyDescent="0.15">
      <c r="A363" s="158"/>
      <c r="B363" s="158"/>
      <c r="C363" s="158"/>
      <c r="D363" s="348" t="str">
        <f t="shared" si="16"/>
        <v/>
      </c>
      <c r="E363" s="274"/>
      <c r="F363" s="159"/>
      <c r="G363" s="158"/>
      <c r="H363" s="149" t="str">
        <f t="shared" si="17"/>
        <v/>
      </c>
      <c r="I363" s="274"/>
      <c r="J363" s="159"/>
      <c r="K363" s="158"/>
      <c r="L363" s="149" t="str">
        <f t="shared" si="18"/>
        <v/>
      </c>
      <c r="M363" s="274"/>
      <c r="N363" s="159"/>
      <c r="O363" s="158"/>
      <c r="P363" s="274"/>
      <c r="Q363" s="159"/>
      <c r="R363" s="158"/>
      <c r="S363" s="274"/>
      <c r="T363" s="346" t="str">
        <f>iStock用!BX363</f>
        <v/>
      </c>
      <c r="U363" s="347" t="str">
        <f>iStock用!BZ363</f>
        <v/>
      </c>
    </row>
    <row r="364" spans="1:21" x14ac:dyDescent="0.15">
      <c r="A364" s="158"/>
      <c r="B364" s="158"/>
      <c r="C364" s="158"/>
      <c r="D364" s="348" t="str">
        <f t="shared" si="16"/>
        <v/>
      </c>
      <c r="E364" s="274"/>
      <c r="F364" s="159"/>
      <c r="G364" s="158"/>
      <c r="H364" s="149" t="str">
        <f t="shared" si="17"/>
        <v/>
      </c>
      <c r="I364" s="274"/>
      <c r="J364" s="159"/>
      <c r="K364" s="158"/>
      <c r="L364" s="149" t="str">
        <f t="shared" si="18"/>
        <v/>
      </c>
      <c r="M364" s="274"/>
      <c r="N364" s="159"/>
      <c r="O364" s="158"/>
      <c r="P364" s="274"/>
      <c r="Q364" s="159"/>
      <c r="R364" s="158"/>
      <c r="S364" s="274"/>
      <c r="T364" s="346" t="str">
        <f>iStock用!BX364</f>
        <v/>
      </c>
      <c r="U364" s="347" t="str">
        <f>iStock用!BZ364</f>
        <v/>
      </c>
    </row>
    <row r="365" spans="1:21" x14ac:dyDescent="0.15">
      <c r="A365" s="158"/>
      <c r="B365" s="158"/>
      <c r="C365" s="158"/>
      <c r="D365" s="348" t="str">
        <f t="shared" si="16"/>
        <v/>
      </c>
      <c r="E365" s="274"/>
      <c r="F365" s="159"/>
      <c r="G365" s="158"/>
      <c r="H365" s="149" t="str">
        <f t="shared" si="17"/>
        <v/>
      </c>
      <c r="I365" s="274"/>
      <c r="J365" s="159"/>
      <c r="K365" s="158"/>
      <c r="L365" s="149" t="str">
        <f t="shared" si="18"/>
        <v/>
      </c>
      <c r="M365" s="274"/>
      <c r="N365" s="159"/>
      <c r="O365" s="158"/>
      <c r="P365" s="274"/>
      <c r="Q365" s="159"/>
      <c r="R365" s="158"/>
      <c r="S365" s="274"/>
      <c r="T365" s="346" t="str">
        <f>iStock用!BX365</f>
        <v/>
      </c>
      <c r="U365" s="347" t="str">
        <f>iStock用!BZ365</f>
        <v/>
      </c>
    </row>
    <row r="366" spans="1:21" x14ac:dyDescent="0.15">
      <c r="A366" s="158"/>
      <c r="B366" s="158"/>
      <c r="C366" s="158"/>
      <c r="D366" s="348" t="str">
        <f t="shared" si="16"/>
        <v/>
      </c>
      <c r="E366" s="274"/>
      <c r="F366" s="159"/>
      <c r="G366" s="158"/>
      <c r="H366" s="149" t="str">
        <f t="shared" si="17"/>
        <v/>
      </c>
      <c r="I366" s="274"/>
      <c r="J366" s="159"/>
      <c r="K366" s="158"/>
      <c r="L366" s="149" t="str">
        <f t="shared" si="18"/>
        <v/>
      </c>
      <c r="M366" s="274"/>
      <c r="N366" s="159"/>
      <c r="O366" s="158"/>
      <c r="P366" s="274"/>
      <c r="Q366" s="159"/>
      <c r="R366" s="158"/>
      <c r="S366" s="274"/>
      <c r="T366" s="346" t="str">
        <f>iStock用!BX366</f>
        <v/>
      </c>
      <c r="U366" s="347" t="str">
        <f>iStock用!BZ366</f>
        <v/>
      </c>
    </row>
    <row r="367" spans="1:21" x14ac:dyDescent="0.15">
      <c r="A367" s="158"/>
      <c r="B367" s="158"/>
      <c r="C367" s="158"/>
      <c r="D367" s="348" t="str">
        <f t="shared" si="16"/>
        <v/>
      </c>
      <c r="E367" s="274"/>
      <c r="F367" s="159"/>
      <c r="G367" s="158"/>
      <c r="H367" s="149" t="str">
        <f t="shared" si="17"/>
        <v/>
      </c>
      <c r="I367" s="274"/>
      <c r="J367" s="159"/>
      <c r="K367" s="158"/>
      <c r="L367" s="149" t="str">
        <f t="shared" si="18"/>
        <v/>
      </c>
      <c r="M367" s="274"/>
      <c r="N367" s="159"/>
      <c r="O367" s="158"/>
      <c r="P367" s="274"/>
      <c r="Q367" s="159"/>
      <c r="R367" s="158"/>
      <c r="S367" s="274"/>
      <c r="T367" s="346" t="str">
        <f>iStock用!BX367</f>
        <v/>
      </c>
      <c r="U367" s="347" t="str">
        <f>iStock用!BZ367</f>
        <v/>
      </c>
    </row>
    <row r="368" spans="1:21" x14ac:dyDescent="0.15">
      <c r="A368" s="158"/>
      <c r="B368" s="158"/>
      <c r="C368" s="158"/>
      <c r="D368" s="348" t="str">
        <f t="shared" si="16"/>
        <v/>
      </c>
      <c r="E368" s="274"/>
      <c r="F368" s="159"/>
      <c r="G368" s="158"/>
      <c r="H368" s="149" t="str">
        <f t="shared" si="17"/>
        <v/>
      </c>
      <c r="I368" s="274"/>
      <c r="J368" s="159"/>
      <c r="K368" s="158"/>
      <c r="L368" s="149" t="str">
        <f t="shared" si="18"/>
        <v/>
      </c>
      <c r="M368" s="274"/>
      <c r="N368" s="159"/>
      <c r="O368" s="158"/>
      <c r="P368" s="274"/>
      <c r="Q368" s="159"/>
      <c r="R368" s="158"/>
      <c r="S368" s="274"/>
      <c r="T368" s="346" t="str">
        <f>iStock用!BX368</f>
        <v/>
      </c>
      <c r="U368" s="347" t="str">
        <f>iStock用!BZ368</f>
        <v/>
      </c>
    </row>
    <row r="369" spans="1:21" x14ac:dyDescent="0.15">
      <c r="A369" s="158"/>
      <c r="B369" s="158"/>
      <c r="C369" s="158"/>
      <c r="D369" s="348" t="str">
        <f t="shared" si="16"/>
        <v/>
      </c>
      <c r="E369" s="274"/>
      <c r="F369" s="159"/>
      <c r="G369" s="158"/>
      <c r="H369" s="149" t="str">
        <f t="shared" si="17"/>
        <v/>
      </c>
      <c r="I369" s="274"/>
      <c r="J369" s="159"/>
      <c r="K369" s="158"/>
      <c r="L369" s="149" t="str">
        <f t="shared" si="18"/>
        <v/>
      </c>
      <c r="M369" s="274"/>
      <c r="N369" s="159"/>
      <c r="O369" s="158"/>
      <c r="P369" s="274"/>
      <c r="Q369" s="159"/>
      <c r="R369" s="158"/>
      <c r="S369" s="274"/>
      <c r="T369" s="346" t="str">
        <f>iStock用!BX369</f>
        <v/>
      </c>
      <c r="U369" s="347" t="str">
        <f>iStock用!BZ369</f>
        <v/>
      </c>
    </row>
    <row r="370" spans="1:21" x14ac:dyDescent="0.15">
      <c r="A370" s="158"/>
      <c r="B370" s="158"/>
      <c r="C370" s="158"/>
      <c r="D370" s="348" t="str">
        <f t="shared" si="16"/>
        <v/>
      </c>
      <c r="E370" s="274"/>
      <c r="F370" s="159"/>
      <c r="G370" s="158"/>
      <c r="H370" s="149" t="str">
        <f t="shared" si="17"/>
        <v/>
      </c>
      <c r="I370" s="274"/>
      <c r="J370" s="159"/>
      <c r="K370" s="158"/>
      <c r="L370" s="149" t="str">
        <f t="shared" si="18"/>
        <v/>
      </c>
      <c r="M370" s="274"/>
      <c r="N370" s="159"/>
      <c r="O370" s="158"/>
      <c r="P370" s="274"/>
      <c r="Q370" s="159"/>
      <c r="R370" s="158"/>
      <c r="S370" s="274"/>
      <c r="T370" s="346" t="str">
        <f>iStock用!BX370</f>
        <v/>
      </c>
      <c r="U370" s="347" t="str">
        <f>iStock用!BZ370</f>
        <v/>
      </c>
    </row>
    <row r="371" spans="1:21" x14ac:dyDescent="0.15">
      <c r="A371" s="158"/>
      <c r="B371" s="158"/>
      <c r="C371" s="158"/>
      <c r="D371" s="348" t="str">
        <f t="shared" si="16"/>
        <v/>
      </c>
      <c r="E371" s="274"/>
      <c r="F371" s="159"/>
      <c r="G371" s="158"/>
      <c r="H371" s="149" t="str">
        <f t="shared" si="17"/>
        <v/>
      </c>
      <c r="I371" s="274"/>
      <c r="J371" s="159"/>
      <c r="K371" s="158"/>
      <c r="L371" s="149" t="str">
        <f t="shared" si="18"/>
        <v/>
      </c>
      <c r="M371" s="274"/>
      <c r="N371" s="159"/>
      <c r="O371" s="158"/>
      <c r="P371" s="274"/>
      <c r="Q371" s="159"/>
      <c r="R371" s="158"/>
      <c r="S371" s="274"/>
      <c r="T371" s="346" t="str">
        <f>iStock用!BX371</f>
        <v/>
      </c>
      <c r="U371" s="347" t="str">
        <f>iStock用!BZ371</f>
        <v/>
      </c>
    </row>
    <row r="372" spans="1:21" x14ac:dyDescent="0.15">
      <c r="A372" s="158"/>
      <c r="B372" s="158"/>
      <c r="C372" s="158"/>
      <c r="D372" s="348" t="str">
        <f t="shared" si="16"/>
        <v/>
      </c>
      <c r="E372" s="274"/>
      <c r="F372" s="159"/>
      <c r="G372" s="158"/>
      <c r="H372" s="149" t="str">
        <f t="shared" si="17"/>
        <v/>
      </c>
      <c r="I372" s="274"/>
      <c r="J372" s="159"/>
      <c r="K372" s="158"/>
      <c r="L372" s="149" t="str">
        <f t="shared" si="18"/>
        <v/>
      </c>
      <c r="M372" s="274"/>
      <c r="N372" s="159"/>
      <c r="O372" s="158"/>
      <c r="P372" s="274"/>
      <c r="Q372" s="159"/>
      <c r="R372" s="158"/>
      <c r="S372" s="274"/>
      <c r="T372" s="346" t="str">
        <f>iStock用!BX372</f>
        <v/>
      </c>
      <c r="U372" s="347" t="str">
        <f>iStock用!BZ372</f>
        <v/>
      </c>
    </row>
    <row r="373" spans="1:21" x14ac:dyDescent="0.15">
      <c r="A373" s="158"/>
      <c r="B373" s="158"/>
      <c r="C373" s="158"/>
      <c r="D373" s="348" t="str">
        <f t="shared" si="16"/>
        <v/>
      </c>
      <c r="E373" s="274"/>
      <c r="F373" s="159"/>
      <c r="G373" s="158"/>
      <c r="H373" s="149" t="str">
        <f t="shared" si="17"/>
        <v/>
      </c>
      <c r="I373" s="274"/>
      <c r="J373" s="159"/>
      <c r="K373" s="158"/>
      <c r="L373" s="149" t="str">
        <f t="shared" si="18"/>
        <v/>
      </c>
      <c r="M373" s="274"/>
      <c r="N373" s="159"/>
      <c r="O373" s="158"/>
      <c r="P373" s="274"/>
      <c r="Q373" s="159"/>
      <c r="R373" s="158"/>
      <c r="S373" s="274"/>
      <c r="T373" s="346" t="str">
        <f>iStock用!BX373</f>
        <v/>
      </c>
      <c r="U373" s="347" t="str">
        <f>iStock用!BZ373</f>
        <v/>
      </c>
    </row>
    <row r="374" spans="1:21" x14ac:dyDescent="0.15">
      <c r="A374" s="158"/>
      <c r="B374" s="158"/>
      <c r="C374" s="158"/>
      <c r="D374" s="348" t="str">
        <f t="shared" si="16"/>
        <v/>
      </c>
      <c r="E374" s="274"/>
      <c r="F374" s="159"/>
      <c r="G374" s="158"/>
      <c r="H374" s="149" t="str">
        <f t="shared" si="17"/>
        <v/>
      </c>
      <c r="I374" s="274"/>
      <c r="J374" s="159"/>
      <c r="K374" s="158"/>
      <c r="L374" s="149" t="str">
        <f t="shared" si="18"/>
        <v/>
      </c>
      <c r="M374" s="274"/>
      <c r="N374" s="159"/>
      <c r="O374" s="158"/>
      <c r="P374" s="274"/>
      <c r="Q374" s="159"/>
      <c r="R374" s="158"/>
      <c r="S374" s="274"/>
      <c r="T374" s="346" t="str">
        <f>iStock用!BX374</f>
        <v/>
      </c>
      <c r="U374" s="347" t="str">
        <f>iStock用!BZ374</f>
        <v/>
      </c>
    </row>
    <row r="375" spans="1:21" x14ac:dyDescent="0.15">
      <c r="A375" s="158"/>
      <c r="B375" s="158"/>
      <c r="C375" s="158"/>
      <c r="D375" s="348" t="str">
        <f t="shared" si="16"/>
        <v/>
      </c>
      <c r="E375" s="274"/>
      <c r="F375" s="159"/>
      <c r="G375" s="158"/>
      <c r="H375" s="149" t="str">
        <f t="shared" si="17"/>
        <v/>
      </c>
      <c r="I375" s="274"/>
      <c r="J375" s="159"/>
      <c r="K375" s="158"/>
      <c r="L375" s="149" t="str">
        <f t="shared" si="18"/>
        <v/>
      </c>
      <c r="M375" s="274"/>
      <c r="N375" s="159"/>
      <c r="O375" s="158"/>
      <c r="P375" s="274"/>
      <c r="Q375" s="159"/>
      <c r="R375" s="158"/>
      <c r="S375" s="274"/>
      <c r="T375" s="346" t="str">
        <f>iStock用!BX375</f>
        <v/>
      </c>
      <c r="U375" s="347" t="str">
        <f>iStock用!BZ375</f>
        <v/>
      </c>
    </row>
    <row r="376" spans="1:21" x14ac:dyDescent="0.15">
      <c r="A376" s="158"/>
      <c r="B376" s="158"/>
      <c r="C376" s="158"/>
      <c r="D376" s="348" t="str">
        <f t="shared" si="16"/>
        <v/>
      </c>
      <c r="E376" s="274"/>
      <c r="F376" s="159"/>
      <c r="G376" s="158"/>
      <c r="H376" s="149" t="str">
        <f t="shared" si="17"/>
        <v/>
      </c>
      <c r="I376" s="274"/>
      <c r="J376" s="159"/>
      <c r="K376" s="158"/>
      <c r="L376" s="149" t="str">
        <f t="shared" si="18"/>
        <v/>
      </c>
      <c r="M376" s="274"/>
      <c r="N376" s="159"/>
      <c r="O376" s="158"/>
      <c r="P376" s="274"/>
      <c r="Q376" s="159"/>
      <c r="R376" s="158"/>
      <c r="S376" s="274"/>
      <c r="T376" s="346" t="str">
        <f>iStock用!BX376</f>
        <v/>
      </c>
      <c r="U376" s="347" t="str">
        <f>iStock用!BZ376</f>
        <v/>
      </c>
    </row>
    <row r="377" spans="1:21" x14ac:dyDescent="0.15">
      <c r="A377" s="158"/>
      <c r="B377" s="158"/>
      <c r="C377" s="158"/>
      <c r="D377" s="348" t="str">
        <f t="shared" si="16"/>
        <v/>
      </c>
      <c r="E377" s="274"/>
      <c r="F377" s="159"/>
      <c r="G377" s="158"/>
      <c r="H377" s="149" t="str">
        <f t="shared" si="17"/>
        <v/>
      </c>
      <c r="I377" s="274"/>
      <c r="J377" s="159"/>
      <c r="K377" s="158"/>
      <c r="L377" s="149" t="str">
        <f t="shared" si="18"/>
        <v/>
      </c>
      <c r="M377" s="274"/>
      <c r="N377" s="159"/>
      <c r="O377" s="158"/>
      <c r="P377" s="274"/>
      <c r="Q377" s="159"/>
      <c r="R377" s="158"/>
      <c r="S377" s="274"/>
      <c r="T377" s="346" t="str">
        <f>iStock用!BX377</f>
        <v/>
      </c>
      <c r="U377" s="347" t="str">
        <f>iStock用!BZ377</f>
        <v/>
      </c>
    </row>
    <row r="378" spans="1:21" x14ac:dyDescent="0.15">
      <c r="A378" s="158"/>
      <c r="B378" s="158"/>
      <c r="C378" s="158"/>
      <c r="D378" s="348" t="str">
        <f t="shared" si="16"/>
        <v/>
      </c>
      <c r="E378" s="274"/>
      <c r="F378" s="159"/>
      <c r="G378" s="158"/>
      <c r="H378" s="149" t="str">
        <f t="shared" si="17"/>
        <v/>
      </c>
      <c r="I378" s="274"/>
      <c r="J378" s="159"/>
      <c r="K378" s="158"/>
      <c r="L378" s="149" t="str">
        <f t="shared" si="18"/>
        <v/>
      </c>
      <c r="M378" s="274"/>
      <c r="N378" s="159"/>
      <c r="O378" s="158"/>
      <c r="P378" s="274"/>
      <c r="Q378" s="159"/>
      <c r="R378" s="158"/>
      <c r="S378" s="274"/>
      <c r="T378" s="346" t="str">
        <f>iStock用!BX378</f>
        <v/>
      </c>
      <c r="U378" s="347" t="str">
        <f>iStock用!BZ378</f>
        <v/>
      </c>
    </row>
    <row r="379" spans="1:21" x14ac:dyDescent="0.15">
      <c r="A379" s="158"/>
      <c r="B379" s="158"/>
      <c r="C379" s="158"/>
      <c r="D379" s="348" t="str">
        <f t="shared" si="16"/>
        <v/>
      </c>
      <c r="E379" s="274"/>
      <c r="F379" s="159"/>
      <c r="G379" s="158"/>
      <c r="H379" s="149" t="str">
        <f t="shared" si="17"/>
        <v/>
      </c>
      <c r="I379" s="274"/>
      <c r="J379" s="159"/>
      <c r="K379" s="158"/>
      <c r="L379" s="149" t="str">
        <f t="shared" si="18"/>
        <v/>
      </c>
      <c r="M379" s="274"/>
      <c r="N379" s="159"/>
      <c r="O379" s="158"/>
      <c r="P379" s="274"/>
      <c r="Q379" s="159"/>
      <c r="R379" s="158"/>
      <c r="S379" s="274"/>
      <c r="T379" s="346" t="str">
        <f>iStock用!BX379</f>
        <v/>
      </c>
      <c r="U379" s="347" t="str">
        <f>iStock用!BZ379</f>
        <v/>
      </c>
    </row>
    <row r="380" spans="1:21" x14ac:dyDescent="0.15">
      <c r="A380" s="158"/>
      <c r="B380" s="158"/>
      <c r="C380" s="158"/>
      <c r="D380" s="348" t="str">
        <f t="shared" si="16"/>
        <v/>
      </c>
      <c r="E380" s="274"/>
      <c r="F380" s="159"/>
      <c r="G380" s="158"/>
      <c r="H380" s="149" t="str">
        <f t="shared" si="17"/>
        <v/>
      </c>
      <c r="I380" s="274"/>
      <c r="J380" s="159"/>
      <c r="K380" s="158"/>
      <c r="L380" s="149" t="str">
        <f t="shared" si="18"/>
        <v/>
      </c>
      <c r="M380" s="274"/>
      <c r="N380" s="159"/>
      <c r="O380" s="158"/>
      <c r="P380" s="274"/>
      <c r="Q380" s="159"/>
      <c r="R380" s="158"/>
      <c r="S380" s="274"/>
      <c r="T380" s="346" t="str">
        <f>iStock用!BX380</f>
        <v/>
      </c>
      <c r="U380" s="347" t="str">
        <f>iStock用!BZ380</f>
        <v/>
      </c>
    </row>
    <row r="381" spans="1:21" x14ac:dyDescent="0.15">
      <c r="A381" s="158"/>
      <c r="B381" s="158"/>
      <c r="C381" s="158"/>
      <c r="D381" s="348" t="str">
        <f t="shared" si="16"/>
        <v/>
      </c>
      <c r="E381" s="274"/>
      <c r="F381" s="159"/>
      <c r="G381" s="158"/>
      <c r="H381" s="149" t="str">
        <f t="shared" si="17"/>
        <v/>
      </c>
      <c r="I381" s="274"/>
      <c r="J381" s="159"/>
      <c r="K381" s="158"/>
      <c r="L381" s="149" t="str">
        <f t="shared" si="18"/>
        <v/>
      </c>
      <c r="M381" s="274"/>
      <c r="N381" s="159"/>
      <c r="O381" s="158"/>
      <c r="P381" s="274"/>
      <c r="Q381" s="159"/>
      <c r="R381" s="158"/>
      <c r="S381" s="274"/>
      <c r="T381" s="346" t="str">
        <f>iStock用!BX381</f>
        <v/>
      </c>
      <c r="U381" s="347" t="str">
        <f>iStock用!BZ381</f>
        <v/>
      </c>
    </row>
    <row r="382" spans="1:21" x14ac:dyDescent="0.15">
      <c r="A382" s="158"/>
      <c r="B382" s="158"/>
      <c r="C382" s="158"/>
      <c r="D382" s="348" t="str">
        <f t="shared" si="16"/>
        <v/>
      </c>
      <c r="E382" s="274"/>
      <c r="F382" s="159"/>
      <c r="G382" s="158"/>
      <c r="H382" s="149" t="str">
        <f t="shared" si="17"/>
        <v/>
      </c>
      <c r="I382" s="274"/>
      <c r="J382" s="159"/>
      <c r="K382" s="158"/>
      <c r="L382" s="149" t="str">
        <f t="shared" si="18"/>
        <v/>
      </c>
      <c r="M382" s="274"/>
      <c r="N382" s="159"/>
      <c r="O382" s="158"/>
      <c r="P382" s="274"/>
      <c r="Q382" s="159"/>
      <c r="R382" s="158"/>
      <c r="S382" s="274"/>
      <c r="T382" s="346" t="str">
        <f>iStock用!BX382</f>
        <v/>
      </c>
      <c r="U382" s="347" t="str">
        <f>iStock用!BZ382</f>
        <v/>
      </c>
    </row>
    <row r="383" spans="1:21" x14ac:dyDescent="0.15">
      <c r="A383" s="158"/>
      <c r="B383" s="158"/>
      <c r="C383" s="158"/>
      <c r="D383" s="348" t="str">
        <f t="shared" si="16"/>
        <v/>
      </c>
      <c r="E383" s="274"/>
      <c r="F383" s="159"/>
      <c r="G383" s="158"/>
      <c r="H383" s="149" t="str">
        <f t="shared" si="17"/>
        <v/>
      </c>
      <c r="I383" s="274"/>
      <c r="J383" s="159"/>
      <c r="K383" s="158"/>
      <c r="L383" s="149" t="str">
        <f t="shared" si="18"/>
        <v/>
      </c>
      <c r="M383" s="274"/>
      <c r="N383" s="159"/>
      <c r="O383" s="158"/>
      <c r="P383" s="274"/>
      <c r="Q383" s="159"/>
      <c r="R383" s="158"/>
      <c r="S383" s="274"/>
      <c r="T383" s="346" t="str">
        <f>iStock用!BX383</f>
        <v/>
      </c>
      <c r="U383" s="347" t="str">
        <f>iStock用!BZ383</f>
        <v/>
      </c>
    </row>
    <row r="384" spans="1:21" x14ac:dyDescent="0.15">
      <c r="A384" s="158"/>
      <c r="B384" s="158"/>
      <c r="C384" s="158"/>
      <c r="D384" s="348" t="str">
        <f t="shared" si="16"/>
        <v/>
      </c>
      <c r="E384" s="274"/>
      <c r="F384" s="159"/>
      <c r="G384" s="158"/>
      <c r="H384" s="149" t="str">
        <f t="shared" si="17"/>
        <v/>
      </c>
      <c r="I384" s="274"/>
      <c r="J384" s="159"/>
      <c r="K384" s="158"/>
      <c r="L384" s="149" t="str">
        <f t="shared" si="18"/>
        <v/>
      </c>
      <c r="M384" s="274"/>
      <c r="N384" s="159"/>
      <c r="O384" s="158"/>
      <c r="P384" s="274"/>
      <c r="Q384" s="159"/>
      <c r="R384" s="158"/>
      <c r="S384" s="274"/>
      <c r="T384" s="346" t="str">
        <f>iStock用!BX384</f>
        <v/>
      </c>
      <c r="U384" s="347" t="str">
        <f>iStock用!BZ384</f>
        <v/>
      </c>
    </row>
    <row r="385" spans="1:21" x14ac:dyDescent="0.15">
      <c r="A385" s="158"/>
      <c r="B385" s="158"/>
      <c r="C385" s="158"/>
      <c r="D385" s="348" t="str">
        <f t="shared" si="16"/>
        <v/>
      </c>
      <c r="E385" s="274"/>
      <c r="F385" s="159"/>
      <c r="G385" s="158"/>
      <c r="H385" s="149" t="str">
        <f t="shared" si="17"/>
        <v/>
      </c>
      <c r="I385" s="274"/>
      <c r="J385" s="159"/>
      <c r="K385" s="158"/>
      <c r="L385" s="149" t="str">
        <f t="shared" si="18"/>
        <v/>
      </c>
      <c r="M385" s="274"/>
      <c r="N385" s="159"/>
      <c r="O385" s="158"/>
      <c r="P385" s="274"/>
      <c r="Q385" s="159"/>
      <c r="R385" s="158"/>
      <c r="S385" s="274"/>
      <c r="T385" s="346" t="str">
        <f>iStock用!BX385</f>
        <v/>
      </c>
      <c r="U385" s="347" t="str">
        <f>iStock用!BZ385</f>
        <v/>
      </c>
    </row>
    <row r="386" spans="1:21" x14ac:dyDescent="0.15">
      <c r="A386" s="158"/>
      <c r="B386" s="158"/>
      <c r="C386" s="158"/>
      <c r="D386" s="348" t="str">
        <f t="shared" si="16"/>
        <v/>
      </c>
      <c r="E386" s="274"/>
      <c r="F386" s="159"/>
      <c r="G386" s="158"/>
      <c r="H386" s="149" t="str">
        <f t="shared" si="17"/>
        <v/>
      </c>
      <c r="I386" s="274"/>
      <c r="J386" s="159"/>
      <c r="K386" s="158"/>
      <c r="L386" s="149" t="str">
        <f t="shared" si="18"/>
        <v/>
      </c>
      <c r="M386" s="274"/>
      <c r="N386" s="159"/>
      <c r="O386" s="158"/>
      <c r="P386" s="274"/>
      <c r="Q386" s="159"/>
      <c r="R386" s="158"/>
      <c r="S386" s="274"/>
      <c r="T386" s="346" t="str">
        <f>iStock用!BX386</f>
        <v/>
      </c>
      <c r="U386" s="347" t="str">
        <f>iStock用!BZ386</f>
        <v/>
      </c>
    </row>
    <row r="387" spans="1:21" x14ac:dyDescent="0.15">
      <c r="A387" s="158"/>
      <c r="B387" s="158"/>
      <c r="C387" s="158"/>
      <c r="D387" s="348" t="str">
        <f t="shared" si="16"/>
        <v/>
      </c>
      <c r="E387" s="274"/>
      <c r="F387" s="159"/>
      <c r="G387" s="158"/>
      <c r="H387" s="149" t="str">
        <f t="shared" si="17"/>
        <v/>
      </c>
      <c r="I387" s="274"/>
      <c r="J387" s="159"/>
      <c r="K387" s="158"/>
      <c r="L387" s="149" t="str">
        <f t="shared" si="18"/>
        <v/>
      </c>
      <c r="M387" s="274"/>
      <c r="N387" s="159"/>
      <c r="O387" s="158"/>
      <c r="P387" s="274"/>
      <c r="Q387" s="159"/>
      <c r="R387" s="158"/>
      <c r="S387" s="274"/>
      <c r="T387" s="346" t="str">
        <f>iStock用!BX387</f>
        <v/>
      </c>
      <c r="U387" s="347" t="str">
        <f>iStock用!BZ387</f>
        <v/>
      </c>
    </row>
    <row r="388" spans="1:21" x14ac:dyDescent="0.15">
      <c r="A388" s="158"/>
      <c r="B388" s="158"/>
      <c r="C388" s="158"/>
      <c r="D388" s="348" t="str">
        <f t="shared" ref="D388:D451" si="19">IF(B388="","",(ROUND(C388,0)))</f>
        <v/>
      </c>
      <c r="E388" s="274"/>
      <c r="F388" s="159"/>
      <c r="G388" s="158"/>
      <c r="H388" s="149" t="str">
        <f t="shared" ref="H388:H451" si="20">IF(G388="","",(G388*110))</f>
        <v/>
      </c>
      <c r="I388" s="274"/>
      <c r="J388" s="159"/>
      <c r="K388" s="158"/>
      <c r="L388" s="149" t="str">
        <f t="shared" si="18"/>
        <v/>
      </c>
      <c r="M388" s="274"/>
      <c r="N388" s="159"/>
      <c r="O388" s="158"/>
      <c r="P388" s="274"/>
      <c r="Q388" s="159"/>
      <c r="R388" s="158"/>
      <c r="S388" s="274"/>
      <c r="T388" s="346" t="str">
        <f>iStock用!BX388</f>
        <v/>
      </c>
      <c r="U388" s="347" t="str">
        <f>iStock用!BZ388</f>
        <v/>
      </c>
    </row>
    <row r="389" spans="1:21" x14ac:dyDescent="0.15">
      <c r="A389" s="158"/>
      <c r="B389" s="158"/>
      <c r="C389" s="158"/>
      <c r="D389" s="348" t="str">
        <f t="shared" si="19"/>
        <v/>
      </c>
      <c r="E389" s="274"/>
      <c r="F389" s="159"/>
      <c r="G389" s="158"/>
      <c r="H389" s="149" t="str">
        <f t="shared" si="20"/>
        <v/>
      </c>
      <c r="I389" s="274"/>
      <c r="J389" s="159"/>
      <c r="K389" s="158"/>
      <c r="L389" s="149" t="str">
        <f t="shared" si="18"/>
        <v/>
      </c>
      <c r="M389" s="274"/>
      <c r="N389" s="159"/>
      <c r="O389" s="158"/>
      <c r="P389" s="274"/>
      <c r="Q389" s="159"/>
      <c r="R389" s="158"/>
      <c r="S389" s="274"/>
      <c r="T389" s="346" t="str">
        <f>iStock用!BX389</f>
        <v/>
      </c>
      <c r="U389" s="347" t="str">
        <f>iStock用!BZ389</f>
        <v/>
      </c>
    </row>
    <row r="390" spans="1:21" x14ac:dyDescent="0.15">
      <c r="A390" s="158"/>
      <c r="B390" s="158"/>
      <c r="C390" s="158"/>
      <c r="D390" s="348" t="str">
        <f t="shared" si="19"/>
        <v/>
      </c>
      <c r="E390" s="274"/>
      <c r="F390" s="159"/>
      <c r="G390" s="158"/>
      <c r="H390" s="149" t="str">
        <f t="shared" si="20"/>
        <v/>
      </c>
      <c r="I390" s="274"/>
      <c r="J390" s="159"/>
      <c r="K390" s="158"/>
      <c r="L390" s="149" t="str">
        <f t="shared" si="18"/>
        <v/>
      </c>
      <c r="M390" s="274"/>
      <c r="N390" s="159"/>
      <c r="O390" s="158"/>
      <c r="P390" s="274"/>
      <c r="Q390" s="159"/>
      <c r="R390" s="158"/>
      <c r="S390" s="274"/>
      <c r="T390" s="346" t="str">
        <f>iStock用!BX390</f>
        <v/>
      </c>
      <c r="U390" s="347" t="str">
        <f>iStock用!BZ390</f>
        <v/>
      </c>
    </row>
    <row r="391" spans="1:21" x14ac:dyDescent="0.15">
      <c r="A391" s="158"/>
      <c r="B391" s="158"/>
      <c r="C391" s="158"/>
      <c r="D391" s="348" t="str">
        <f t="shared" si="19"/>
        <v/>
      </c>
      <c r="E391" s="274"/>
      <c r="F391" s="159"/>
      <c r="G391" s="158"/>
      <c r="H391" s="149" t="str">
        <f t="shared" si="20"/>
        <v/>
      </c>
      <c r="I391" s="274"/>
      <c r="J391" s="159"/>
      <c r="K391" s="158"/>
      <c r="L391" s="149" t="str">
        <f t="shared" si="18"/>
        <v/>
      </c>
      <c r="M391" s="274"/>
      <c r="N391" s="159"/>
      <c r="O391" s="158"/>
      <c r="P391" s="274"/>
      <c r="Q391" s="159"/>
      <c r="R391" s="158"/>
      <c r="S391" s="274"/>
      <c r="T391" s="346" t="str">
        <f>iStock用!BX391</f>
        <v/>
      </c>
      <c r="U391" s="347" t="str">
        <f>iStock用!BZ391</f>
        <v/>
      </c>
    </row>
    <row r="392" spans="1:21" x14ac:dyDescent="0.15">
      <c r="A392" s="158"/>
      <c r="B392" s="158"/>
      <c r="C392" s="158"/>
      <c r="D392" s="348" t="str">
        <f t="shared" si="19"/>
        <v/>
      </c>
      <c r="E392" s="274"/>
      <c r="F392" s="159"/>
      <c r="G392" s="158"/>
      <c r="H392" s="149" t="str">
        <f t="shared" si="20"/>
        <v/>
      </c>
      <c r="I392" s="274"/>
      <c r="J392" s="159"/>
      <c r="K392" s="158"/>
      <c r="L392" s="149" t="str">
        <f t="shared" si="18"/>
        <v/>
      </c>
      <c r="M392" s="274"/>
      <c r="N392" s="159"/>
      <c r="O392" s="158"/>
      <c r="P392" s="274"/>
      <c r="Q392" s="159"/>
      <c r="R392" s="158"/>
      <c r="S392" s="274"/>
      <c r="T392" s="346" t="str">
        <f>iStock用!BX392</f>
        <v/>
      </c>
      <c r="U392" s="347" t="str">
        <f>iStock用!BZ392</f>
        <v/>
      </c>
    </row>
    <row r="393" spans="1:21" x14ac:dyDescent="0.15">
      <c r="A393" s="158"/>
      <c r="B393" s="158"/>
      <c r="C393" s="158"/>
      <c r="D393" s="348" t="str">
        <f t="shared" si="19"/>
        <v/>
      </c>
      <c r="E393" s="274"/>
      <c r="F393" s="159"/>
      <c r="G393" s="158"/>
      <c r="H393" s="149" t="str">
        <f t="shared" si="20"/>
        <v/>
      </c>
      <c r="I393" s="274"/>
      <c r="J393" s="159"/>
      <c r="K393" s="158"/>
      <c r="L393" s="149" t="str">
        <f t="shared" ref="L393:L456" si="21">IF(K393="","",(K393*110))</f>
        <v/>
      </c>
      <c r="M393" s="274"/>
      <c r="N393" s="159"/>
      <c r="O393" s="158"/>
      <c r="P393" s="274"/>
      <c r="Q393" s="159"/>
      <c r="R393" s="158"/>
      <c r="S393" s="274"/>
      <c r="T393" s="346" t="str">
        <f>iStock用!BX393</f>
        <v/>
      </c>
      <c r="U393" s="347" t="str">
        <f>iStock用!BZ393</f>
        <v/>
      </c>
    </row>
    <row r="394" spans="1:21" x14ac:dyDescent="0.15">
      <c r="A394" s="158"/>
      <c r="B394" s="158"/>
      <c r="C394" s="158"/>
      <c r="D394" s="348" t="str">
        <f t="shared" si="19"/>
        <v/>
      </c>
      <c r="E394" s="274"/>
      <c r="F394" s="159"/>
      <c r="G394" s="158"/>
      <c r="H394" s="149" t="str">
        <f t="shared" si="20"/>
        <v/>
      </c>
      <c r="I394" s="274"/>
      <c r="J394" s="159"/>
      <c r="K394" s="158"/>
      <c r="L394" s="149" t="str">
        <f t="shared" si="21"/>
        <v/>
      </c>
      <c r="M394" s="274"/>
      <c r="N394" s="159"/>
      <c r="O394" s="158"/>
      <c r="P394" s="274"/>
      <c r="Q394" s="159"/>
      <c r="R394" s="158"/>
      <c r="S394" s="274"/>
      <c r="T394" s="346" t="str">
        <f>iStock用!BX394</f>
        <v/>
      </c>
      <c r="U394" s="347" t="str">
        <f>iStock用!BZ394</f>
        <v/>
      </c>
    </row>
    <row r="395" spans="1:21" x14ac:dyDescent="0.15">
      <c r="A395" s="158"/>
      <c r="B395" s="158"/>
      <c r="C395" s="158"/>
      <c r="D395" s="348" t="str">
        <f t="shared" si="19"/>
        <v/>
      </c>
      <c r="E395" s="274"/>
      <c r="F395" s="159"/>
      <c r="G395" s="158"/>
      <c r="H395" s="149" t="str">
        <f t="shared" si="20"/>
        <v/>
      </c>
      <c r="I395" s="274"/>
      <c r="J395" s="159"/>
      <c r="K395" s="158"/>
      <c r="L395" s="149" t="str">
        <f t="shared" si="21"/>
        <v/>
      </c>
      <c r="M395" s="274"/>
      <c r="N395" s="159"/>
      <c r="O395" s="158"/>
      <c r="P395" s="274"/>
      <c r="Q395" s="159"/>
      <c r="R395" s="158"/>
      <c r="S395" s="274"/>
      <c r="T395" s="346" t="str">
        <f>iStock用!BX395</f>
        <v/>
      </c>
      <c r="U395" s="347" t="str">
        <f>iStock用!BZ395</f>
        <v/>
      </c>
    </row>
    <row r="396" spans="1:21" x14ac:dyDescent="0.15">
      <c r="A396" s="158"/>
      <c r="B396" s="158"/>
      <c r="C396" s="158"/>
      <c r="D396" s="348" t="str">
        <f t="shared" si="19"/>
        <v/>
      </c>
      <c r="E396" s="274"/>
      <c r="F396" s="159"/>
      <c r="G396" s="158"/>
      <c r="H396" s="149" t="str">
        <f t="shared" si="20"/>
        <v/>
      </c>
      <c r="I396" s="274"/>
      <c r="J396" s="159"/>
      <c r="K396" s="158"/>
      <c r="L396" s="149" t="str">
        <f t="shared" si="21"/>
        <v/>
      </c>
      <c r="M396" s="274"/>
      <c r="N396" s="159"/>
      <c r="O396" s="158"/>
      <c r="P396" s="274"/>
      <c r="Q396" s="159"/>
      <c r="R396" s="158"/>
      <c r="S396" s="274"/>
      <c r="T396" s="346" t="str">
        <f>iStock用!BX396</f>
        <v/>
      </c>
      <c r="U396" s="347" t="str">
        <f>iStock用!BZ396</f>
        <v/>
      </c>
    </row>
    <row r="397" spans="1:21" x14ac:dyDescent="0.15">
      <c r="A397" s="158"/>
      <c r="B397" s="158"/>
      <c r="C397" s="158"/>
      <c r="D397" s="348" t="str">
        <f t="shared" si="19"/>
        <v/>
      </c>
      <c r="E397" s="274"/>
      <c r="F397" s="159"/>
      <c r="G397" s="158"/>
      <c r="H397" s="149" t="str">
        <f t="shared" si="20"/>
        <v/>
      </c>
      <c r="I397" s="274"/>
      <c r="J397" s="159"/>
      <c r="K397" s="158"/>
      <c r="L397" s="149" t="str">
        <f t="shared" si="21"/>
        <v/>
      </c>
      <c r="M397" s="274"/>
      <c r="N397" s="159"/>
      <c r="O397" s="158"/>
      <c r="P397" s="274"/>
      <c r="Q397" s="159"/>
      <c r="R397" s="158"/>
      <c r="S397" s="274"/>
      <c r="T397" s="346" t="str">
        <f>iStock用!BX397</f>
        <v/>
      </c>
      <c r="U397" s="347" t="str">
        <f>iStock用!BZ397</f>
        <v/>
      </c>
    </row>
    <row r="398" spans="1:21" x14ac:dyDescent="0.15">
      <c r="A398" s="158"/>
      <c r="B398" s="158"/>
      <c r="C398" s="158"/>
      <c r="D398" s="348" t="str">
        <f t="shared" si="19"/>
        <v/>
      </c>
      <c r="E398" s="274"/>
      <c r="F398" s="159"/>
      <c r="G398" s="158"/>
      <c r="H398" s="149" t="str">
        <f t="shared" si="20"/>
        <v/>
      </c>
      <c r="I398" s="274"/>
      <c r="J398" s="159"/>
      <c r="K398" s="158"/>
      <c r="L398" s="149" t="str">
        <f t="shared" si="21"/>
        <v/>
      </c>
      <c r="M398" s="274"/>
      <c r="N398" s="159"/>
      <c r="O398" s="158"/>
      <c r="P398" s="274"/>
      <c r="Q398" s="159"/>
      <c r="R398" s="158"/>
      <c r="S398" s="274"/>
      <c r="T398" s="346" t="str">
        <f>iStock用!BX398</f>
        <v/>
      </c>
      <c r="U398" s="347" t="str">
        <f>iStock用!BZ398</f>
        <v/>
      </c>
    </row>
    <row r="399" spans="1:21" x14ac:dyDescent="0.15">
      <c r="A399" s="158"/>
      <c r="B399" s="158"/>
      <c r="C399" s="158"/>
      <c r="D399" s="348" t="str">
        <f t="shared" si="19"/>
        <v/>
      </c>
      <c r="E399" s="274"/>
      <c r="F399" s="159"/>
      <c r="G399" s="158"/>
      <c r="H399" s="149" t="str">
        <f t="shared" si="20"/>
        <v/>
      </c>
      <c r="I399" s="274"/>
      <c r="J399" s="159"/>
      <c r="K399" s="158"/>
      <c r="L399" s="149" t="str">
        <f t="shared" si="21"/>
        <v/>
      </c>
      <c r="M399" s="274"/>
      <c r="N399" s="159"/>
      <c r="O399" s="158"/>
      <c r="P399" s="274"/>
      <c r="Q399" s="159"/>
      <c r="R399" s="158"/>
      <c r="S399" s="274"/>
      <c r="T399" s="346" t="str">
        <f>iStock用!BX399</f>
        <v/>
      </c>
      <c r="U399" s="347" t="str">
        <f>iStock用!BZ399</f>
        <v/>
      </c>
    </row>
    <row r="400" spans="1:21" x14ac:dyDescent="0.15">
      <c r="A400" s="158"/>
      <c r="B400" s="158"/>
      <c r="C400" s="158"/>
      <c r="D400" s="348" t="str">
        <f t="shared" si="19"/>
        <v/>
      </c>
      <c r="E400" s="274"/>
      <c r="F400" s="159"/>
      <c r="G400" s="158"/>
      <c r="H400" s="149" t="str">
        <f t="shared" si="20"/>
        <v/>
      </c>
      <c r="I400" s="274"/>
      <c r="J400" s="159"/>
      <c r="K400" s="158"/>
      <c r="L400" s="149" t="str">
        <f t="shared" si="21"/>
        <v/>
      </c>
      <c r="M400" s="274"/>
      <c r="N400" s="159"/>
      <c r="O400" s="158"/>
      <c r="P400" s="274"/>
      <c r="Q400" s="159"/>
      <c r="R400" s="158"/>
      <c r="S400" s="274"/>
      <c r="T400" s="346" t="str">
        <f>iStock用!BX400</f>
        <v/>
      </c>
      <c r="U400" s="347" t="str">
        <f>iStock用!BZ400</f>
        <v/>
      </c>
    </row>
    <row r="401" spans="1:21" x14ac:dyDescent="0.15">
      <c r="A401" s="158"/>
      <c r="B401" s="158"/>
      <c r="C401" s="158"/>
      <c r="D401" s="348" t="str">
        <f t="shared" si="19"/>
        <v/>
      </c>
      <c r="E401" s="274"/>
      <c r="F401" s="159"/>
      <c r="G401" s="158"/>
      <c r="H401" s="149" t="str">
        <f t="shared" si="20"/>
        <v/>
      </c>
      <c r="I401" s="274"/>
      <c r="J401" s="159"/>
      <c r="K401" s="158"/>
      <c r="L401" s="149" t="str">
        <f t="shared" si="21"/>
        <v/>
      </c>
      <c r="M401" s="274"/>
      <c r="N401" s="159"/>
      <c r="O401" s="158"/>
      <c r="P401" s="274"/>
      <c r="Q401" s="159"/>
      <c r="R401" s="158"/>
      <c r="S401" s="274"/>
      <c r="T401" s="346" t="str">
        <f>iStock用!BX401</f>
        <v/>
      </c>
      <c r="U401" s="347" t="str">
        <f>iStock用!BZ401</f>
        <v/>
      </c>
    </row>
    <row r="402" spans="1:21" x14ac:dyDescent="0.15">
      <c r="A402" s="158"/>
      <c r="B402" s="158"/>
      <c r="C402" s="158"/>
      <c r="D402" s="348" t="str">
        <f t="shared" si="19"/>
        <v/>
      </c>
      <c r="E402" s="274"/>
      <c r="F402" s="159"/>
      <c r="G402" s="158"/>
      <c r="H402" s="149" t="str">
        <f t="shared" si="20"/>
        <v/>
      </c>
      <c r="I402" s="274"/>
      <c r="J402" s="159"/>
      <c r="K402" s="158"/>
      <c r="L402" s="149" t="str">
        <f t="shared" si="21"/>
        <v/>
      </c>
      <c r="M402" s="274"/>
      <c r="N402" s="159"/>
      <c r="O402" s="158"/>
      <c r="P402" s="274"/>
      <c r="Q402" s="159"/>
      <c r="R402" s="158"/>
      <c r="S402" s="274"/>
      <c r="T402" s="346" t="str">
        <f>iStock用!BX402</f>
        <v/>
      </c>
      <c r="U402" s="347" t="str">
        <f>iStock用!BZ402</f>
        <v/>
      </c>
    </row>
    <row r="403" spans="1:21" x14ac:dyDescent="0.15">
      <c r="A403" s="158"/>
      <c r="B403" s="158"/>
      <c r="C403" s="158"/>
      <c r="D403" s="348" t="str">
        <f t="shared" si="19"/>
        <v/>
      </c>
      <c r="E403" s="274"/>
      <c r="F403" s="159"/>
      <c r="G403" s="158"/>
      <c r="H403" s="149" t="str">
        <f t="shared" si="20"/>
        <v/>
      </c>
      <c r="I403" s="274"/>
      <c r="J403" s="159"/>
      <c r="K403" s="158"/>
      <c r="L403" s="149" t="str">
        <f t="shared" si="21"/>
        <v/>
      </c>
      <c r="M403" s="274"/>
      <c r="N403" s="159"/>
      <c r="O403" s="158"/>
      <c r="P403" s="274"/>
      <c r="Q403" s="159"/>
      <c r="R403" s="158"/>
      <c r="S403" s="274"/>
      <c r="T403" s="346" t="str">
        <f>iStock用!BX403</f>
        <v/>
      </c>
      <c r="U403" s="347" t="str">
        <f>iStock用!BZ403</f>
        <v/>
      </c>
    </row>
    <row r="404" spans="1:21" x14ac:dyDescent="0.15">
      <c r="A404" s="158"/>
      <c r="B404" s="158"/>
      <c r="C404" s="158"/>
      <c r="D404" s="348" t="str">
        <f t="shared" si="19"/>
        <v/>
      </c>
      <c r="E404" s="274"/>
      <c r="F404" s="159"/>
      <c r="G404" s="158"/>
      <c r="H404" s="149" t="str">
        <f t="shared" si="20"/>
        <v/>
      </c>
      <c r="I404" s="274"/>
      <c r="J404" s="159"/>
      <c r="K404" s="158"/>
      <c r="L404" s="149" t="str">
        <f t="shared" si="21"/>
        <v/>
      </c>
      <c r="M404" s="274"/>
      <c r="N404" s="159"/>
      <c r="O404" s="158"/>
      <c r="P404" s="274"/>
      <c r="Q404" s="159"/>
      <c r="R404" s="158"/>
      <c r="S404" s="274"/>
      <c r="T404" s="346" t="str">
        <f>iStock用!BX404</f>
        <v/>
      </c>
      <c r="U404" s="347" t="str">
        <f>iStock用!BZ404</f>
        <v/>
      </c>
    </row>
    <row r="405" spans="1:21" x14ac:dyDescent="0.15">
      <c r="A405" s="158"/>
      <c r="B405" s="158"/>
      <c r="C405" s="158"/>
      <c r="D405" s="348" t="str">
        <f t="shared" si="19"/>
        <v/>
      </c>
      <c r="E405" s="274"/>
      <c r="F405" s="159"/>
      <c r="G405" s="158"/>
      <c r="H405" s="149" t="str">
        <f t="shared" si="20"/>
        <v/>
      </c>
      <c r="I405" s="274"/>
      <c r="J405" s="159"/>
      <c r="K405" s="158"/>
      <c r="L405" s="149" t="str">
        <f t="shared" si="21"/>
        <v/>
      </c>
      <c r="M405" s="274"/>
      <c r="N405" s="159"/>
      <c r="O405" s="158"/>
      <c r="P405" s="274"/>
      <c r="Q405" s="159"/>
      <c r="R405" s="158"/>
      <c r="S405" s="274"/>
      <c r="T405" s="346" t="str">
        <f>iStock用!BX405</f>
        <v/>
      </c>
      <c r="U405" s="347" t="str">
        <f>iStock用!BZ405</f>
        <v/>
      </c>
    </row>
    <row r="406" spans="1:21" x14ac:dyDescent="0.15">
      <c r="A406" s="158"/>
      <c r="B406" s="158"/>
      <c r="C406" s="158"/>
      <c r="D406" s="348" t="str">
        <f t="shared" si="19"/>
        <v/>
      </c>
      <c r="E406" s="274"/>
      <c r="F406" s="159"/>
      <c r="G406" s="158"/>
      <c r="H406" s="149" t="str">
        <f t="shared" si="20"/>
        <v/>
      </c>
      <c r="I406" s="274"/>
      <c r="J406" s="159"/>
      <c r="K406" s="158"/>
      <c r="L406" s="149" t="str">
        <f t="shared" si="21"/>
        <v/>
      </c>
      <c r="M406" s="274"/>
      <c r="N406" s="159"/>
      <c r="O406" s="158"/>
      <c r="P406" s="274"/>
      <c r="Q406" s="159"/>
      <c r="R406" s="158"/>
      <c r="S406" s="274"/>
      <c r="T406" s="346" t="str">
        <f>iStock用!BX406</f>
        <v/>
      </c>
      <c r="U406" s="347" t="str">
        <f>iStock用!BZ406</f>
        <v/>
      </c>
    </row>
    <row r="407" spans="1:21" x14ac:dyDescent="0.15">
      <c r="A407" s="158"/>
      <c r="B407" s="158"/>
      <c r="C407" s="158"/>
      <c r="D407" s="348" t="str">
        <f t="shared" si="19"/>
        <v/>
      </c>
      <c r="E407" s="274"/>
      <c r="F407" s="159"/>
      <c r="G407" s="158"/>
      <c r="H407" s="149" t="str">
        <f t="shared" si="20"/>
        <v/>
      </c>
      <c r="I407" s="274"/>
      <c r="J407" s="159"/>
      <c r="K407" s="158"/>
      <c r="L407" s="149" t="str">
        <f t="shared" si="21"/>
        <v/>
      </c>
      <c r="M407" s="274"/>
      <c r="N407" s="159"/>
      <c r="O407" s="158"/>
      <c r="P407" s="274"/>
      <c r="Q407" s="159"/>
      <c r="R407" s="158"/>
      <c r="S407" s="274"/>
      <c r="T407" s="346" t="str">
        <f>iStock用!BX407</f>
        <v/>
      </c>
      <c r="U407" s="347" t="str">
        <f>iStock用!BZ407</f>
        <v/>
      </c>
    </row>
    <row r="408" spans="1:21" x14ac:dyDescent="0.15">
      <c r="A408" s="158"/>
      <c r="B408" s="158"/>
      <c r="C408" s="158"/>
      <c r="D408" s="348" t="str">
        <f t="shared" si="19"/>
        <v/>
      </c>
      <c r="E408" s="274"/>
      <c r="F408" s="159"/>
      <c r="G408" s="158"/>
      <c r="H408" s="149" t="str">
        <f t="shared" si="20"/>
        <v/>
      </c>
      <c r="I408" s="274"/>
      <c r="J408" s="159"/>
      <c r="K408" s="158"/>
      <c r="L408" s="149" t="str">
        <f t="shared" si="21"/>
        <v/>
      </c>
      <c r="M408" s="274"/>
      <c r="N408" s="159"/>
      <c r="O408" s="158"/>
      <c r="P408" s="274"/>
      <c r="Q408" s="159"/>
      <c r="R408" s="158"/>
      <c r="S408" s="274"/>
      <c r="T408" s="346" t="str">
        <f>iStock用!BX408</f>
        <v/>
      </c>
      <c r="U408" s="347" t="str">
        <f>iStock用!BZ408</f>
        <v/>
      </c>
    </row>
    <row r="409" spans="1:21" x14ac:dyDescent="0.15">
      <c r="A409" s="158"/>
      <c r="B409" s="158"/>
      <c r="C409" s="158"/>
      <c r="D409" s="348" t="str">
        <f t="shared" si="19"/>
        <v/>
      </c>
      <c r="E409" s="274"/>
      <c r="F409" s="159"/>
      <c r="G409" s="158"/>
      <c r="H409" s="149" t="str">
        <f t="shared" si="20"/>
        <v/>
      </c>
      <c r="I409" s="274"/>
      <c r="J409" s="159"/>
      <c r="K409" s="158"/>
      <c r="L409" s="149" t="str">
        <f t="shared" si="21"/>
        <v/>
      </c>
      <c r="M409" s="274"/>
      <c r="N409" s="159"/>
      <c r="O409" s="158"/>
      <c r="P409" s="274"/>
      <c r="Q409" s="159"/>
      <c r="R409" s="158"/>
      <c r="S409" s="274"/>
      <c r="T409" s="346" t="str">
        <f>iStock用!BX409</f>
        <v/>
      </c>
      <c r="U409" s="347" t="str">
        <f>iStock用!BZ409</f>
        <v/>
      </c>
    </row>
    <row r="410" spans="1:21" x14ac:dyDescent="0.15">
      <c r="A410" s="158"/>
      <c r="B410" s="158"/>
      <c r="C410" s="158"/>
      <c r="D410" s="348" t="str">
        <f t="shared" si="19"/>
        <v/>
      </c>
      <c r="E410" s="274"/>
      <c r="F410" s="159"/>
      <c r="G410" s="158"/>
      <c r="H410" s="149" t="str">
        <f t="shared" si="20"/>
        <v/>
      </c>
      <c r="I410" s="274"/>
      <c r="J410" s="159"/>
      <c r="K410" s="158"/>
      <c r="L410" s="149" t="str">
        <f t="shared" si="21"/>
        <v/>
      </c>
      <c r="M410" s="274"/>
      <c r="N410" s="159"/>
      <c r="O410" s="158"/>
      <c r="P410" s="274"/>
      <c r="Q410" s="159"/>
      <c r="R410" s="158"/>
      <c r="S410" s="274"/>
      <c r="T410" s="346" t="str">
        <f>iStock用!BX410</f>
        <v/>
      </c>
      <c r="U410" s="347" t="str">
        <f>iStock用!BZ410</f>
        <v/>
      </c>
    </row>
    <row r="411" spans="1:21" x14ac:dyDescent="0.15">
      <c r="A411" s="158"/>
      <c r="B411" s="158"/>
      <c r="C411" s="158"/>
      <c r="D411" s="348" t="str">
        <f t="shared" si="19"/>
        <v/>
      </c>
      <c r="E411" s="274"/>
      <c r="F411" s="159"/>
      <c r="G411" s="158"/>
      <c r="H411" s="149" t="str">
        <f t="shared" si="20"/>
        <v/>
      </c>
      <c r="I411" s="274"/>
      <c r="J411" s="159"/>
      <c r="K411" s="158"/>
      <c r="L411" s="149" t="str">
        <f t="shared" si="21"/>
        <v/>
      </c>
      <c r="M411" s="274"/>
      <c r="N411" s="159"/>
      <c r="O411" s="158"/>
      <c r="P411" s="274"/>
      <c r="Q411" s="159"/>
      <c r="R411" s="158"/>
      <c r="S411" s="274"/>
      <c r="T411" s="346" t="str">
        <f>iStock用!BX411</f>
        <v/>
      </c>
      <c r="U411" s="347" t="str">
        <f>iStock用!BZ411</f>
        <v/>
      </c>
    </row>
    <row r="412" spans="1:21" x14ac:dyDescent="0.15">
      <c r="A412" s="158"/>
      <c r="B412" s="158"/>
      <c r="C412" s="158"/>
      <c r="D412" s="348" t="str">
        <f t="shared" si="19"/>
        <v/>
      </c>
      <c r="E412" s="274"/>
      <c r="F412" s="159"/>
      <c r="G412" s="158"/>
      <c r="H412" s="149" t="str">
        <f t="shared" si="20"/>
        <v/>
      </c>
      <c r="I412" s="274"/>
      <c r="J412" s="159"/>
      <c r="K412" s="158"/>
      <c r="L412" s="149" t="str">
        <f t="shared" si="21"/>
        <v/>
      </c>
      <c r="M412" s="274"/>
      <c r="N412" s="159"/>
      <c r="O412" s="158"/>
      <c r="P412" s="274"/>
      <c r="Q412" s="159"/>
      <c r="R412" s="158"/>
      <c r="S412" s="274"/>
      <c r="T412" s="346" t="str">
        <f>iStock用!BX412</f>
        <v/>
      </c>
      <c r="U412" s="347" t="str">
        <f>iStock用!BZ412</f>
        <v/>
      </c>
    </row>
    <row r="413" spans="1:21" x14ac:dyDescent="0.15">
      <c r="A413" s="158"/>
      <c r="B413" s="158"/>
      <c r="C413" s="158"/>
      <c r="D413" s="348" t="str">
        <f t="shared" si="19"/>
        <v/>
      </c>
      <c r="E413" s="274"/>
      <c r="F413" s="159"/>
      <c r="G413" s="158"/>
      <c r="H413" s="149" t="str">
        <f t="shared" si="20"/>
        <v/>
      </c>
      <c r="I413" s="274"/>
      <c r="J413" s="159"/>
      <c r="K413" s="158"/>
      <c r="L413" s="149" t="str">
        <f t="shared" si="21"/>
        <v/>
      </c>
      <c r="M413" s="274"/>
      <c r="N413" s="159"/>
      <c r="O413" s="158"/>
      <c r="P413" s="274"/>
      <c r="Q413" s="159"/>
      <c r="R413" s="158"/>
      <c r="S413" s="274"/>
      <c r="T413" s="346" t="str">
        <f>iStock用!BX413</f>
        <v/>
      </c>
      <c r="U413" s="347" t="str">
        <f>iStock用!BZ413</f>
        <v/>
      </c>
    </row>
    <row r="414" spans="1:21" x14ac:dyDescent="0.15">
      <c r="A414" s="158"/>
      <c r="B414" s="158"/>
      <c r="C414" s="158"/>
      <c r="D414" s="348" t="str">
        <f t="shared" si="19"/>
        <v/>
      </c>
      <c r="E414" s="274"/>
      <c r="F414" s="159"/>
      <c r="G414" s="158"/>
      <c r="H414" s="149" t="str">
        <f t="shared" si="20"/>
        <v/>
      </c>
      <c r="I414" s="274"/>
      <c r="J414" s="159"/>
      <c r="K414" s="158"/>
      <c r="L414" s="149" t="str">
        <f t="shared" si="21"/>
        <v/>
      </c>
      <c r="M414" s="274"/>
      <c r="N414" s="159"/>
      <c r="O414" s="158"/>
      <c r="P414" s="274"/>
      <c r="Q414" s="159"/>
      <c r="R414" s="158"/>
      <c r="S414" s="274"/>
      <c r="T414" s="346" t="str">
        <f>iStock用!BX414</f>
        <v/>
      </c>
      <c r="U414" s="347" t="str">
        <f>iStock用!BZ414</f>
        <v/>
      </c>
    </row>
    <row r="415" spans="1:21" x14ac:dyDescent="0.15">
      <c r="A415" s="158"/>
      <c r="B415" s="158"/>
      <c r="C415" s="158"/>
      <c r="D415" s="348" t="str">
        <f t="shared" si="19"/>
        <v/>
      </c>
      <c r="E415" s="274"/>
      <c r="F415" s="159"/>
      <c r="G415" s="158"/>
      <c r="H415" s="149" t="str">
        <f t="shared" si="20"/>
        <v/>
      </c>
      <c r="I415" s="274"/>
      <c r="J415" s="159"/>
      <c r="K415" s="158"/>
      <c r="L415" s="149" t="str">
        <f t="shared" si="21"/>
        <v/>
      </c>
      <c r="M415" s="274"/>
      <c r="N415" s="159"/>
      <c r="O415" s="158"/>
      <c r="P415" s="274"/>
      <c r="Q415" s="159"/>
      <c r="R415" s="158"/>
      <c r="S415" s="274"/>
      <c r="T415" s="346" t="str">
        <f>iStock用!BX415</f>
        <v/>
      </c>
      <c r="U415" s="347" t="str">
        <f>iStock用!BZ415</f>
        <v/>
      </c>
    </row>
    <row r="416" spans="1:21" x14ac:dyDescent="0.15">
      <c r="A416" s="158"/>
      <c r="B416" s="158"/>
      <c r="C416" s="158"/>
      <c r="D416" s="348" t="str">
        <f t="shared" si="19"/>
        <v/>
      </c>
      <c r="E416" s="274"/>
      <c r="F416" s="159"/>
      <c r="G416" s="158"/>
      <c r="H416" s="149" t="str">
        <f t="shared" si="20"/>
        <v/>
      </c>
      <c r="I416" s="274"/>
      <c r="J416" s="159"/>
      <c r="K416" s="158"/>
      <c r="L416" s="149" t="str">
        <f t="shared" si="21"/>
        <v/>
      </c>
      <c r="M416" s="274"/>
      <c r="N416" s="159"/>
      <c r="O416" s="158"/>
      <c r="P416" s="274"/>
      <c r="Q416" s="159"/>
      <c r="R416" s="158"/>
      <c r="S416" s="274"/>
      <c r="T416" s="346" t="str">
        <f>iStock用!BX416</f>
        <v/>
      </c>
      <c r="U416" s="347" t="str">
        <f>iStock用!BZ416</f>
        <v/>
      </c>
    </row>
    <row r="417" spans="1:21" x14ac:dyDescent="0.15">
      <c r="A417" s="158"/>
      <c r="B417" s="158"/>
      <c r="C417" s="158"/>
      <c r="D417" s="348" t="str">
        <f t="shared" si="19"/>
        <v/>
      </c>
      <c r="E417" s="274"/>
      <c r="F417" s="159"/>
      <c r="G417" s="158"/>
      <c r="H417" s="149" t="str">
        <f t="shared" si="20"/>
        <v/>
      </c>
      <c r="I417" s="274"/>
      <c r="J417" s="159"/>
      <c r="K417" s="158"/>
      <c r="L417" s="149" t="str">
        <f t="shared" si="21"/>
        <v/>
      </c>
      <c r="M417" s="274"/>
      <c r="N417" s="159"/>
      <c r="O417" s="158"/>
      <c r="P417" s="274"/>
      <c r="Q417" s="159"/>
      <c r="R417" s="158"/>
      <c r="S417" s="274"/>
      <c r="T417" s="346" t="str">
        <f>iStock用!BX417</f>
        <v/>
      </c>
      <c r="U417" s="347" t="str">
        <f>iStock用!BZ417</f>
        <v/>
      </c>
    </row>
    <row r="418" spans="1:21" x14ac:dyDescent="0.15">
      <c r="A418" s="158"/>
      <c r="B418" s="158"/>
      <c r="C418" s="158"/>
      <c r="D418" s="348" t="str">
        <f t="shared" si="19"/>
        <v/>
      </c>
      <c r="E418" s="274"/>
      <c r="F418" s="159"/>
      <c r="G418" s="158"/>
      <c r="H418" s="149" t="str">
        <f t="shared" si="20"/>
        <v/>
      </c>
      <c r="I418" s="274"/>
      <c r="J418" s="159"/>
      <c r="K418" s="158"/>
      <c r="L418" s="149" t="str">
        <f t="shared" si="21"/>
        <v/>
      </c>
      <c r="M418" s="274"/>
      <c r="N418" s="159"/>
      <c r="O418" s="158"/>
      <c r="P418" s="274"/>
      <c r="Q418" s="159"/>
      <c r="R418" s="158"/>
      <c r="S418" s="274"/>
      <c r="T418" s="346" t="str">
        <f>iStock用!BX418</f>
        <v/>
      </c>
      <c r="U418" s="347" t="str">
        <f>iStock用!BZ418</f>
        <v/>
      </c>
    </row>
    <row r="419" spans="1:21" x14ac:dyDescent="0.15">
      <c r="A419" s="158"/>
      <c r="B419" s="158"/>
      <c r="C419" s="158"/>
      <c r="D419" s="348" t="str">
        <f t="shared" si="19"/>
        <v/>
      </c>
      <c r="E419" s="274"/>
      <c r="F419" s="159"/>
      <c r="G419" s="158"/>
      <c r="H419" s="149" t="str">
        <f t="shared" si="20"/>
        <v/>
      </c>
      <c r="I419" s="274"/>
      <c r="J419" s="159"/>
      <c r="K419" s="158"/>
      <c r="L419" s="149" t="str">
        <f t="shared" si="21"/>
        <v/>
      </c>
      <c r="M419" s="274"/>
      <c r="N419" s="159"/>
      <c r="O419" s="158"/>
      <c r="P419" s="274"/>
      <c r="Q419" s="159"/>
      <c r="R419" s="158"/>
      <c r="S419" s="274"/>
      <c r="T419" s="346" t="str">
        <f>iStock用!BX419</f>
        <v/>
      </c>
      <c r="U419" s="347" t="str">
        <f>iStock用!BZ419</f>
        <v/>
      </c>
    </row>
    <row r="420" spans="1:21" x14ac:dyDescent="0.15">
      <c r="A420" s="158"/>
      <c r="B420" s="158"/>
      <c r="C420" s="158"/>
      <c r="D420" s="348" t="str">
        <f t="shared" si="19"/>
        <v/>
      </c>
      <c r="E420" s="274"/>
      <c r="F420" s="159"/>
      <c r="G420" s="158"/>
      <c r="H420" s="149" t="str">
        <f t="shared" si="20"/>
        <v/>
      </c>
      <c r="I420" s="274"/>
      <c r="J420" s="159"/>
      <c r="K420" s="158"/>
      <c r="L420" s="149" t="str">
        <f t="shared" si="21"/>
        <v/>
      </c>
      <c r="M420" s="274"/>
      <c r="N420" s="159"/>
      <c r="O420" s="158"/>
      <c r="P420" s="274"/>
      <c r="Q420" s="159"/>
      <c r="R420" s="158"/>
      <c r="S420" s="274"/>
      <c r="T420" s="346" t="str">
        <f>iStock用!BX420</f>
        <v/>
      </c>
      <c r="U420" s="347" t="str">
        <f>iStock用!BZ420</f>
        <v/>
      </c>
    </row>
    <row r="421" spans="1:21" x14ac:dyDescent="0.15">
      <c r="A421" s="158"/>
      <c r="B421" s="158"/>
      <c r="C421" s="158"/>
      <c r="D421" s="348" t="str">
        <f t="shared" si="19"/>
        <v/>
      </c>
      <c r="E421" s="274"/>
      <c r="F421" s="159"/>
      <c r="G421" s="158"/>
      <c r="H421" s="149" t="str">
        <f t="shared" si="20"/>
        <v/>
      </c>
      <c r="I421" s="274"/>
      <c r="J421" s="159"/>
      <c r="K421" s="158"/>
      <c r="L421" s="149" t="str">
        <f t="shared" si="21"/>
        <v/>
      </c>
      <c r="M421" s="274"/>
      <c r="N421" s="159"/>
      <c r="O421" s="158"/>
      <c r="P421" s="274"/>
      <c r="Q421" s="159"/>
      <c r="R421" s="158"/>
      <c r="S421" s="274"/>
      <c r="T421" s="346" t="str">
        <f>iStock用!BX421</f>
        <v/>
      </c>
      <c r="U421" s="347" t="str">
        <f>iStock用!BZ421</f>
        <v/>
      </c>
    </row>
    <row r="422" spans="1:21" x14ac:dyDescent="0.15">
      <c r="A422" s="158"/>
      <c r="B422" s="158"/>
      <c r="C422" s="158"/>
      <c r="D422" s="348" t="str">
        <f t="shared" si="19"/>
        <v/>
      </c>
      <c r="E422" s="274"/>
      <c r="F422" s="159"/>
      <c r="G422" s="158"/>
      <c r="H422" s="149" t="str">
        <f t="shared" si="20"/>
        <v/>
      </c>
      <c r="I422" s="274"/>
      <c r="J422" s="159"/>
      <c r="K422" s="158"/>
      <c r="L422" s="149" t="str">
        <f t="shared" si="21"/>
        <v/>
      </c>
      <c r="M422" s="274"/>
      <c r="N422" s="159"/>
      <c r="O422" s="158"/>
      <c r="P422" s="274"/>
      <c r="Q422" s="159"/>
      <c r="R422" s="158"/>
      <c r="S422" s="274"/>
      <c r="T422" s="346" t="str">
        <f>iStock用!BX422</f>
        <v/>
      </c>
      <c r="U422" s="347" t="str">
        <f>iStock用!BZ422</f>
        <v/>
      </c>
    </row>
    <row r="423" spans="1:21" x14ac:dyDescent="0.15">
      <c r="A423" s="158"/>
      <c r="B423" s="158"/>
      <c r="C423" s="158"/>
      <c r="D423" s="348" t="str">
        <f t="shared" si="19"/>
        <v/>
      </c>
      <c r="E423" s="274"/>
      <c r="F423" s="159"/>
      <c r="G423" s="158"/>
      <c r="H423" s="149" t="str">
        <f t="shared" si="20"/>
        <v/>
      </c>
      <c r="I423" s="274"/>
      <c r="J423" s="159"/>
      <c r="K423" s="158"/>
      <c r="L423" s="149" t="str">
        <f t="shared" si="21"/>
        <v/>
      </c>
      <c r="M423" s="274"/>
      <c r="N423" s="159"/>
      <c r="O423" s="158"/>
      <c r="P423" s="274"/>
      <c r="Q423" s="159"/>
      <c r="R423" s="158"/>
      <c r="S423" s="274"/>
      <c r="T423" s="346" t="str">
        <f>iStock用!BX423</f>
        <v/>
      </c>
      <c r="U423" s="347" t="str">
        <f>iStock用!BZ423</f>
        <v/>
      </c>
    </row>
    <row r="424" spans="1:21" x14ac:dyDescent="0.15">
      <c r="A424" s="158"/>
      <c r="B424" s="158"/>
      <c r="C424" s="158"/>
      <c r="D424" s="348" t="str">
        <f t="shared" si="19"/>
        <v/>
      </c>
      <c r="E424" s="274"/>
      <c r="F424" s="159"/>
      <c r="G424" s="158"/>
      <c r="H424" s="149" t="str">
        <f t="shared" si="20"/>
        <v/>
      </c>
      <c r="I424" s="274"/>
      <c r="J424" s="159"/>
      <c r="K424" s="158"/>
      <c r="L424" s="149" t="str">
        <f t="shared" si="21"/>
        <v/>
      </c>
      <c r="M424" s="274"/>
      <c r="N424" s="159"/>
      <c r="O424" s="158"/>
      <c r="P424" s="274"/>
      <c r="Q424" s="159"/>
      <c r="R424" s="158"/>
      <c r="S424" s="274"/>
      <c r="T424" s="346" t="str">
        <f>iStock用!BX424</f>
        <v/>
      </c>
      <c r="U424" s="347" t="str">
        <f>iStock用!BZ424</f>
        <v/>
      </c>
    </row>
    <row r="425" spans="1:21" x14ac:dyDescent="0.15">
      <c r="A425" s="158"/>
      <c r="B425" s="158"/>
      <c r="C425" s="158"/>
      <c r="D425" s="348" t="str">
        <f t="shared" si="19"/>
        <v/>
      </c>
      <c r="E425" s="274"/>
      <c r="F425" s="159"/>
      <c r="G425" s="158"/>
      <c r="H425" s="149" t="str">
        <f t="shared" si="20"/>
        <v/>
      </c>
      <c r="I425" s="274"/>
      <c r="J425" s="159"/>
      <c r="K425" s="158"/>
      <c r="L425" s="149" t="str">
        <f t="shared" si="21"/>
        <v/>
      </c>
      <c r="M425" s="274"/>
      <c r="N425" s="159"/>
      <c r="O425" s="158"/>
      <c r="P425" s="274"/>
      <c r="Q425" s="159"/>
      <c r="R425" s="158"/>
      <c r="S425" s="274"/>
      <c r="T425" s="346" t="str">
        <f>iStock用!BX425</f>
        <v/>
      </c>
      <c r="U425" s="347" t="str">
        <f>iStock用!BZ425</f>
        <v/>
      </c>
    </row>
    <row r="426" spans="1:21" x14ac:dyDescent="0.15">
      <c r="A426" s="158"/>
      <c r="B426" s="158"/>
      <c r="C426" s="158"/>
      <c r="D426" s="348" t="str">
        <f t="shared" si="19"/>
        <v/>
      </c>
      <c r="E426" s="274"/>
      <c r="F426" s="159"/>
      <c r="G426" s="158"/>
      <c r="H426" s="149" t="str">
        <f t="shared" si="20"/>
        <v/>
      </c>
      <c r="I426" s="274"/>
      <c r="J426" s="159"/>
      <c r="K426" s="158"/>
      <c r="L426" s="149" t="str">
        <f t="shared" si="21"/>
        <v/>
      </c>
      <c r="M426" s="274"/>
      <c r="N426" s="159"/>
      <c r="O426" s="158"/>
      <c r="P426" s="274"/>
      <c r="Q426" s="159"/>
      <c r="R426" s="158"/>
      <c r="S426" s="274"/>
      <c r="T426" s="346" t="str">
        <f>iStock用!BX426</f>
        <v/>
      </c>
      <c r="U426" s="347" t="str">
        <f>iStock用!BZ426</f>
        <v/>
      </c>
    </row>
    <row r="427" spans="1:21" x14ac:dyDescent="0.15">
      <c r="A427" s="158"/>
      <c r="B427" s="158"/>
      <c r="C427" s="158"/>
      <c r="D427" s="348" t="str">
        <f t="shared" si="19"/>
        <v/>
      </c>
      <c r="E427" s="274"/>
      <c r="F427" s="159"/>
      <c r="G427" s="158"/>
      <c r="H427" s="149" t="str">
        <f t="shared" si="20"/>
        <v/>
      </c>
      <c r="I427" s="274"/>
      <c r="J427" s="159"/>
      <c r="K427" s="158"/>
      <c r="L427" s="149" t="str">
        <f t="shared" si="21"/>
        <v/>
      </c>
      <c r="M427" s="274"/>
      <c r="N427" s="159"/>
      <c r="O427" s="158"/>
      <c r="P427" s="274"/>
      <c r="Q427" s="159"/>
      <c r="R427" s="158"/>
      <c r="S427" s="274"/>
      <c r="T427" s="346" t="str">
        <f>iStock用!BX427</f>
        <v/>
      </c>
      <c r="U427" s="347" t="str">
        <f>iStock用!BZ427</f>
        <v/>
      </c>
    </row>
    <row r="428" spans="1:21" x14ac:dyDescent="0.15">
      <c r="A428" s="158"/>
      <c r="B428" s="158"/>
      <c r="C428" s="158"/>
      <c r="D428" s="348" t="str">
        <f t="shared" si="19"/>
        <v/>
      </c>
      <c r="E428" s="274"/>
      <c r="F428" s="159"/>
      <c r="G428" s="158"/>
      <c r="H428" s="149" t="str">
        <f t="shared" si="20"/>
        <v/>
      </c>
      <c r="I428" s="274"/>
      <c r="J428" s="159"/>
      <c r="K428" s="158"/>
      <c r="L428" s="149" t="str">
        <f t="shared" si="21"/>
        <v/>
      </c>
      <c r="M428" s="274"/>
      <c r="N428" s="159"/>
      <c r="O428" s="158"/>
      <c r="P428" s="274"/>
      <c r="Q428" s="159"/>
      <c r="R428" s="158"/>
      <c r="S428" s="274"/>
      <c r="T428" s="346" t="str">
        <f>iStock用!BX428</f>
        <v/>
      </c>
      <c r="U428" s="347" t="str">
        <f>iStock用!BZ428</f>
        <v/>
      </c>
    </row>
    <row r="429" spans="1:21" x14ac:dyDescent="0.15">
      <c r="A429" s="158"/>
      <c r="B429" s="158"/>
      <c r="C429" s="158"/>
      <c r="D429" s="348" t="str">
        <f t="shared" si="19"/>
        <v/>
      </c>
      <c r="E429" s="274"/>
      <c r="F429" s="159"/>
      <c r="G429" s="158"/>
      <c r="H429" s="149" t="str">
        <f t="shared" si="20"/>
        <v/>
      </c>
      <c r="I429" s="274"/>
      <c r="J429" s="159"/>
      <c r="K429" s="158"/>
      <c r="L429" s="149" t="str">
        <f t="shared" si="21"/>
        <v/>
      </c>
      <c r="M429" s="274"/>
      <c r="N429" s="159"/>
      <c r="O429" s="158"/>
      <c r="P429" s="274"/>
      <c r="Q429" s="159"/>
      <c r="R429" s="158"/>
      <c r="S429" s="274"/>
      <c r="T429" s="346" t="str">
        <f>iStock用!BX429</f>
        <v/>
      </c>
      <c r="U429" s="347" t="str">
        <f>iStock用!BZ429</f>
        <v/>
      </c>
    </row>
    <row r="430" spans="1:21" x14ac:dyDescent="0.15">
      <c r="A430" s="158"/>
      <c r="B430" s="158"/>
      <c r="C430" s="158"/>
      <c r="D430" s="348" t="str">
        <f t="shared" si="19"/>
        <v/>
      </c>
      <c r="E430" s="274"/>
      <c r="F430" s="159"/>
      <c r="G430" s="158"/>
      <c r="H430" s="149" t="str">
        <f t="shared" si="20"/>
        <v/>
      </c>
      <c r="I430" s="274"/>
      <c r="J430" s="159"/>
      <c r="K430" s="158"/>
      <c r="L430" s="149" t="str">
        <f t="shared" si="21"/>
        <v/>
      </c>
      <c r="M430" s="274"/>
      <c r="N430" s="159"/>
      <c r="O430" s="158"/>
      <c r="P430" s="274"/>
      <c r="Q430" s="159"/>
      <c r="R430" s="158"/>
      <c r="S430" s="274"/>
      <c r="T430" s="346" t="str">
        <f>iStock用!BX430</f>
        <v/>
      </c>
      <c r="U430" s="347" t="str">
        <f>iStock用!BZ430</f>
        <v/>
      </c>
    </row>
    <row r="431" spans="1:21" x14ac:dyDescent="0.15">
      <c r="A431" s="158"/>
      <c r="B431" s="158"/>
      <c r="C431" s="158"/>
      <c r="D431" s="348" t="str">
        <f t="shared" si="19"/>
        <v/>
      </c>
      <c r="E431" s="274"/>
      <c r="F431" s="159"/>
      <c r="G431" s="158"/>
      <c r="H431" s="149" t="str">
        <f t="shared" si="20"/>
        <v/>
      </c>
      <c r="I431" s="274"/>
      <c r="J431" s="159"/>
      <c r="K431" s="158"/>
      <c r="L431" s="149" t="str">
        <f t="shared" si="21"/>
        <v/>
      </c>
      <c r="M431" s="274"/>
      <c r="N431" s="159"/>
      <c r="O431" s="158"/>
      <c r="P431" s="274"/>
      <c r="Q431" s="159"/>
      <c r="R431" s="158"/>
      <c r="S431" s="274"/>
      <c r="T431" s="346" t="str">
        <f>iStock用!BX431</f>
        <v/>
      </c>
      <c r="U431" s="347" t="str">
        <f>iStock用!BZ431</f>
        <v/>
      </c>
    </row>
    <row r="432" spans="1:21" x14ac:dyDescent="0.15">
      <c r="A432" s="158"/>
      <c r="B432" s="158"/>
      <c r="C432" s="158"/>
      <c r="D432" s="348" t="str">
        <f t="shared" si="19"/>
        <v/>
      </c>
      <c r="E432" s="274"/>
      <c r="F432" s="159"/>
      <c r="G432" s="158"/>
      <c r="H432" s="149" t="str">
        <f t="shared" si="20"/>
        <v/>
      </c>
      <c r="I432" s="274"/>
      <c r="J432" s="159"/>
      <c r="K432" s="158"/>
      <c r="L432" s="149" t="str">
        <f t="shared" si="21"/>
        <v/>
      </c>
      <c r="M432" s="274"/>
      <c r="N432" s="159"/>
      <c r="O432" s="158"/>
      <c r="P432" s="274"/>
      <c r="Q432" s="159"/>
      <c r="R432" s="158"/>
      <c r="S432" s="274"/>
      <c r="T432" s="346" t="str">
        <f>iStock用!BX432</f>
        <v/>
      </c>
      <c r="U432" s="347" t="str">
        <f>iStock用!BZ432</f>
        <v/>
      </c>
    </row>
    <row r="433" spans="1:21" x14ac:dyDescent="0.15">
      <c r="A433" s="158"/>
      <c r="B433" s="158"/>
      <c r="C433" s="158"/>
      <c r="D433" s="348" t="str">
        <f t="shared" si="19"/>
        <v/>
      </c>
      <c r="E433" s="274"/>
      <c r="F433" s="159"/>
      <c r="G433" s="158"/>
      <c r="H433" s="149" t="str">
        <f t="shared" si="20"/>
        <v/>
      </c>
      <c r="I433" s="274"/>
      <c r="J433" s="159"/>
      <c r="K433" s="158"/>
      <c r="L433" s="149" t="str">
        <f t="shared" si="21"/>
        <v/>
      </c>
      <c r="M433" s="274"/>
      <c r="N433" s="159"/>
      <c r="O433" s="158"/>
      <c r="P433" s="274"/>
      <c r="Q433" s="159"/>
      <c r="R433" s="158"/>
      <c r="S433" s="274"/>
      <c r="T433" s="346" t="str">
        <f>iStock用!BX433</f>
        <v/>
      </c>
      <c r="U433" s="347" t="str">
        <f>iStock用!BZ433</f>
        <v/>
      </c>
    </row>
    <row r="434" spans="1:21" x14ac:dyDescent="0.15">
      <c r="A434" s="158"/>
      <c r="B434" s="158"/>
      <c r="C434" s="158"/>
      <c r="D434" s="348" t="str">
        <f t="shared" si="19"/>
        <v/>
      </c>
      <c r="E434" s="274"/>
      <c r="F434" s="159"/>
      <c r="G434" s="158"/>
      <c r="H434" s="149" t="str">
        <f t="shared" si="20"/>
        <v/>
      </c>
      <c r="I434" s="274"/>
      <c r="J434" s="159"/>
      <c r="K434" s="158"/>
      <c r="L434" s="149" t="str">
        <f t="shared" si="21"/>
        <v/>
      </c>
      <c r="M434" s="274"/>
      <c r="N434" s="159"/>
      <c r="O434" s="158"/>
      <c r="P434" s="274"/>
      <c r="Q434" s="159"/>
      <c r="R434" s="158"/>
      <c r="S434" s="274"/>
      <c r="T434" s="346" t="str">
        <f>iStock用!BX434</f>
        <v/>
      </c>
      <c r="U434" s="347" t="str">
        <f>iStock用!BZ434</f>
        <v/>
      </c>
    </row>
    <row r="435" spans="1:21" x14ac:dyDescent="0.15">
      <c r="A435" s="158"/>
      <c r="B435" s="158"/>
      <c r="C435" s="158"/>
      <c r="D435" s="348" t="str">
        <f t="shared" si="19"/>
        <v/>
      </c>
      <c r="E435" s="274"/>
      <c r="F435" s="159"/>
      <c r="G435" s="158"/>
      <c r="H435" s="149" t="str">
        <f t="shared" si="20"/>
        <v/>
      </c>
      <c r="I435" s="274"/>
      <c r="J435" s="159"/>
      <c r="K435" s="158"/>
      <c r="L435" s="149" t="str">
        <f t="shared" si="21"/>
        <v/>
      </c>
      <c r="M435" s="274"/>
      <c r="N435" s="159"/>
      <c r="O435" s="158"/>
      <c r="P435" s="274"/>
      <c r="Q435" s="159"/>
      <c r="R435" s="158"/>
      <c r="S435" s="274"/>
      <c r="T435" s="346" t="str">
        <f>iStock用!BX435</f>
        <v/>
      </c>
      <c r="U435" s="347" t="str">
        <f>iStock用!BZ435</f>
        <v/>
      </c>
    </row>
    <row r="436" spans="1:21" x14ac:dyDescent="0.15">
      <c r="A436" s="158"/>
      <c r="B436" s="158"/>
      <c r="C436" s="158"/>
      <c r="D436" s="348" t="str">
        <f t="shared" si="19"/>
        <v/>
      </c>
      <c r="E436" s="274"/>
      <c r="F436" s="159"/>
      <c r="G436" s="158"/>
      <c r="H436" s="149" t="str">
        <f t="shared" si="20"/>
        <v/>
      </c>
      <c r="I436" s="274"/>
      <c r="J436" s="159"/>
      <c r="K436" s="158"/>
      <c r="L436" s="149" t="str">
        <f t="shared" si="21"/>
        <v/>
      </c>
      <c r="M436" s="274"/>
      <c r="N436" s="159"/>
      <c r="O436" s="158"/>
      <c r="P436" s="274"/>
      <c r="Q436" s="159"/>
      <c r="R436" s="158"/>
      <c r="S436" s="274"/>
      <c r="T436" s="346" t="str">
        <f>iStock用!BX436</f>
        <v/>
      </c>
      <c r="U436" s="347" t="str">
        <f>iStock用!BZ436</f>
        <v/>
      </c>
    </row>
    <row r="437" spans="1:21" x14ac:dyDescent="0.15">
      <c r="A437" s="158"/>
      <c r="B437" s="158"/>
      <c r="C437" s="158"/>
      <c r="D437" s="348" t="str">
        <f t="shared" si="19"/>
        <v/>
      </c>
      <c r="E437" s="274"/>
      <c r="F437" s="159"/>
      <c r="G437" s="158"/>
      <c r="H437" s="149" t="str">
        <f t="shared" si="20"/>
        <v/>
      </c>
      <c r="I437" s="274"/>
      <c r="J437" s="159"/>
      <c r="K437" s="158"/>
      <c r="L437" s="149" t="str">
        <f t="shared" si="21"/>
        <v/>
      </c>
      <c r="M437" s="274"/>
      <c r="N437" s="159"/>
      <c r="O437" s="158"/>
      <c r="P437" s="274"/>
      <c r="Q437" s="159"/>
      <c r="R437" s="158"/>
      <c r="S437" s="274"/>
      <c r="T437" s="346" t="str">
        <f>iStock用!BX437</f>
        <v/>
      </c>
      <c r="U437" s="347" t="str">
        <f>iStock用!BZ437</f>
        <v/>
      </c>
    </row>
    <row r="438" spans="1:21" x14ac:dyDescent="0.15">
      <c r="A438" s="158"/>
      <c r="B438" s="158"/>
      <c r="C438" s="158"/>
      <c r="D438" s="348" t="str">
        <f t="shared" si="19"/>
        <v/>
      </c>
      <c r="E438" s="274"/>
      <c r="F438" s="159"/>
      <c r="G438" s="158"/>
      <c r="H438" s="149" t="str">
        <f t="shared" si="20"/>
        <v/>
      </c>
      <c r="I438" s="274"/>
      <c r="J438" s="159"/>
      <c r="K438" s="158"/>
      <c r="L438" s="149" t="str">
        <f t="shared" si="21"/>
        <v/>
      </c>
      <c r="M438" s="274"/>
      <c r="N438" s="159"/>
      <c r="O438" s="158"/>
      <c r="P438" s="274"/>
      <c r="Q438" s="159"/>
      <c r="R438" s="158"/>
      <c r="S438" s="274"/>
      <c r="T438" s="346" t="str">
        <f>iStock用!BX438</f>
        <v/>
      </c>
      <c r="U438" s="347" t="str">
        <f>iStock用!BZ438</f>
        <v/>
      </c>
    </row>
    <row r="439" spans="1:21" x14ac:dyDescent="0.15">
      <c r="A439" s="158"/>
      <c r="B439" s="158"/>
      <c r="C439" s="158"/>
      <c r="D439" s="348" t="str">
        <f t="shared" si="19"/>
        <v/>
      </c>
      <c r="E439" s="274"/>
      <c r="F439" s="159"/>
      <c r="G439" s="158"/>
      <c r="H439" s="149" t="str">
        <f t="shared" si="20"/>
        <v/>
      </c>
      <c r="I439" s="274"/>
      <c r="J439" s="159"/>
      <c r="K439" s="158"/>
      <c r="L439" s="149" t="str">
        <f t="shared" si="21"/>
        <v/>
      </c>
      <c r="M439" s="274"/>
      <c r="N439" s="159"/>
      <c r="O439" s="158"/>
      <c r="P439" s="274"/>
      <c r="Q439" s="159"/>
      <c r="R439" s="158"/>
      <c r="S439" s="274"/>
      <c r="T439" s="346" t="str">
        <f>iStock用!BX439</f>
        <v/>
      </c>
      <c r="U439" s="347" t="str">
        <f>iStock用!BZ439</f>
        <v/>
      </c>
    </row>
    <row r="440" spans="1:21" x14ac:dyDescent="0.15">
      <c r="A440" s="158"/>
      <c r="B440" s="158"/>
      <c r="C440" s="158"/>
      <c r="D440" s="348" t="str">
        <f t="shared" si="19"/>
        <v/>
      </c>
      <c r="E440" s="274"/>
      <c r="F440" s="159"/>
      <c r="G440" s="158"/>
      <c r="H440" s="149" t="str">
        <f t="shared" si="20"/>
        <v/>
      </c>
      <c r="I440" s="274"/>
      <c r="J440" s="159"/>
      <c r="K440" s="158"/>
      <c r="L440" s="149" t="str">
        <f t="shared" si="21"/>
        <v/>
      </c>
      <c r="M440" s="274"/>
      <c r="N440" s="159"/>
      <c r="O440" s="158"/>
      <c r="P440" s="274"/>
      <c r="Q440" s="159"/>
      <c r="R440" s="158"/>
      <c r="S440" s="274"/>
      <c r="T440" s="346" t="str">
        <f>iStock用!BX440</f>
        <v/>
      </c>
      <c r="U440" s="347" t="str">
        <f>iStock用!BZ440</f>
        <v/>
      </c>
    </row>
    <row r="441" spans="1:21" x14ac:dyDescent="0.15">
      <c r="A441" s="158"/>
      <c r="B441" s="158"/>
      <c r="C441" s="158"/>
      <c r="D441" s="348" t="str">
        <f t="shared" si="19"/>
        <v/>
      </c>
      <c r="E441" s="274"/>
      <c r="F441" s="159"/>
      <c r="G441" s="158"/>
      <c r="H441" s="149" t="str">
        <f t="shared" si="20"/>
        <v/>
      </c>
      <c r="I441" s="274"/>
      <c r="J441" s="159"/>
      <c r="K441" s="158"/>
      <c r="L441" s="149" t="str">
        <f t="shared" si="21"/>
        <v/>
      </c>
      <c r="M441" s="274"/>
      <c r="N441" s="159"/>
      <c r="O441" s="158"/>
      <c r="P441" s="274"/>
      <c r="Q441" s="159"/>
      <c r="R441" s="158"/>
      <c r="S441" s="274"/>
      <c r="T441" s="346" t="str">
        <f>iStock用!BX441</f>
        <v/>
      </c>
      <c r="U441" s="347" t="str">
        <f>iStock用!BZ441</f>
        <v/>
      </c>
    </row>
    <row r="442" spans="1:21" x14ac:dyDescent="0.15">
      <c r="A442" s="158"/>
      <c r="B442" s="158"/>
      <c r="C442" s="158"/>
      <c r="D442" s="348" t="str">
        <f t="shared" si="19"/>
        <v/>
      </c>
      <c r="E442" s="274"/>
      <c r="F442" s="159"/>
      <c r="G442" s="158"/>
      <c r="H442" s="149" t="str">
        <f t="shared" si="20"/>
        <v/>
      </c>
      <c r="I442" s="274"/>
      <c r="J442" s="159"/>
      <c r="K442" s="158"/>
      <c r="L442" s="149" t="str">
        <f t="shared" si="21"/>
        <v/>
      </c>
      <c r="M442" s="274"/>
      <c r="N442" s="159"/>
      <c r="O442" s="158"/>
      <c r="P442" s="274"/>
      <c r="Q442" s="159"/>
      <c r="R442" s="158"/>
      <c r="S442" s="274"/>
      <c r="T442" s="346" t="str">
        <f>iStock用!BX442</f>
        <v/>
      </c>
      <c r="U442" s="347" t="str">
        <f>iStock用!BZ442</f>
        <v/>
      </c>
    </row>
    <row r="443" spans="1:21" x14ac:dyDescent="0.15">
      <c r="A443" s="158"/>
      <c r="B443" s="158"/>
      <c r="C443" s="158"/>
      <c r="D443" s="348" t="str">
        <f t="shared" si="19"/>
        <v/>
      </c>
      <c r="E443" s="274"/>
      <c r="F443" s="159"/>
      <c r="G443" s="158"/>
      <c r="H443" s="149" t="str">
        <f t="shared" si="20"/>
        <v/>
      </c>
      <c r="I443" s="274"/>
      <c r="J443" s="159"/>
      <c r="K443" s="158"/>
      <c r="L443" s="149" t="str">
        <f t="shared" si="21"/>
        <v/>
      </c>
      <c r="M443" s="274"/>
      <c r="N443" s="159"/>
      <c r="O443" s="158"/>
      <c r="P443" s="274"/>
      <c r="Q443" s="159"/>
      <c r="R443" s="158"/>
      <c r="S443" s="274"/>
      <c r="T443" s="346" t="str">
        <f>iStock用!BX443</f>
        <v/>
      </c>
      <c r="U443" s="347" t="str">
        <f>iStock用!BZ443</f>
        <v/>
      </c>
    </row>
    <row r="444" spans="1:21" x14ac:dyDescent="0.15">
      <c r="A444" s="158"/>
      <c r="B444" s="158"/>
      <c r="C444" s="158"/>
      <c r="D444" s="348" t="str">
        <f t="shared" si="19"/>
        <v/>
      </c>
      <c r="E444" s="274"/>
      <c r="F444" s="159"/>
      <c r="G444" s="158"/>
      <c r="H444" s="149" t="str">
        <f t="shared" si="20"/>
        <v/>
      </c>
      <c r="I444" s="274"/>
      <c r="J444" s="159"/>
      <c r="K444" s="158"/>
      <c r="L444" s="149" t="str">
        <f t="shared" si="21"/>
        <v/>
      </c>
      <c r="M444" s="274"/>
      <c r="N444" s="159"/>
      <c r="O444" s="158"/>
      <c r="P444" s="274"/>
      <c r="Q444" s="159"/>
      <c r="R444" s="158"/>
      <c r="S444" s="274"/>
      <c r="T444" s="346" t="str">
        <f>iStock用!BX444</f>
        <v/>
      </c>
      <c r="U444" s="347" t="str">
        <f>iStock用!BZ444</f>
        <v/>
      </c>
    </row>
    <row r="445" spans="1:21" x14ac:dyDescent="0.15">
      <c r="A445" s="158"/>
      <c r="B445" s="158"/>
      <c r="C445" s="158"/>
      <c r="D445" s="348" t="str">
        <f t="shared" si="19"/>
        <v/>
      </c>
      <c r="E445" s="274"/>
      <c r="F445" s="159"/>
      <c r="G445" s="158"/>
      <c r="H445" s="149" t="str">
        <f t="shared" si="20"/>
        <v/>
      </c>
      <c r="I445" s="274"/>
      <c r="J445" s="159"/>
      <c r="K445" s="158"/>
      <c r="L445" s="149" t="str">
        <f t="shared" si="21"/>
        <v/>
      </c>
      <c r="M445" s="274"/>
      <c r="N445" s="159"/>
      <c r="O445" s="158"/>
      <c r="P445" s="274"/>
      <c r="Q445" s="159"/>
      <c r="R445" s="158"/>
      <c r="S445" s="274"/>
      <c r="T445" s="346" t="str">
        <f>iStock用!BX445</f>
        <v/>
      </c>
      <c r="U445" s="347" t="str">
        <f>iStock用!BZ445</f>
        <v/>
      </c>
    </row>
    <row r="446" spans="1:21" x14ac:dyDescent="0.15">
      <c r="A446" s="158"/>
      <c r="B446" s="158"/>
      <c r="C446" s="158"/>
      <c r="D446" s="348" t="str">
        <f t="shared" si="19"/>
        <v/>
      </c>
      <c r="E446" s="274"/>
      <c r="F446" s="159"/>
      <c r="G446" s="158"/>
      <c r="H446" s="149" t="str">
        <f t="shared" si="20"/>
        <v/>
      </c>
      <c r="I446" s="274"/>
      <c r="J446" s="159"/>
      <c r="K446" s="158"/>
      <c r="L446" s="149" t="str">
        <f t="shared" si="21"/>
        <v/>
      </c>
      <c r="M446" s="274"/>
      <c r="N446" s="159"/>
      <c r="O446" s="158"/>
      <c r="P446" s="274"/>
      <c r="Q446" s="159"/>
      <c r="R446" s="158"/>
      <c r="S446" s="274"/>
      <c r="T446" s="346" t="str">
        <f>iStock用!BX446</f>
        <v/>
      </c>
      <c r="U446" s="347" t="str">
        <f>iStock用!BZ446</f>
        <v/>
      </c>
    </row>
    <row r="447" spans="1:21" x14ac:dyDescent="0.15">
      <c r="A447" s="158"/>
      <c r="B447" s="158"/>
      <c r="C447" s="158"/>
      <c r="D447" s="348" t="str">
        <f t="shared" si="19"/>
        <v/>
      </c>
      <c r="E447" s="274"/>
      <c r="F447" s="159"/>
      <c r="G447" s="158"/>
      <c r="H447" s="149" t="str">
        <f t="shared" si="20"/>
        <v/>
      </c>
      <c r="I447" s="274"/>
      <c r="J447" s="159"/>
      <c r="K447" s="158"/>
      <c r="L447" s="149" t="str">
        <f t="shared" si="21"/>
        <v/>
      </c>
      <c r="M447" s="274"/>
      <c r="N447" s="159"/>
      <c r="O447" s="158"/>
      <c r="P447" s="274"/>
      <c r="Q447" s="159"/>
      <c r="R447" s="158"/>
      <c r="S447" s="274"/>
      <c r="T447" s="346" t="str">
        <f>iStock用!BX447</f>
        <v/>
      </c>
      <c r="U447" s="347" t="str">
        <f>iStock用!BZ447</f>
        <v/>
      </c>
    </row>
    <row r="448" spans="1:21" x14ac:dyDescent="0.15">
      <c r="A448" s="158"/>
      <c r="B448" s="158"/>
      <c r="C448" s="158"/>
      <c r="D448" s="348" t="str">
        <f t="shared" si="19"/>
        <v/>
      </c>
      <c r="E448" s="274"/>
      <c r="F448" s="159"/>
      <c r="G448" s="158"/>
      <c r="H448" s="149" t="str">
        <f t="shared" si="20"/>
        <v/>
      </c>
      <c r="I448" s="274"/>
      <c r="J448" s="159"/>
      <c r="K448" s="158"/>
      <c r="L448" s="149" t="str">
        <f t="shared" si="21"/>
        <v/>
      </c>
      <c r="M448" s="274"/>
      <c r="N448" s="159"/>
      <c r="O448" s="158"/>
      <c r="P448" s="274"/>
      <c r="Q448" s="159"/>
      <c r="R448" s="158"/>
      <c r="S448" s="274"/>
      <c r="T448" s="346" t="str">
        <f>iStock用!BX448</f>
        <v/>
      </c>
      <c r="U448" s="347" t="str">
        <f>iStock用!BZ448</f>
        <v/>
      </c>
    </row>
    <row r="449" spans="1:21" x14ac:dyDescent="0.15">
      <c r="A449" s="158"/>
      <c r="B449" s="158"/>
      <c r="C449" s="158"/>
      <c r="D449" s="348" t="str">
        <f t="shared" si="19"/>
        <v/>
      </c>
      <c r="E449" s="274"/>
      <c r="F449" s="159"/>
      <c r="G449" s="158"/>
      <c r="H449" s="149" t="str">
        <f t="shared" si="20"/>
        <v/>
      </c>
      <c r="I449" s="274"/>
      <c r="J449" s="159"/>
      <c r="K449" s="158"/>
      <c r="L449" s="149" t="str">
        <f t="shared" si="21"/>
        <v/>
      </c>
      <c r="M449" s="274"/>
      <c r="N449" s="159"/>
      <c r="O449" s="158"/>
      <c r="P449" s="274"/>
      <c r="Q449" s="159"/>
      <c r="R449" s="158"/>
      <c r="S449" s="274"/>
      <c r="T449" s="346" t="str">
        <f>iStock用!BX449</f>
        <v/>
      </c>
      <c r="U449" s="347" t="str">
        <f>iStock用!BZ449</f>
        <v/>
      </c>
    </row>
    <row r="450" spans="1:21" x14ac:dyDescent="0.15">
      <c r="A450" s="158"/>
      <c r="B450" s="158"/>
      <c r="C450" s="158"/>
      <c r="D450" s="348" t="str">
        <f t="shared" si="19"/>
        <v/>
      </c>
      <c r="E450" s="274"/>
      <c r="F450" s="159"/>
      <c r="G450" s="158"/>
      <c r="H450" s="149" t="str">
        <f t="shared" si="20"/>
        <v/>
      </c>
      <c r="I450" s="274"/>
      <c r="J450" s="159"/>
      <c r="K450" s="158"/>
      <c r="L450" s="149" t="str">
        <f t="shared" si="21"/>
        <v/>
      </c>
      <c r="M450" s="274"/>
      <c r="N450" s="159"/>
      <c r="O450" s="158"/>
      <c r="P450" s="274"/>
      <c r="Q450" s="159"/>
      <c r="R450" s="158"/>
      <c r="S450" s="274"/>
      <c r="T450" s="346" t="str">
        <f>iStock用!BX450</f>
        <v/>
      </c>
      <c r="U450" s="347" t="str">
        <f>iStock用!BZ450</f>
        <v/>
      </c>
    </row>
    <row r="451" spans="1:21" x14ac:dyDescent="0.15">
      <c r="A451" s="158"/>
      <c r="B451" s="158"/>
      <c r="C451" s="158"/>
      <c r="D451" s="348" t="str">
        <f t="shared" si="19"/>
        <v/>
      </c>
      <c r="E451" s="274"/>
      <c r="F451" s="159"/>
      <c r="G451" s="158"/>
      <c r="H451" s="149" t="str">
        <f t="shared" si="20"/>
        <v/>
      </c>
      <c r="I451" s="274"/>
      <c r="J451" s="159"/>
      <c r="K451" s="158"/>
      <c r="L451" s="149" t="str">
        <f t="shared" si="21"/>
        <v/>
      </c>
      <c r="M451" s="274"/>
      <c r="N451" s="159"/>
      <c r="O451" s="158"/>
      <c r="P451" s="274"/>
      <c r="Q451" s="159"/>
      <c r="R451" s="158"/>
      <c r="S451" s="274"/>
      <c r="T451" s="346" t="str">
        <f>iStock用!BX451</f>
        <v/>
      </c>
      <c r="U451" s="347" t="str">
        <f>iStock用!BZ451</f>
        <v/>
      </c>
    </row>
    <row r="452" spans="1:21" x14ac:dyDescent="0.15">
      <c r="A452" s="158"/>
      <c r="B452" s="158"/>
      <c r="C452" s="158"/>
      <c r="D452" s="348" t="str">
        <f t="shared" ref="D452:D515" si="22">IF(B452="","",(ROUND(C452,0)))</f>
        <v/>
      </c>
      <c r="E452" s="274"/>
      <c r="F452" s="159"/>
      <c r="G452" s="158"/>
      <c r="H452" s="149" t="str">
        <f t="shared" ref="H452:H502" si="23">IF(G452="","",(G452*110))</f>
        <v/>
      </c>
      <c r="I452" s="274"/>
      <c r="J452" s="159"/>
      <c r="K452" s="158"/>
      <c r="L452" s="149" t="str">
        <f t="shared" si="21"/>
        <v/>
      </c>
      <c r="M452" s="274"/>
      <c r="N452" s="159"/>
      <c r="O452" s="158"/>
      <c r="P452" s="274"/>
      <c r="Q452" s="159"/>
      <c r="R452" s="158"/>
      <c r="S452" s="274"/>
      <c r="T452" s="346" t="str">
        <f>iStock用!BX452</f>
        <v/>
      </c>
      <c r="U452" s="347" t="str">
        <f>iStock用!BZ452</f>
        <v/>
      </c>
    </row>
    <row r="453" spans="1:21" x14ac:dyDescent="0.15">
      <c r="A453" s="158"/>
      <c r="B453" s="158"/>
      <c r="C453" s="158"/>
      <c r="D453" s="348" t="str">
        <f t="shared" si="22"/>
        <v/>
      </c>
      <c r="E453" s="274"/>
      <c r="F453" s="159"/>
      <c r="G453" s="158"/>
      <c r="H453" s="149" t="str">
        <f t="shared" si="23"/>
        <v/>
      </c>
      <c r="I453" s="274"/>
      <c r="J453" s="159"/>
      <c r="K453" s="158"/>
      <c r="L453" s="149" t="str">
        <f t="shared" si="21"/>
        <v/>
      </c>
      <c r="M453" s="274"/>
      <c r="N453" s="159"/>
      <c r="O453" s="158"/>
      <c r="P453" s="274"/>
      <c r="Q453" s="159"/>
      <c r="R453" s="158"/>
      <c r="S453" s="274"/>
      <c r="T453" s="346" t="str">
        <f>iStock用!BX453</f>
        <v/>
      </c>
      <c r="U453" s="347" t="str">
        <f>iStock用!BZ453</f>
        <v/>
      </c>
    </row>
    <row r="454" spans="1:21" x14ac:dyDescent="0.15">
      <c r="A454" s="158"/>
      <c r="B454" s="158"/>
      <c r="C454" s="158"/>
      <c r="D454" s="348" t="str">
        <f t="shared" si="22"/>
        <v/>
      </c>
      <c r="E454" s="274"/>
      <c r="F454" s="159"/>
      <c r="G454" s="158"/>
      <c r="H454" s="149" t="str">
        <f t="shared" si="23"/>
        <v/>
      </c>
      <c r="I454" s="274"/>
      <c r="J454" s="159"/>
      <c r="K454" s="158"/>
      <c r="L454" s="149" t="str">
        <f t="shared" si="21"/>
        <v/>
      </c>
      <c r="M454" s="274"/>
      <c r="N454" s="159"/>
      <c r="O454" s="158"/>
      <c r="P454" s="274"/>
      <c r="Q454" s="159"/>
      <c r="R454" s="158"/>
      <c r="S454" s="274"/>
      <c r="T454" s="346" t="str">
        <f>iStock用!BX454</f>
        <v/>
      </c>
      <c r="U454" s="347" t="str">
        <f>iStock用!BZ454</f>
        <v/>
      </c>
    </row>
    <row r="455" spans="1:21" x14ac:dyDescent="0.15">
      <c r="A455" s="158"/>
      <c r="B455" s="158"/>
      <c r="C455" s="158"/>
      <c r="D455" s="348" t="str">
        <f t="shared" si="22"/>
        <v/>
      </c>
      <c r="E455" s="274"/>
      <c r="F455" s="159"/>
      <c r="G455" s="158"/>
      <c r="H455" s="149" t="str">
        <f t="shared" si="23"/>
        <v/>
      </c>
      <c r="I455" s="274"/>
      <c r="J455" s="159"/>
      <c r="K455" s="158"/>
      <c r="L455" s="149" t="str">
        <f t="shared" si="21"/>
        <v/>
      </c>
      <c r="M455" s="274"/>
      <c r="N455" s="159"/>
      <c r="O455" s="158"/>
      <c r="P455" s="274"/>
      <c r="Q455" s="159"/>
      <c r="R455" s="158"/>
      <c r="S455" s="274"/>
      <c r="T455" s="346" t="str">
        <f>iStock用!BX455</f>
        <v/>
      </c>
      <c r="U455" s="347" t="str">
        <f>iStock用!BZ455</f>
        <v/>
      </c>
    </row>
    <row r="456" spans="1:21" x14ac:dyDescent="0.15">
      <c r="A456" s="158"/>
      <c r="B456" s="158"/>
      <c r="C456" s="158"/>
      <c r="D456" s="348" t="str">
        <f t="shared" si="22"/>
        <v/>
      </c>
      <c r="E456" s="274"/>
      <c r="F456" s="159"/>
      <c r="G456" s="158"/>
      <c r="H456" s="149" t="str">
        <f t="shared" si="23"/>
        <v/>
      </c>
      <c r="I456" s="274"/>
      <c r="J456" s="159"/>
      <c r="K456" s="158"/>
      <c r="L456" s="149" t="str">
        <f t="shared" si="21"/>
        <v/>
      </c>
      <c r="M456" s="274"/>
      <c r="N456" s="159"/>
      <c r="O456" s="158"/>
      <c r="P456" s="274"/>
      <c r="Q456" s="159"/>
      <c r="R456" s="158"/>
      <c r="S456" s="274"/>
      <c r="T456" s="346" t="str">
        <f>iStock用!BX456</f>
        <v/>
      </c>
      <c r="U456" s="347" t="str">
        <f>iStock用!BZ456</f>
        <v/>
      </c>
    </row>
    <row r="457" spans="1:21" x14ac:dyDescent="0.15">
      <c r="A457" s="158"/>
      <c r="B457" s="158"/>
      <c r="C457" s="158"/>
      <c r="D457" s="348" t="str">
        <f t="shared" si="22"/>
        <v/>
      </c>
      <c r="E457" s="274"/>
      <c r="F457" s="159"/>
      <c r="G457" s="158"/>
      <c r="H457" s="149" t="str">
        <f t="shared" si="23"/>
        <v/>
      </c>
      <c r="I457" s="274"/>
      <c r="J457" s="159"/>
      <c r="K457" s="158"/>
      <c r="L457" s="149" t="str">
        <f t="shared" ref="L457:L520" si="24">IF(K457="","",(K457*110))</f>
        <v/>
      </c>
      <c r="M457" s="274"/>
      <c r="N457" s="159"/>
      <c r="O457" s="158"/>
      <c r="P457" s="274"/>
      <c r="Q457" s="159"/>
      <c r="R457" s="158"/>
      <c r="S457" s="274"/>
      <c r="T457" s="346" t="str">
        <f>iStock用!BX457</f>
        <v/>
      </c>
      <c r="U457" s="347" t="str">
        <f>iStock用!BZ457</f>
        <v/>
      </c>
    </row>
    <row r="458" spans="1:21" x14ac:dyDescent="0.15">
      <c r="A458" s="158"/>
      <c r="B458" s="158"/>
      <c r="C458" s="158"/>
      <c r="D458" s="348" t="str">
        <f t="shared" si="22"/>
        <v/>
      </c>
      <c r="E458" s="274"/>
      <c r="F458" s="159"/>
      <c r="G458" s="158"/>
      <c r="H458" s="149" t="str">
        <f t="shared" si="23"/>
        <v/>
      </c>
      <c r="I458" s="274"/>
      <c r="J458" s="159"/>
      <c r="K458" s="158"/>
      <c r="L458" s="149" t="str">
        <f t="shared" si="24"/>
        <v/>
      </c>
      <c r="M458" s="274"/>
      <c r="N458" s="159"/>
      <c r="O458" s="158"/>
      <c r="P458" s="274"/>
      <c r="Q458" s="159"/>
      <c r="R458" s="158"/>
      <c r="S458" s="274"/>
      <c r="T458" s="346" t="str">
        <f>iStock用!BX458</f>
        <v/>
      </c>
      <c r="U458" s="347" t="str">
        <f>iStock用!BZ458</f>
        <v/>
      </c>
    </row>
    <row r="459" spans="1:21" x14ac:dyDescent="0.15">
      <c r="A459" s="158"/>
      <c r="B459" s="158"/>
      <c r="C459" s="158"/>
      <c r="D459" s="348" t="str">
        <f t="shared" si="22"/>
        <v/>
      </c>
      <c r="E459" s="274"/>
      <c r="F459" s="159"/>
      <c r="G459" s="158"/>
      <c r="H459" s="149" t="str">
        <f t="shared" si="23"/>
        <v/>
      </c>
      <c r="I459" s="274"/>
      <c r="J459" s="159"/>
      <c r="K459" s="158"/>
      <c r="L459" s="149" t="str">
        <f t="shared" si="24"/>
        <v/>
      </c>
      <c r="M459" s="274"/>
      <c r="N459" s="159"/>
      <c r="O459" s="158"/>
      <c r="P459" s="274"/>
      <c r="Q459" s="159"/>
      <c r="R459" s="158"/>
      <c r="S459" s="274"/>
      <c r="T459" s="346" t="str">
        <f>iStock用!BX459</f>
        <v/>
      </c>
      <c r="U459" s="347" t="str">
        <f>iStock用!BZ459</f>
        <v/>
      </c>
    </row>
    <row r="460" spans="1:21" x14ac:dyDescent="0.15">
      <c r="A460" s="158"/>
      <c r="B460" s="158"/>
      <c r="C460" s="158"/>
      <c r="D460" s="348" t="str">
        <f t="shared" si="22"/>
        <v/>
      </c>
      <c r="E460" s="274"/>
      <c r="F460" s="159"/>
      <c r="G460" s="158"/>
      <c r="H460" s="149" t="str">
        <f t="shared" si="23"/>
        <v/>
      </c>
      <c r="I460" s="274"/>
      <c r="J460" s="159"/>
      <c r="K460" s="158"/>
      <c r="L460" s="149" t="str">
        <f t="shared" si="24"/>
        <v/>
      </c>
      <c r="M460" s="274"/>
      <c r="N460" s="159"/>
      <c r="O460" s="158"/>
      <c r="P460" s="274"/>
      <c r="Q460" s="159"/>
      <c r="R460" s="158"/>
      <c r="S460" s="274"/>
      <c r="T460" s="346" t="str">
        <f>iStock用!BX460</f>
        <v/>
      </c>
      <c r="U460" s="347" t="str">
        <f>iStock用!BZ460</f>
        <v/>
      </c>
    </row>
    <row r="461" spans="1:21" x14ac:dyDescent="0.15">
      <c r="A461" s="158"/>
      <c r="B461" s="158"/>
      <c r="C461" s="158"/>
      <c r="D461" s="348" t="str">
        <f t="shared" si="22"/>
        <v/>
      </c>
      <c r="E461" s="274"/>
      <c r="F461" s="159"/>
      <c r="G461" s="158"/>
      <c r="H461" s="149" t="str">
        <f t="shared" si="23"/>
        <v/>
      </c>
      <c r="I461" s="274"/>
      <c r="J461" s="159"/>
      <c r="K461" s="158"/>
      <c r="L461" s="149" t="str">
        <f t="shared" si="24"/>
        <v/>
      </c>
      <c r="M461" s="274"/>
      <c r="N461" s="159"/>
      <c r="O461" s="158"/>
      <c r="P461" s="274"/>
      <c r="Q461" s="159"/>
      <c r="R461" s="158"/>
      <c r="S461" s="274"/>
      <c r="T461" s="346" t="str">
        <f>iStock用!BX461</f>
        <v/>
      </c>
      <c r="U461" s="347" t="str">
        <f>iStock用!BZ461</f>
        <v/>
      </c>
    </row>
    <row r="462" spans="1:21" x14ac:dyDescent="0.15">
      <c r="A462" s="158"/>
      <c r="B462" s="158"/>
      <c r="C462" s="158"/>
      <c r="D462" s="348" t="str">
        <f t="shared" si="22"/>
        <v/>
      </c>
      <c r="E462" s="274"/>
      <c r="F462" s="159"/>
      <c r="G462" s="158"/>
      <c r="H462" s="149" t="str">
        <f t="shared" si="23"/>
        <v/>
      </c>
      <c r="I462" s="274"/>
      <c r="J462" s="159"/>
      <c r="K462" s="158"/>
      <c r="L462" s="149" t="str">
        <f t="shared" si="24"/>
        <v/>
      </c>
      <c r="M462" s="274"/>
      <c r="N462" s="159"/>
      <c r="O462" s="158"/>
      <c r="P462" s="274"/>
      <c r="Q462" s="159"/>
      <c r="R462" s="158"/>
      <c r="S462" s="274"/>
      <c r="T462" s="346" t="str">
        <f>iStock用!BX462</f>
        <v/>
      </c>
      <c r="U462" s="347" t="str">
        <f>iStock用!BZ462</f>
        <v/>
      </c>
    </row>
    <row r="463" spans="1:21" x14ac:dyDescent="0.15">
      <c r="A463" s="158"/>
      <c r="B463" s="158"/>
      <c r="C463" s="158"/>
      <c r="D463" s="348" t="str">
        <f t="shared" si="22"/>
        <v/>
      </c>
      <c r="E463" s="274"/>
      <c r="F463" s="159"/>
      <c r="G463" s="158"/>
      <c r="H463" s="149" t="str">
        <f t="shared" si="23"/>
        <v/>
      </c>
      <c r="I463" s="274"/>
      <c r="J463" s="159"/>
      <c r="K463" s="158"/>
      <c r="L463" s="149" t="str">
        <f t="shared" si="24"/>
        <v/>
      </c>
      <c r="M463" s="274"/>
      <c r="N463" s="159"/>
      <c r="O463" s="158"/>
      <c r="P463" s="274"/>
      <c r="Q463" s="159"/>
      <c r="R463" s="158"/>
      <c r="S463" s="274"/>
      <c r="T463" s="346" t="str">
        <f>iStock用!BX463</f>
        <v/>
      </c>
      <c r="U463" s="347" t="str">
        <f>iStock用!BZ463</f>
        <v/>
      </c>
    </row>
    <row r="464" spans="1:21" x14ac:dyDescent="0.15">
      <c r="A464" s="158"/>
      <c r="B464" s="158"/>
      <c r="C464" s="158"/>
      <c r="D464" s="348" t="str">
        <f t="shared" si="22"/>
        <v/>
      </c>
      <c r="E464" s="274"/>
      <c r="F464" s="159"/>
      <c r="G464" s="158"/>
      <c r="H464" s="149" t="str">
        <f t="shared" si="23"/>
        <v/>
      </c>
      <c r="I464" s="274"/>
      <c r="J464" s="159"/>
      <c r="K464" s="158"/>
      <c r="L464" s="149" t="str">
        <f t="shared" si="24"/>
        <v/>
      </c>
      <c r="M464" s="274"/>
      <c r="N464" s="159"/>
      <c r="O464" s="158"/>
      <c r="P464" s="274"/>
      <c r="Q464" s="159"/>
      <c r="R464" s="158"/>
      <c r="S464" s="274"/>
      <c r="T464" s="346" t="str">
        <f>iStock用!BX464</f>
        <v/>
      </c>
      <c r="U464" s="347" t="str">
        <f>iStock用!BZ464</f>
        <v/>
      </c>
    </row>
    <row r="465" spans="1:21" x14ac:dyDescent="0.15">
      <c r="A465" s="158"/>
      <c r="B465" s="158"/>
      <c r="C465" s="158"/>
      <c r="D465" s="348" t="str">
        <f t="shared" si="22"/>
        <v/>
      </c>
      <c r="E465" s="274"/>
      <c r="F465" s="159"/>
      <c r="G465" s="158"/>
      <c r="H465" s="149" t="str">
        <f t="shared" si="23"/>
        <v/>
      </c>
      <c r="I465" s="274"/>
      <c r="J465" s="159"/>
      <c r="K465" s="158"/>
      <c r="L465" s="149" t="str">
        <f t="shared" si="24"/>
        <v/>
      </c>
      <c r="M465" s="274"/>
      <c r="N465" s="159"/>
      <c r="O465" s="158"/>
      <c r="P465" s="274"/>
      <c r="Q465" s="159"/>
      <c r="R465" s="158"/>
      <c r="S465" s="274"/>
      <c r="T465" s="346" t="str">
        <f>iStock用!BX465</f>
        <v/>
      </c>
      <c r="U465" s="347" t="str">
        <f>iStock用!BZ465</f>
        <v/>
      </c>
    </row>
    <row r="466" spans="1:21" x14ac:dyDescent="0.15">
      <c r="A466" s="158"/>
      <c r="B466" s="158"/>
      <c r="C466" s="158"/>
      <c r="D466" s="348" t="str">
        <f t="shared" si="22"/>
        <v/>
      </c>
      <c r="E466" s="274"/>
      <c r="F466" s="159"/>
      <c r="G466" s="158"/>
      <c r="H466" s="149" t="str">
        <f t="shared" si="23"/>
        <v/>
      </c>
      <c r="I466" s="274"/>
      <c r="J466" s="159"/>
      <c r="K466" s="158"/>
      <c r="L466" s="149" t="str">
        <f t="shared" si="24"/>
        <v/>
      </c>
      <c r="M466" s="274"/>
      <c r="N466" s="159"/>
      <c r="O466" s="158"/>
      <c r="P466" s="274"/>
      <c r="Q466" s="159"/>
      <c r="R466" s="158"/>
      <c r="S466" s="274"/>
      <c r="T466" s="346" t="str">
        <f>iStock用!BX466</f>
        <v/>
      </c>
      <c r="U466" s="347" t="str">
        <f>iStock用!BZ466</f>
        <v/>
      </c>
    </row>
    <row r="467" spans="1:21" x14ac:dyDescent="0.15">
      <c r="A467" s="158"/>
      <c r="B467" s="158"/>
      <c r="C467" s="158"/>
      <c r="D467" s="348" t="str">
        <f t="shared" si="22"/>
        <v/>
      </c>
      <c r="E467" s="274"/>
      <c r="F467" s="159"/>
      <c r="G467" s="158"/>
      <c r="H467" s="149" t="str">
        <f t="shared" si="23"/>
        <v/>
      </c>
      <c r="I467" s="274"/>
      <c r="J467" s="159"/>
      <c r="K467" s="158"/>
      <c r="L467" s="149" t="str">
        <f t="shared" si="24"/>
        <v/>
      </c>
      <c r="M467" s="274"/>
      <c r="N467" s="159"/>
      <c r="O467" s="158"/>
      <c r="P467" s="274"/>
      <c r="Q467" s="159"/>
      <c r="R467" s="158"/>
      <c r="S467" s="274"/>
      <c r="T467" s="346" t="str">
        <f>iStock用!BX467</f>
        <v/>
      </c>
      <c r="U467" s="347" t="str">
        <f>iStock用!BZ467</f>
        <v/>
      </c>
    </row>
    <row r="468" spans="1:21" x14ac:dyDescent="0.15">
      <c r="A468" s="158"/>
      <c r="B468" s="158"/>
      <c r="C468" s="158"/>
      <c r="D468" s="348" t="str">
        <f t="shared" si="22"/>
        <v/>
      </c>
      <c r="E468" s="274"/>
      <c r="F468" s="159"/>
      <c r="G468" s="158"/>
      <c r="H468" s="149" t="str">
        <f t="shared" si="23"/>
        <v/>
      </c>
      <c r="I468" s="274"/>
      <c r="J468" s="159"/>
      <c r="K468" s="158"/>
      <c r="L468" s="149" t="str">
        <f t="shared" si="24"/>
        <v/>
      </c>
      <c r="M468" s="274"/>
      <c r="N468" s="159"/>
      <c r="O468" s="158"/>
      <c r="P468" s="274"/>
      <c r="Q468" s="159"/>
      <c r="R468" s="158"/>
      <c r="S468" s="274"/>
      <c r="T468" s="346" t="str">
        <f>iStock用!BX468</f>
        <v/>
      </c>
      <c r="U468" s="347" t="str">
        <f>iStock用!BZ468</f>
        <v/>
      </c>
    </row>
    <row r="469" spans="1:21" x14ac:dyDescent="0.15">
      <c r="A469" s="158"/>
      <c r="B469" s="158"/>
      <c r="C469" s="158"/>
      <c r="D469" s="348" t="str">
        <f t="shared" si="22"/>
        <v/>
      </c>
      <c r="E469" s="274"/>
      <c r="F469" s="159"/>
      <c r="G469" s="158"/>
      <c r="H469" s="149" t="str">
        <f t="shared" si="23"/>
        <v/>
      </c>
      <c r="I469" s="274"/>
      <c r="J469" s="159"/>
      <c r="K469" s="158"/>
      <c r="L469" s="149" t="str">
        <f t="shared" si="24"/>
        <v/>
      </c>
      <c r="M469" s="274"/>
      <c r="N469" s="159"/>
      <c r="O469" s="158"/>
      <c r="P469" s="274"/>
      <c r="Q469" s="159"/>
      <c r="R469" s="158"/>
      <c r="S469" s="274"/>
      <c r="T469" s="346" t="str">
        <f>iStock用!BX469</f>
        <v/>
      </c>
      <c r="U469" s="347" t="str">
        <f>iStock用!BZ469</f>
        <v/>
      </c>
    </row>
    <row r="470" spans="1:21" x14ac:dyDescent="0.15">
      <c r="A470" s="158"/>
      <c r="B470" s="158"/>
      <c r="C470" s="158"/>
      <c r="D470" s="348" t="str">
        <f t="shared" si="22"/>
        <v/>
      </c>
      <c r="E470" s="274"/>
      <c r="F470" s="159"/>
      <c r="G470" s="158"/>
      <c r="H470" s="149" t="str">
        <f t="shared" si="23"/>
        <v/>
      </c>
      <c r="I470" s="274"/>
      <c r="J470" s="159"/>
      <c r="K470" s="158"/>
      <c r="L470" s="149" t="str">
        <f t="shared" si="24"/>
        <v/>
      </c>
      <c r="M470" s="274"/>
      <c r="N470" s="159"/>
      <c r="O470" s="158"/>
      <c r="P470" s="274"/>
      <c r="Q470" s="159"/>
      <c r="R470" s="158"/>
      <c r="S470" s="274"/>
      <c r="T470" s="346" t="str">
        <f>iStock用!BX470</f>
        <v/>
      </c>
      <c r="U470" s="347" t="str">
        <f>iStock用!BZ470</f>
        <v/>
      </c>
    </row>
    <row r="471" spans="1:21" x14ac:dyDescent="0.15">
      <c r="A471" s="158"/>
      <c r="B471" s="158"/>
      <c r="C471" s="158"/>
      <c r="D471" s="348" t="str">
        <f t="shared" si="22"/>
        <v/>
      </c>
      <c r="E471" s="274"/>
      <c r="F471" s="159"/>
      <c r="G471" s="158"/>
      <c r="H471" s="149" t="str">
        <f t="shared" si="23"/>
        <v/>
      </c>
      <c r="I471" s="274"/>
      <c r="J471" s="159"/>
      <c r="K471" s="158"/>
      <c r="L471" s="149" t="str">
        <f t="shared" si="24"/>
        <v/>
      </c>
      <c r="M471" s="274"/>
      <c r="N471" s="159"/>
      <c r="O471" s="158"/>
      <c r="P471" s="274"/>
      <c r="Q471" s="159"/>
      <c r="R471" s="158"/>
      <c r="S471" s="274"/>
      <c r="T471" s="346" t="str">
        <f>iStock用!BX471</f>
        <v/>
      </c>
      <c r="U471" s="347" t="str">
        <f>iStock用!BZ471</f>
        <v/>
      </c>
    </row>
    <row r="472" spans="1:21" x14ac:dyDescent="0.15">
      <c r="A472" s="158"/>
      <c r="B472" s="158"/>
      <c r="C472" s="158"/>
      <c r="D472" s="348" t="str">
        <f t="shared" si="22"/>
        <v/>
      </c>
      <c r="E472" s="274"/>
      <c r="F472" s="159"/>
      <c r="G472" s="158"/>
      <c r="H472" s="149" t="str">
        <f t="shared" si="23"/>
        <v/>
      </c>
      <c r="I472" s="274"/>
      <c r="J472" s="159"/>
      <c r="K472" s="158"/>
      <c r="L472" s="149" t="str">
        <f t="shared" si="24"/>
        <v/>
      </c>
      <c r="M472" s="274"/>
      <c r="N472" s="159"/>
      <c r="O472" s="158"/>
      <c r="P472" s="274"/>
      <c r="Q472" s="159"/>
      <c r="R472" s="158"/>
      <c r="S472" s="274"/>
      <c r="T472" s="346" t="str">
        <f>iStock用!BX472</f>
        <v/>
      </c>
      <c r="U472" s="347" t="str">
        <f>iStock用!BZ472</f>
        <v/>
      </c>
    </row>
    <row r="473" spans="1:21" x14ac:dyDescent="0.15">
      <c r="A473" s="158"/>
      <c r="B473" s="158"/>
      <c r="C473" s="158"/>
      <c r="D473" s="348" t="str">
        <f t="shared" si="22"/>
        <v/>
      </c>
      <c r="E473" s="274"/>
      <c r="F473" s="159"/>
      <c r="G473" s="158"/>
      <c r="H473" s="149" t="str">
        <f t="shared" si="23"/>
        <v/>
      </c>
      <c r="I473" s="274"/>
      <c r="J473" s="159"/>
      <c r="K473" s="158"/>
      <c r="L473" s="149" t="str">
        <f t="shared" si="24"/>
        <v/>
      </c>
      <c r="M473" s="274"/>
      <c r="N473" s="159"/>
      <c r="O473" s="158"/>
      <c r="P473" s="274"/>
      <c r="Q473" s="159"/>
      <c r="R473" s="158"/>
      <c r="S473" s="274"/>
      <c r="T473" s="346" t="str">
        <f>iStock用!BX473</f>
        <v/>
      </c>
      <c r="U473" s="347" t="str">
        <f>iStock用!BZ473</f>
        <v/>
      </c>
    </row>
    <row r="474" spans="1:21" x14ac:dyDescent="0.15">
      <c r="A474" s="158"/>
      <c r="B474" s="158"/>
      <c r="C474" s="158"/>
      <c r="D474" s="348" t="str">
        <f t="shared" si="22"/>
        <v/>
      </c>
      <c r="E474" s="274"/>
      <c r="F474" s="159"/>
      <c r="G474" s="158"/>
      <c r="H474" s="149" t="str">
        <f t="shared" si="23"/>
        <v/>
      </c>
      <c r="I474" s="274"/>
      <c r="J474" s="159"/>
      <c r="K474" s="158"/>
      <c r="L474" s="149" t="str">
        <f t="shared" si="24"/>
        <v/>
      </c>
      <c r="M474" s="274"/>
      <c r="N474" s="159"/>
      <c r="O474" s="158"/>
      <c r="P474" s="274"/>
      <c r="Q474" s="159"/>
      <c r="R474" s="158"/>
      <c r="S474" s="274"/>
      <c r="T474" s="346" t="str">
        <f>iStock用!BX474</f>
        <v/>
      </c>
      <c r="U474" s="347" t="str">
        <f>iStock用!BZ474</f>
        <v/>
      </c>
    </row>
    <row r="475" spans="1:21" x14ac:dyDescent="0.15">
      <c r="A475" s="158"/>
      <c r="B475" s="158"/>
      <c r="C475" s="158"/>
      <c r="D475" s="348" t="str">
        <f t="shared" si="22"/>
        <v/>
      </c>
      <c r="E475" s="274"/>
      <c r="F475" s="159"/>
      <c r="G475" s="158"/>
      <c r="H475" s="149" t="str">
        <f t="shared" si="23"/>
        <v/>
      </c>
      <c r="I475" s="274"/>
      <c r="J475" s="159"/>
      <c r="K475" s="158"/>
      <c r="L475" s="149" t="str">
        <f t="shared" si="24"/>
        <v/>
      </c>
      <c r="M475" s="274"/>
      <c r="N475" s="159"/>
      <c r="O475" s="158"/>
      <c r="P475" s="274"/>
      <c r="Q475" s="159"/>
      <c r="R475" s="158"/>
      <c r="S475" s="274"/>
      <c r="T475" s="346" t="str">
        <f>iStock用!BX475</f>
        <v/>
      </c>
      <c r="U475" s="347" t="str">
        <f>iStock用!BZ475</f>
        <v/>
      </c>
    </row>
    <row r="476" spans="1:21" x14ac:dyDescent="0.15">
      <c r="A476" s="158"/>
      <c r="B476" s="158"/>
      <c r="C476" s="158"/>
      <c r="D476" s="348" t="str">
        <f t="shared" si="22"/>
        <v/>
      </c>
      <c r="E476" s="274"/>
      <c r="F476" s="159"/>
      <c r="G476" s="158"/>
      <c r="H476" s="149" t="str">
        <f t="shared" si="23"/>
        <v/>
      </c>
      <c r="I476" s="274"/>
      <c r="J476" s="159"/>
      <c r="K476" s="158"/>
      <c r="L476" s="149" t="str">
        <f t="shared" si="24"/>
        <v/>
      </c>
      <c r="M476" s="274"/>
      <c r="N476" s="159"/>
      <c r="O476" s="158"/>
      <c r="P476" s="274"/>
      <c r="Q476" s="159"/>
      <c r="R476" s="158"/>
      <c r="S476" s="274"/>
      <c r="T476" s="346" t="str">
        <f>iStock用!BX476</f>
        <v/>
      </c>
      <c r="U476" s="347" t="str">
        <f>iStock用!BZ476</f>
        <v/>
      </c>
    </row>
    <row r="477" spans="1:21" x14ac:dyDescent="0.15">
      <c r="A477" s="158"/>
      <c r="B477" s="158"/>
      <c r="C477" s="158"/>
      <c r="D477" s="348" t="str">
        <f t="shared" si="22"/>
        <v/>
      </c>
      <c r="E477" s="274"/>
      <c r="F477" s="159"/>
      <c r="G477" s="158"/>
      <c r="H477" s="149" t="str">
        <f t="shared" si="23"/>
        <v/>
      </c>
      <c r="I477" s="274"/>
      <c r="J477" s="159"/>
      <c r="K477" s="158"/>
      <c r="L477" s="149" t="str">
        <f t="shared" si="24"/>
        <v/>
      </c>
      <c r="M477" s="274"/>
      <c r="N477" s="159"/>
      <c r="O477" s="158"/>
      <c r="P477" s="274"/>
      <c r="Q477" s="159"/>
      <c r="R477" s="158"/>
      <c r="S477" s="274"/>
      <c r="T477" s="346" t="str">
        <f>iStock用!BX477</f>
        <v/>
      </c>
      <c r="U477" s="347" t="str">
        <f>iStock用!BZ477</f>
        <v/>
      </c>
    </row>
    <row r="478" spans="1:21" x14ac:dyDescent="0.15">
      <c r="A478" s="158"/>
      <c r="B478" s="158"/>
      <c r="C478" s="158"/>
      <c r="D478" s="348" t="str">
        <f t="shared" si="22"/>
        <v/>
      </c>
      <c r="E478" s="274"/>
      <c r="F478" s="159"/>
      <c r="G478" s="158"/>
      <c r="H478" s="149" t="str">
        <f t="shared" si="23"/>
        <v/>
      </c>
      <c r="I478" s="274"/>
      <c r="J478" s="159"/>
      <c r="K478" s="158"/>
      <c r="L478" s="149" t="str">
        <f t="shared" si="24"/>
        <v/>
      </c>
      <c r="M478" s="274"/>
      <c r="N478" s="159"/>
      <c r="O478" s="158"/>
      <c r="P478" s="274"/>
      <c r="Q478" s="159"/>
      <c r="R478" s="158"/>
      <c r="S478" s="274"/>
      <c r="T478" s="346" t="str">
        <f>iStock用!BX478</f>
        <v/>
      </c>
      <c r="U478" s="347" t="str">
        <f>iStock用!BZ478</f>
        <v/>
      </c>
    </row>
    <row r="479" spans="1:21" x14ac:dyDescent="0.15">
      <c r="A479" s="158"/>
      <c r="B479" s="158"/>
      <c r="C479" s="158"/>
      <c r="D479" s="348" t="str">
        <f t="shared" si="22"/>
        <v/>
      </c>
      <c r="E479" s="274"/>
      <c r="F479" s="159"/>
      <c r="G479" s="158"/>
      <c r="H479" s="149" t="str">
        <f t="shared" si="23"/>
        <v/>
      </c>
      <c r="I479" s="274"/>
      <c r="J479" s="159"/>
      <c r="K479" s="158"/>
      <c r="L479" s="149" t="str">
        <f t="shared" si="24"/>
        <v/>
      </c>
      <c r="M479" s="274"/>
      <c r="N479" s="159"/>
      <c r="O479" s="158"/>
      <c r="P479" s="274"/>
      <c r="Q479" s="159"/>
      <c r="R479" s="158"/>
      <c r="S479" s="274"/>
      <c r="T479" s="346" t="str">
        <f>iStock用!BX479</f>
        <v/>
      </c>
      <c r="U479" s="347" t="str">
        <f>iStock用!BZ479</f>
        <v/>
      </c>
    </row>
    <row r="480" spans="1:21" x14ac:dyDescent="0.15">
      <c r="A480" s="158"/>
      <c r="B480" s="158"/>
      <c r="C480" s="158"/>
      <c r="D480" s="348" t="str">
        <f t="shared" si="22"/>
        <v/>
      </c>
      <c r="E480" s="274"/>
      <c r="F480" s="159"/>
      <c r="G480" s="158"/>
      <c r="H480" s="149" t="str">
        <f t="shared" si="23"/>
        <v/>
      </c>
      <c r="I480" s="274"/>
      <c r="J480" s="159"/>
      <c r="K480" s="158"/>
      <c r="L480" s="149" t="str">
        <f t="shared" si="24"/>
        <v/>
      </c>
      <c r="M480" s="274"/>
      <c r="N480" s="159"/>
      <c r="O480" s="158"/>
      <c r="P480" s="274"/>
      <c r="Q480" s="159"/>
      <c r="R480" s="158"/>
      <c r="S480" s="274"/>
      <c r="T480" s="346" t="str">
        <f>iStock用!BX480</f>
        <v/>
      </c>
      <c r="U480" s="347" t="str">
        <f>iStock用!BZ480</f>
        <v/>
      </c>
    </row>
    <row r="481" spans="1:21" x14ac:dyDescent="0.15">
      <c r="A481" s="158"/>
      <c r="B481" s="158"/>
      <c r="C481" s="158"/>
      <c r="D481" s="348" t="str">
        <f t="shared" si="22"/>
        <v/>
      </c>
      <c r="E481" s="274"/>
      <c r="F481" s="159"/>
      <c r="G481" s="158"/>
      <c r="H481" s="149" t="str">
        <f t="shared" si="23"/>
        <v/>
      </c>
      <c r="I481" s="274"/>
      <c r="J481" s="159"/>
      <c r="K481" s="158"/>
      <c r="L481" s="149" t="str">
        <f t="shared" si="24"/>
        <v/>
      </c>
      <c r="M481" s="274"/>
      <c r="N481" s="159"/>
      <c r="O481" s="158"/>
      <c r="P481" s="274"/>
      <c r="Q481" s="159"/>
      <c r="R481" s="158"/>
      <c r="S481" s="274"/>
      <c r="T481" s="346" t="str">
        <f>iStock用!BX481</f>
        <v/>
      </c>
      <c r="U481" s="347" t="str">
        <f>iStock用!BZ481</f>
        <v/>
      </c>
    </row>
    <row r="482" spans="1:21" x14ac:dyDescent="0.15">
      <c r="A482" s="158"/>
      <c r="B482" s="158"/>
      <c r="C482" s="158"/>
      <c r="D482" s="348" t="str">
        <f t="shared" si="22"/>
        <v/>
      </c>
      <c r="E482" s="274"/>
      <c r="F482" s="159"/>
      <c r="G482" s="158"/>
      <c r="H482" s="149" t="str">
        <f t="shared" si="23"/>
        <v/>
      </c>
      <c r="I482" s="274"/>
      <c r="J482" s="159"/>
      <c r="K482" s="158"/>
      <c r="L482" s="149" t="str">
        <f t="shared" si="24"/>
        <v/>
      </c>
      <c r="M482" s="274"/>
      <c r="N482" s="159"/>
      <c r="O482" s="158"/>
      <c r="P482" s="274"/>
      <c r="Q482" s="159"/>
      <c r="R482" s="158"/>
      <c r="S482" s="274"/>
      <c r="T482" s="346" t="str">
        <f>iStock用!BX482</f>
        <v/>
      </c>
      <c r="U482" s="347" t="str">
        <f>iStock用!BZ482</f>
        <v/>
      </c>
    </row>
    <row r="483" spans="1:21" x14ac:dyDescent="0.15">
      <c r="A483" s="158"/>
      <c r="B483" s="158"/>
      <c r="C483" s="158"/>
      <c r="D483" s="348" t="str">
        <f t="shared" si="22"/>
        <v/>
      </c>
      <c r="E483" s="274"/>
      <c r="F483" s="159"/>
      <c r="G483" s="158"/>
      <c r="H483" s="149" t="str">
        <f t="shared" si="23"/>
        <v/>
      </c>
      <c r="I483" s="274"/>
      <c r="J483" s="159"/>
      <c r="K483" s="158"/>
      <c r="L483" s="149" t="str">
        <f t="shared" si="24"/>
        <v/>
      </c>
      <c r="M483" s="274"/>
      <c r="N483" s="159"/>
      <c r="O483" s="158"/>
      <c r="P483" s="274"/>
      <c r="Q483" s="159"/>
      <c r="R483" s="158"/>
      <c r="S483" s="274"/>
      <c r="T483" s="346" t="str">
        <f>iStock用!BX483</f>
        <v/>
      </c>
      <c r="U483" s="347" t="str">
        <f>iStock用!BZ483</f>
        <v/>
      </c>
    </row>
    <row r="484" spans="1:21" x14ac:dyDescent="0.15">
      <c r="A484" s="158"/>
      <c r="B484" s="158"/>
      <c r="C484" s="158"/>
      <c r="D484" s="348" t="str">
        <f t="shared" si="22"/>
        <v/>
      </c>
      <c r="E484" s="274"/>
      <c r="F484" s="159"/>
      <c r="G484" s="158"/>
      <c r="H484" s="149" t="str">
        <f t="shared" si="23"/>
        <v/>
      </c>
      <c r="I484" s="274"/>
      <c r="J484" s="159"/>
      <c r="K484" s="158"/>
      <c r="L484" s="149" t="str">
        <f t="shared" si="24"/>
        <v/>
      </c>
      <c r="M484" s="274"/>
      <c r="N484" s="159"/>
      <c r="O484" s="158"/>
      <c r="P484" s="274"/>
      <c r="Q484" s="159"/>
      <c r="R484" s="158"/>
      <c r="S484" s="274"/>
      <c r="T484" s="346" t="str">
        <f>iStock用!BX484</f>
        <v/>
      </c>
      <c r="U484" s="347" t="str">
        <f>iStock用!BZ484</f>
        <v/>
      </c>
    </row>
    <row r="485" spans="1:21" x14ac:dyDescent="0.15">
      <c r="A485" s="158"/>
      <c r="B485" s="158"/>
      <c r="C485" s="158"/>
      <c r="D485" s="348" t="str">
        <f t="shared" si="22"/>
        <v/>
      </c>
      <c r="E485" s="274"/>
      <c r="F485" s="159"/>
      <c r="G485" s="158"/>
      <c r="H485" s="149" t="str">
        <f t="shared" si="23"/>
        <v/>
      </c>
      <c r="I485" s="274"/>
      <c r="J485" s="159"/>
      <c r="K485" s="158"/>
      <c r="L485" s="149" t="str">
        <f t="shared" si="24"/>
        <v/>
      </c>
      <c r="M485" s="274"/>
      <c r="N485" s="159"/>
      <c r="O485" s="158"/>
      <c r="P485" s="274"/>
      <c r="Q485" s="159"/>
      <c r="R485" s="158"/>
      <c r="S485" s="274"/>
      <c r="T485" s="346" t="str">
        <f>iStock用!BX485</f>
        <v/>
      </c>
      <c r="U485" s="347" t="str">
        <f>iStock用!BZ485</f>
        <v/>
      </c>
    </row>
    <row r="486" spans="1:21" x14ac:dyDescent="0.15">
      <c r="A486" s="158"/>
      <c r="B486" s="158"/>
      <c r="C486" s="158"/>
      <c r="D486" s="348" t="str">
        <f t="shared" si="22"/>
        <v/>
      </c>
      <c r="E486" s="274"/>
      <c r="F486" s="159"/>
      <c r="G486" s="158"/>
      <c r="H486" s="149" t="str">
        <f t="shared" si="23"/>
        <v/>
      </c>
      <c r="I486" s="274"/>
      <c r="J486" s="159"/>
      <c r="K486" s="158"/>
      <c r="L486" s="149" t="str">
        <f t="shared" si="24"/>
        <v/>
      </c>
      <c r="M486" s="274"/>
      <c r="N486" s="159"/>
      <c r="O486" s="158"/>
      <c r="P486" s="274"/>
      <c r="Q486" s="159"/>
      <c r="R486" s="158"/>
      <c r="S486" s="274"/>
      <c r="T486" s="346" t="str">
        <f>iStock用!BX486</f>
        <v/>
      </c>
      <c r="U486" s="347" t="str">
        <f>iStock用!BZ486</f>
        <v/>
      </c>
    </row>
    <row r="487" spans="1:21" x14ac:dyDescent="0.15">
      <c r="A487" s="158"/>
      <c r="B487" s="158"/>
      <c r="C487" s="158"/>
      <c r="D487" s="348" t="str">
        <f t="shared" si="22"/>
        <v/>
      </c>
      <c r="E487" s="274"/>
      <c r="F487" s="159"/>
      <c r="G487" s="158"/>
      <c r="H487" s="149" t="str">
        <f t="shared" si="23"/>
        <v/>
      </c>
      <c r="I487" s="274"/>
      <c r="J487" s="159"/>
      <c r="K487" s="158"/>
      <c r="L487" s="149" t="str">
        <f t="shared" si="24"/>
        <v/>
      </c>
      <c r="M487" s="274"/>
      <c r="N487" s="159"/>
      <c r="O487" s="158"/>
      <c r="P487" s="274"/>
      <c r="Q487" s="159"/>
      <c r="R487" s="158"/>
      <c r="S487" s="274"/>
      <c r="T487" s="346" t="str">
        <f>iStock用!BX487</f>
        <v/>
      </c>
      <c r="U487" s="347" t="str">
        <f>iStock用!BZ487</f>
        <v/>
      </c>
    </row>
    <row r="488" spans="1:21" x14ac:dyDescent="0.15">
      <c r="A488" s="158"/>
      <c r="B488" s="158"/>
      <c r="C488" s="158"/>
      <c r="D488" s="348" t="str">
        <f t="shared" si="22"/>
        <v/>
      </c>
      <c r="E488" s="274"/>
      <c r="F488" s="159"/>
      <c r="G488" s="158"/>
      <c r="H488" s="149" t="str">
        <f t="shared" si="23"/>
        <v/>
      </c>
      <c r="I488" s="274"/>
      <c r="J488" s="159"/>
      <c r="K488" s="158"/>
      <c r="L488" s="149" t="str">
        <f t="shared" si="24"/>
        <v/>
      </c>
      <c r="M488" s="274"/>
      <c r="N488" s="159"/>
      <c r="O488" s="158"/>
      <c r="P488" s="274"/>
      <c r="Q488" s="159"/>
      <c r="R488" s="158"/>
      <c r="S488" s="274"/>
      <c r="T488" s="346" t="str">
        <f>iStock用!BX488</f>
        <v/>
      </c>
      <c r="U488" s="347" t="str">
        <f>iStock用!BZ488</f>
        <v/>
      </c>
    </row>
    <row r="489" spans="1:21" x14ac:dyDescent="0.15">
      <c r="A489" s="158"/>
      <c r="B489" s="158"/>
      <c r="C489" s="158"/>
      <c r="D489" s="348" t="str">
        <f t="shared" si="22"/>
        <v/>
      </c>
      <c r="E489" s="274"/>
      <c r="F489" s="159"/>
      <c r="G489" s="158"/>
      <c r="H489" s="149" t="str">
        <f t="shared" si="23"/>
        <v/>
      </c>
      <c r="I489" s="274"/>
      <c r="J489" s="159"/>
      <c r="K489" s="158"/>
      <c r="L489" s="149" t="str">
        <f t="shared" si="24"/>
        <v/>
      </c>
      <c r="M489" s="274"/>
      <c r="N489" s="159"/>
      <c r="O489" s="158"/>
      <c r="P489" s="274"/>
      <c r="Q489" s="159"/>
      <c r="R489" s="158"/>
      <c r="S489" s="274"/>
      <c r="T489" s="346" t="str">
        <f>iStock用!BX489</f>
        <v/>
      </c>
      <c r="U489" s="347" t="str">
        <f>iStock用!BZ489</f>
        <v/>
      </c>
    </row>
    <row r="490" spans="1:21" x14ac:dyDescent="0.15">
      <c r="A490" s="158"/>
      <c r="B490" s="158"/>
      <c r="C490" s="158"/>
      <c r="D490" s="348" t="str">
        <f t="shared" si="22"/>
        <v/>
      </c>
      <c r="E490" s="274"/>
      <c r="F490" s="159"/>
      <c r="G490" s="158"/>
      <c r="H490" s="149" t="str">
        <f t="shared" si="23"/>
        <v/>
      </c>
      <c r="I490" s="274"/>
      <c r="J490" s="159"/>
      <c r="K490" s="158"/>
      <c r="L490" s="149" t="str">
        <f t="shared" si="24"/>
        <v/>
      </c>
      <c r="M490" s="274"/>
      <c r="N490" s="159"/>
      <c r="O490" s="158"/>
      <c r="P490" s="274"/>
      <c r="Q490" s="159"/>
      <c r="R490" s="158"/>
      <c r="S490" s="274"/>
      <c r="T490" s="346" t="str">
        <f>iStock用!BX490</f>
        <v/>
      </c>
      <c r="U490" s="347" t="str">
        <f>iStock用!BZ490</f>
        <v/>
      </c>
    </row>
    <row r="491" spans="1:21" x14ac:dyDescent="0.15">
      <c r="A491" s="158"/>
      <c r="B491" s="158"/>
      <c r="C491" s="158"/>
      <c r="D491" s="348" t="str">
        <f t="shared" si="22"/>
        <v/>
      </c>
      <c r="E491" s="274"/>
      <c r="F491" s="159"/>
      <c r="G491" s="158"/>
      <c r="H491" s="149" t="str">
        <f t="shared" si="23"/>
        <v/>
      </c>
      <c r="I491" s="274"/>
      <c r="J491" s="159"/>
      <c r="K491" s="158"/>
      <c r="L491" s="149" t="str">
        <f t="shared" si="24"/>
        <v/>
      </c>
      <c r="M491" s="274"/>
      <c r="N491" s="159"/>
      <c r="O491" s="158"/>
      <c r="P491" s="274"/>
      <c r="Q491" s="159"/>
      <c r="R491" s="158"/>
      <c r="S491" s="274"/>
      <c r="T491" s="346" t="str">
        <f>iStock用!BX491</f>
        <v/>
      </c>
      <c r="U491" s="347" t="str">
        <f>iStock用!BZ491</f>
        <v/>
      </c>
    </row>
    <row r="492" spans="1:21" x14ac:dyDescent="0.15">
      <c r="A492" s="158"/>
      <c r="B492" s="158"/>
      <c r="C492" s="158"/>
      <c r="D492" s="348" t="str">
        <f t="shared" si="22"/>
        <v/>
      </c>
      <c r="E492" s="274"/>
      <c r="F492" s="159"/>
      <c r="G492" s="158"/>
      <c r="H492" s="149" t="str">
        <f t="shared" si="23"/>
        <v/>
      </c>
      <c r="I492" s="274"/>
      <c r="J492" s="159"/>
      <c r="K492" s="158"/>
      <c r="L492" s="149" t="str">
        <f t="shared" si="24"/>
        <v/>
      </c>
      <c r="M492" s="274"/>
      <c r="N492" s="159"/>
      <c r="O492" s="158"/>
      <c r="P492" s="274"/>
      <c r="Q492" s="159"/>
      <c r="R492" s="158"/>
      <c r="S492" s="274"/>
      <c r="T492" s="346" t="str">
        <f>iStock用!BX492</f>
        <v/>
      </c>
      <c r="U492" s="347" t="str">
        <f>iStock用!BZ492</f>
        <v/>
      </c>
    </row>
    <row r="493" spans="1:21" x14ac:dyDescent="0.15">
      <c r="A493" s="158"/>
      <c r="B493" s="158"/>
      <c r="C493" s="158"/>
      <c r="D493" s="348" t="str">
        <f t="shared" si="22"/>
        <v/>
      </c>
      <c r="E493" s="274"/>
      <c r="F493" s="159"/>
      <c r="G493" s="158"/>
      <c r="H493" s="149" t="str">
        <f t="shared" si="23"/>
        <v/>
      </c>
      <c r="I493" s="274"/>
      <c r="J493" s="159"/>
      <c r="K493" s="158"/>
      <c r="L493" s="149" t="str">
        <f t="shared" si="24"/>
        <v/>
      </c>
      <c r="M493" s="274"/>
      <c r="N493" s="159"/>
      <c r="O493" s="158"/>
      <c r="P493" s="274"/>
      <c r="Q493" s="159"/>
      <c r="R493" s="158"/>
      <c r="S493" s="274"/>
      <c r="T493" s="346" t="str">
        <f>iStock用!BX493</f>
        <v/>
      </c>
      <c r="U493" s="347" t="str">
        <f>iStock用!BZ493</f>
        <v/>
      </c>
    </row>
    <row r="494" spans="1:21" x14ac:dyDescent="0.15">
      <c r="A494" s="158"/>
      <c r="B494" s="158"/>
      <c r="C494" s="158"/>
      <c r="D494" s="348" t="str">
        <f t="shared" si="22"/>
        <v/>
      </c>
      <c r="E494" s="274"/>
      <c r="F494" s="159"/>
      <c r="G494" s="158"/>
      <c r="H494" s="149" t="str">
        <f t="shared" si="23"/>
        <v/>
      </c>
      <c r="I494" s="274"/>
      <c r="J494" s="159"/>
      <c r="K494" s="158"/>
      <c r="L494" s="149" t="str">
        <f t="shared" si="24"/>
        <v/>
      </c>
      <c r="M494" s="274"/>
      <c r="N494" s="159"/>
      <c r="O494" s="158"/>
      <c r="P494" s="274"/>
      <c r="Q494" s="159"/>
      <c r="R494" s="158"/>
      <c r="S494" s="274"/>
      <c r="T494" s="346" t="str">
        <f>iStock用!BX494</f>
        <v/>
      </c>
      <c r="U494" s="347" t="str">
        <f>iStock用!BZ494</f>
        <v/>
      </c>
    </row>
    <row r="495" spans="1:21" x14ac:dyDescent="0.15">
      <c r="A495" s="158"/>
      <c r="B495" s="158"/>
      <c r="C495" s="158"/>
      <c r="D495" s="348" t="str">
        <f t="shared" si="22"/>
        <v/>
      </c>
      <c r="E495" s="274"/>
      <c r="F495" s="159"/>
      <c r="G495" s="158"/>
      <c r="H495" s="149" t="str">
        <f t="shared" si="23"/>
        <v/>
      </c>
      <c r="I495" s="274"/>
      <c r="J495" s="159"/>
      <c r="K495" s="158"/>
      <c r="L495" s="149" t="str">
        <f t="shared" si="24"/>
        <v/>
      </c>
      <c r="M495" s="274"/>
      <c r="N495" s="159"/>
      <c r="O495" s="158"/>
      <c r="P495" s="274"/>
      <c r="Q495" s="159"/>
      <c r="R495" s="158"/>
      <c r="S495" s="274"/>
      <c r="T495" s="346" t="str">
        <f>iStock用!BX495</f>
        <v/>
      </c>
      <c r="U495" s="347" t="str">
        <f>iStock用!BZ495</f>
        <v/>
      </c>
    </row>
    <row r="496" spans="1:21" x14ac:dyDescent="0.15">
      <c r="A496" s="158"/>
      <c r="B496" s="158"/>
      <c r="C496" s="158"/>
      <c r="D496" s="348" t="str">
        <f t="shared" si="22"/>
        <v/>
      </c>
      <c r="E496" s="274"/>
      <c r="F496" s="159"/>
      <c r="G496" s="158"/>
      <c r="H496" s="149" t="str">
        <f t="shared" si="23"/>
        <v/>
      </c>
      <c r="I496" s="274"/>
      <c r="J496" s="159"/>
      <c r="K496" s="158"/>
      <c r="L496" s="149" t="str">
        <f t="shared" si="24"/>
        <v/>
      </c>
      <c r="M496" s="274"/>
      <c r="N496" s="159"/>
      <c r="O496" s="158"/>
      <c r="P496" s="274"/>
      <c r="Q496" s="159"/>
      <c r="R496" s="158"/>
      <c r="S496" s="274"/>
      <c r="T496" s="346" t="str">
        <f>iStock用!BX496</f>
        <v/>
      </c>
      <c r="U496" s="347" t="str">
        <f>iStock用!BZ496</f>
        <v/>
      </c>
    </row>
    <row r="497" spans="1:21" x14ac:dyDescent="0.15">
      <c r="A497" s="158"/>
      <c r="B497" s="158"/>
      <c r="C497" s="158"/>
      <c r="D497" s="348" t="str">
        <f t="shared" si="22"/>
        <v/>
      </c>
      <c r="E497" s="274"/>
      <c r="F497" s="159"/>
      <c r="G497" s="158"/>
      <c r="H497" s="149" t="str">
        <f t="shared" si="23"/>
        <v/>
      </c>
      <c r="I497" s="274"/>
      <c r="J497" s="159"/>
      <c r="K497" s="158"/>
      <c r="L497" s="149" t="str">
        <f t="shared" si="24"/>
        <v/>
      </c>
      <c r="M497" s="274"/>
      <c r="N497" s="159"/>
      <c r="O497" s="158"/>
      <c r="P497" s="274"/>
      <c r="Q497" s="159"/>
      <c r="R497" s="158"/>
      <c r="S497" s="274"/>
      <c r="T497" s="346" t="str">
        <f>iStock用!BX497</f>
        <v/>
      </c>
      <c r="U497" s="347" t="str">
        <f>iStock用!BZ497</f>
        <v/>
      </c>
    </row>
    <row r="498" spans="1:21" x14ac:dyDescent="0.15">
      <c r="A498" s="158"/>
      <c r="B498" s="158"/>
      <c r="C498" s="158"/>
      <c r="D498" s="348" t="str">
        <f t="shared" si="22"/>
        <v/>
      </c>
      <c r="E498" s="274"/>
      <c r="F498" s="159"/>
      <c r="G498" s="158"/>
      <c r="H498" s="149" t="str">
        <f t="shared" si="23"/>
        <v/>
      </c>
      <c r="I498" s="274"/>
      <c r="J498" s="159"/>
      <c r="K498" s="158"/>
      <c r="L498" s="149" t="str">
        <f t="shared" si="24"/>
        <v/>
      </c>
      <c r="M498" s="274"/>
      <c r="N498" s="159"/>
      <c r="O498" s="158"/>
      <c r="P498" s="274"/>
      <c r="Q498" s="159"/>
      <c r="R498" s="158"/>
      <c r="S498" s="274"/>
      <c r="T498" s="346" t="str">
        <f>iStock用!BX498</f>
        <v/>
      </c>
      <c r="U498" s="347" t="str">
        <f>iStock用!BZ498</f>
        <v/>
      </c>
    </row>
    <row r="499" spans="1:21" x14ac:dyDescent="0.15">
      <c r="A499" s="158"/>
      <c r="B499" s="158"/>
      <c r="C499" s="158"/>
      <c r="D499" s="348" t="str">
        <f t="shared" si="22"/>
        <v/>
      </c>
      <c r="E499" s="274"/>
      <c r="F499" s="159"/>
      <c r="G499" s="158"/>
      <c r="H499" s="149" t="str">
        <f t="shared" si="23"/>
        <v/>
      </c>
      <c r="I499" s="274"/>
      <c r="J499" s="159"/>
      <c r="K499" s="158"/>
      <c r="L499" s="149" t="str">
        <f t="shared" si="24"/>
        <v/>
      </c>
      <c r="M499" s="274"/>
      <c r="N499" s="159"/>
      <c r="O499" s="158"/>
      <c r="P499" s="274"/>
      <c r="Q499" s="159"/>
      <c r="R499" s="158"/>
      <c r="S499" s="274"/>
      <c r="T499" s="346" t="str">
        <f>iStock用!BX499</f>
        <v/>
      </c>
      <c r="U499" s="347" t="str">
        <f>iStock用!BZ499</f>
        <v/>
      </c>
    </row>
    <row r="500" spans="1:21" x14ac:dyDescent="0.15">
      <c r="A500" s="158"/>
      <c r="B500" s="158"/>
      <c r="C500" s="158"/>
      <c r="D500" s="348" t="str">
        <f t="shared" si="22"/>
        <v/>
      </c>
      <c r="E500" s="274"/>
      <c r="F500" s="159"/>
      <c r="G500" s="158"/>
      <c r="H500" s="149" t="str">
        <f t="shared" si="23"/>
        <v/>
      </c>
      <c r="I500" s="274"/>
      <c r="J500" s="159"/>
      <c r="K500" s="158"/>
      <c r="L500" s="149" t="str">
        <f t="shared" si="24"/>
        <v/>
      </c>
      <c r="M500" s="274"/>
      <c r="N500" s="159"/>
      <c r="O500" s="158"/>
      <c r="P500" s="274"/>
      <c r="Q500" s="159"/>
      <c r="R500" s="158"/>
      <c r="S500" s="274"/>
      <c r="T500" s="346" t="str">
        <f>iStock用!BX500</f>
        <v/>
      </c>
      <c r="U500" s="347" t="str">
        <f>iStock用!BZ500</f>
        <v/>
      </c>
    </row>
    <row r="501" spans="1:21" x14ac:dyDescent="0.15">
      <c r="A501" s="158"/>
      <c r="B501" s="158"/>
      <c r="C501" s="158"/>
      <c r="D501" s="348" t="str">
        <f t="shared" si="22"/>
        <v/>
      </c>
      <c r="E501" s="274"/>
      <c r="F501" s="159"/>
      <c r="G501" s="158"/>
      <c r="H501" s="149" t="str">
        <f t="shared" si="23"/>
        <v/>
      </c>
      <c r="I501" s="274"/>
      <c r="J501" s="159"/>
      <c r="K501" s="158"/>
      <c r="L501" s="149" t="str">
        <f t="shared" si="24"/>
        <v/>
      </c>
      <c r="M501" s="274"/>
      <c r="N501" s="159"/>
      <c r="O501" s="158"/>
      <c r="P501" s="274"/>
      <c r="Q501" s="159"/>
      <c r="R501" s="158"/>
      <c r="S501" s="274"/>
      <c r="T501" s="346" t="str">
        <f>iStock用!BX501</f>
        <v/>
      </c>
      <c r="U501" s="347" t="str">
        <f>iStock用!BZ501</f>
        <v/>
      </c>
    </row>
    <row r="502" spans="1:21" x14ac:dyDescent="0.15">
      <c r="A502" s="158"/>
      <c r="B502" s="158"/>
      <c r="C502" s="158"/>
      <c r="D502" s="348" t="str">
        <f t="shared" si="22"/>
        <v/>
      </c>
      <c r="E502" s="274"/>
      <c r="F502" s="159"/>
      <c r="G502" s="158"/>
      <c r="H502" s="149" t="str">
        <f t="shared" si="23"/>
        <v/>
      </c>
      <c r="I502" s="274"/>
      <c r="J502" s="159"/>
      <c r="K502" s="158"/>
      <c r="L502" s="149" t="str">
        <f t="shared" si="24"/>
        <v/>
      </c>
      <c r="M502" s="274"/>
      <c r="N502" s="159"/>
      <c r="O502" s="158"/>
      <c r="P502" s="274"/>
      <c r="Q502" s="159"/>
      <c r="R502" s="158"/>
      <c r="S502" s="274"/>
      <c r="T502" s="346" t="str">
        <f>iStock用!BX502</f>
        <v/>
      </c>
      <c r="U502" s="347" t="str">
        <f>iStock用!BZ502</f>
        <v/>
      </c>
    </row>
    <row r="503" spans="1:21" x14ac:dyDescent="0.15">
      <c r="D503" s="348" t="str">
        <f t="shared" si="22"/>
        <v/>
      </c>
      <c r="H503" s="160"/>
      <c r="L503" s="149" t="str">
        <f t="shared" si="24"/>
        <v/>
      </c>
    </row>
    <row r="504" spans="1:21" x14ac:dyDescent="0.15">
      <c r="D504" s="348" t="str">
        <f t="shared" si="22"/>
        <v/>
      </c>
      <c r="L504" s="149" t="str">
        <f t="shared" si="24"/>
        <v/>
      </c>
    </row>
    <row r="505" spans="1:21" x14ac:dyDescent="0.15">
      <c r="D505" s="348" t="str">
        <f t="shared" si="22"/>
        <v/>
      </c>
      <c r="L505" s="149" t="str">
        <f t="shared" si="24"/>
        <v/>
      </c>
    </row>
    <row r="506" spans="1:21" x14ac:dyDescent="0.15">
      <c r="D506" s="348" t="str">
        <f t="shared" si="22"/>
        <v/>
      </c>
      <c r="L506" s="149" t="str">
        <f t="shared" si="24"/>
        <v/>
      </c>
    </row>
    <row r="507" spans="1:21" x14ac:dyDescent="0.15">
      <c r="D507" s="348" t="str">
        <f t="shared" si="22"/>
        <v/>
      </c>
      <c r="L507" s="149" t="str">
        <f t="shared" si="24"/>
        <v/>
      </c>
    </row>
    <row r="508" spans="1:21" x14ac:dyDescent="0.15">
      <c r="D508" s="348" t="str">
        <f t="shared" si="22"/>
        <v/>
      </c>
      <c r="L508" s="149" t="str">
        <f t="shared" si="24"/>
        <v/>
      </c>
    </row>
    <row r="509" spans="1:21" x14ac:dyDescent="0.15">
      <c r="D509" s="348" t="str">
        <f t="shared" si="22"/>
        <v/>
      </c>
      <c r="L509" s="149" t="str">
        <f t="shared" si="24"/>
        <v/>
      </c>
    </row>
    <row r="510" spans="1:21" x14ac:dyDescent="0.15">
      <c r="D510" s="348" t="str">
        <f t="shared" si="22"/>
        <v/>
      </c>
      <c r="L510" s="149" t="str">
        <f t="shared" si="24"/>
        <v/>
      </c>
    </row>
    <row r="511" spans="1:21" x14ac:dyDescent="0.15">
      <c r="D511" s="348" t="str">
        <f t="shared" si="22"/>
        <v/>
      </c>
      <c r="L511" s="149" t="str">
        <f t="shared" si="24"/>
        <v/>
      </c>
    </row>
    <row r="512" spans="1:21" x14ac:dyDescent="0.15">
      <c r="D512" s="348" t="str">
        <f t="shared" si="22"/>
        <v/>
      </c>
      <c r="L512" s="149" t="str">
        <f t="shared" si="24"/>
        <v/>
      </c>
    </row>
    <row r="513" spans="4:12" x14ac:dyDescent="0.15">
      <c r="D513" s="348" t="str">
        <f t="shared" si="22"/>
        <v/>
      </c>
      <c r="L513" s="149" t="str">
        <f t="shared" si="24"/>
        <v/>
      </c>
    </row>
    <row r="514" spans="4:12" x14ac:dyDescent="0.15">
      <c r="D514" s="348" t="str">
        <f t="shared" si="22"/>
        <v/>
      </c>
      <c r="L514" s="149" t="str">
        <f t="shared" si="24"/>
        <v/>
      </c>
    </row>
    <row r="515" spans="4:12" x14ac:dyDescent="0.15">
      <c r="D515" s="348" t="str">
        <f t="shared" si="22"/>
        <v/>
      </c>
      <c r="L515" s="149" t="str">
        <f t="shared" si="24"/>
        <v/>
      </c>
    </row>
    <row r="516" spans="4:12" x14ac:dyDescent="0.15">
      <c r="D516" s="348" t="str">
        <f t="shared" ref="D516:D579" si="25">IF(B516="","",(ROUND(C516,0)))</f>
        <v/>
      </c>
      <c r="L516" s="149" t="str">
        <f t="shared" si="24"/>
        <v/>
      </c>
    </row>
    <row r="517" spans="4:12" x14ac:dyDescent="0.15">
      <c r="D517" s="348" t="str">
        <f t="shared" si="25"/>
        <v/>
      </c>
      <c r="L517" s="149" t="str">
        <f t="shared" si="24"/>
        <v/>
      </c>
    </row>
    <row r="518" spans="4:12" x14ac:dyDescent="0.15">
      <c r="D518" s="348" t="str">
        <f t="shared" si="25"/>
        <v/>
      </c>
      <c r="L518" s="149" t="str">
        <f t="shared" si="24"/>
        <v/>
      </c>
    </row>
    <row r="519" spans="4:12" x14ac:dyDescent="0.15">
      <c r="D519" s="348" t="str">
        <f t="shared" si="25"/>
        <v/>
      </c>
      <c r="L519" s="149" t="str">
        <f t="shared" si="24"/>
        <v/>
      </c>
    </row>
    <row r="520" spans="4:12" x14ac:dyDescent="0.15">
      <c r="D520" s="348" t="str">
        <f t="shared" si="25"/>
        <v/>
      </c>
      <c r="L520" s="149" t="str">
        <f t="shared" si="24"/>
        <v/>
      </c>
    </row>
    <row r="521" spans="4:12" x14ac:dyDescent="0.15">
      <c r="D521" s="348" t="str">
        <f t="shared" si="25"/>
        <v/>
      </c>
      <c r="L521" s="149" t="str">
        <f t="shared" ref="L521:L584" si="26">IF(K521="","",(K521*110))</f>
        <v/>
      </c>
    </row>
    <row r="522" spans="4:12" x14ac:dyDescent="0.15">
      <c r="D522" s="348" t="str">
        <f t="shared" si="25"/>
        <v/>
      </c>
      <c r="L522" s="149" t="str">
        <f t="shared" si="26"/>
        <v/>
      </c>
    </row>
    <row r="523" spans="4:12" x14ac:dyDescent="0.15">
      <c r="D523" s="348" t="str">
        <f t="shared" si="25"/>
        <v/>
      </c>
      <c r="L523" s="149" t="str">
        <f t="shared" si="26"/>
        <v/>
      </c>
    </row>
    <row r="524" spans="4:12" x14ac:dyDescent="0.15">
      <c r="D524" s="348" t="str">
        <f t="shared" si="25"/>
        <v/>
      </c>
      <c r="L524" s="149" t="str">
        <f t="shared" si="26"/>
        <v/>
      </c>
    </row>
    <row r="525" spans="4:12" x14ac:dyDescent="0.15">
      <c r="D525" s="348" t="str">
        <f t="shared" si="25"/>
        <v/>
      </c>
      <c r="L525" s="149" t="str">
        <f t="shared" si="26"/>
        <v/>
      </c>
    </row>
    <row r="526" spans="4:12" x14ac:dyDescent="0.15">
      <c r="D526" s="348" t="str">
        <f t="shared" si="25"/>
        <v/>
      </c>
      <c r="L526" s="149" t="str">
        <f t="shared" si="26"/>
        <v/>
      </c>
    </row>
    <row r="527" spans="4:12" x14ac:dyDescent="0.15">
      <c r="D527" s="348" t="str">
        <f t="shared" si="25"/>
        <v/>
      </c>
      <c r="L527" s="149" t="str">
        <f t="shared" si="26"/>
        <v/>
      </c>
    </row>
    <row r="528" spans="4:12" x14ac:dyDescent="0.15">
      <c r="D528" s="348" t="str">
        <f t="shared" si="25"/>
        <v/>
      </c>
      <c r="L528" s="149" t="str">
        <f t="shared" si="26"/>
        <v/>
      </c>
    </row>
    <row r="529" spans="4:12" x14ac:dyDescent="0.15">
      <c r="D529" s="348" t="str">
        <f t="shared" si="25"/>
        <v/>
      </c>
      <c r="L529" s="149" t="str">
        <f t="shared" si="26"/>
        <v/>
      </c>
    </row>
    <row r="530" spans="4:12" x14ac:dyDescent="0.15">
      <c r="D530" s="348" t="str">
        <f t="shared" si="25"/>
        <v/>
      </c>
      <c r="L530" s="149" t="str">
        <f t="shared" si="26"/>
        <v/>
      </c>
    </row>
    <row r="531" spans="4:12" x14ac:dyDescent="0.15">
      <c r="D531" s="348" t="str">
        <f t="shared" si="25"/>
        <v/>
      </c>
      <c r="L531" s="149" t="str">
        <f t="shared" si="26"/>
        <v/>
      </c>
    </row>
    <row r="532" spans="4:12" x14ac:dyDescent="0.15">
      <c r="D532" s="348" t="str">
        <f t="shared" si="25"/>
        <v/>
      </c>
      <c r="L532" s="149" t="str">
        <f t="shared" si="26"/>
        <v/>
      </c>
    </row>
    <row r="533" spans="4:12" x14ac:dyDescent="0.15">
      <c r="D533" s="348" t="str">
        <f t="shared" si="25"/>
        <v/>
      </c>
      <c r="L533" s="149" t="str">
        <f t="shared" si="26"/>
        <v/>
      </c>
    </row>
    <row r="534" spans="4:12" x14ac:dyDescent="0.15">
      <c r="D534" s="348" t="str">
        <f t="shared" si="25"/>
        <v/>
      </c>
      <c r="L534" s="149" t="str">
        <f t="shared" si="26"/>
        <v/>
      </c>
    </row>
    <row r="535" spans="4:12" x14ac:dyDescent="0.15">
      <c r="D535" s="348" t="str">
        <f t="shared" si="25"/>
        <v/>
      </c>
      <c r="L535" s="149" t="str">
        <f t="shared" si="26"/>
        <v/>
      </c>
    </row>
    <row r="536" spans="4:12" x14ac:dyDescent="0.15">
      <c r="D536" s="348" t="str">
        <f t="shared" si="25"/>
        <v/>
      </c>
      <c r="L536" s="149" t="str">
        <f t="shared" si="26"/>
        <v/>
      </c>
    </row>
    <row r="537" spans="4:12" x14ac:dyDescent="0.15">
      <c r="D537" s="348" t="str">
        <f t="shared" si="25"/>
        <v/>
      </c>
      <c r="L537" s="149" t="str">
        <f t="shared" si="26"/>
        <v/>
      </c>
    </row>
    <row r="538" spans="4:12" x14ac:dyDescent="0.15">
      <c r="D538" s="348" t="str">
        <f t="shared" si="25"/>
        <v/>
      </c>
      <c r="L538" s="149" t="str">
        <f t="shared" si="26"/>
        <v/>
      </c>
    </row>
    <row r="539" spans="4:12" x14ac:dyDescent="0.15">
      <c r="D539" s="348" t="str">
        <f t="shared" si="25"/>
        <v/>
      </c>
      <c r="L539" s="149" t="str">
        <f t="shared" si="26"/>
        <v/>
      </c>
    </row>
    <row r="540" spans="4:12" x14ac:dyDescent="0.15">
      <c r="D540" s="348" t="str">
        <f t="shared" si="25"/>
        <v/>
      </c>
      <c r="L540" s="149" t="str">
        <f t="shared" si="26"/>
        <v/>
      </c>
    </row>
    <row r="541" spans="4:12" x14ac:dyDescent="0.15">
      <c r="D541" s="348" t="str">
        <f t="shared" si="25"/>
        <v/>
      </c>
      <c r="L541" s="149" t="str">
        <f t="shared" si="26"/>
        <v/>
      </c>
    </row>
    <row r="542" spans="4:12" x14ac:dyDescent="0.15">
      <c r="D542" s="348" t="str">
        <f t="shared" si="25"/>
        <v/>
      </c>
      <c r="L542" s="149" t="str">
        <f t="shared" si="26"/>
        <v/>
      </c>
    </row>
    <row r="543" spans="4:12" x14ac:dyDescent="0.15">
      <c r="D543" s="348" t="str">
        <f t="shared" si="25"/>
        <v/>
      </c>
      <c r="L543" s="149" t="str">
        <f t="shared" si="26"/>
        <v/>
      </c>
    </row>
    <row r="544" spans="4:12" x14ac:dyDescent="0.15">
      <c r="D544" s="348" t="str">
        <f t="shared" si="25"/>
        <v/>
      </c>
      <c r="L544" s="149" t="str">
        <f t="shared" si="26"/>
        <v/>
      </c>
    </row>
    <row r="545" spans="4:12" x14ac:dyDescent="0.15">
      <c r="D545" s="348" t="str">
        <f t="shared" si="25"/>
        <v/>
      </c>
      <c r="L545" s="149" t="str">
        <f t="shared" si="26"/>
        <v/>
      </c>
    </row>
    <row r="546" spans="4:12" x14ac:dyDescent="0.15">
      <c r="D546" s="348" t="str">
        <f t="shared" si="25"/>
        <v/>
      </c>
      <c r="L546" s="149" t="str">
        <f t="shared" si="26"/>
        <v/>
      </c>
    </row>
    <row r="547" spans="4:12" x14ac:dyDescent="0.15">
      <c r="D547" s="348" t="str">
        <f t="shared" si="25"/>
        <v/>
      </c>
      <c r="L547" s="149" t="str">
        <f t="shared" si="26"/>
        <v/>
      </c>
    </row>
    <row r="548" spans="4:12" x14ac:dyDescent="0.15">
      <c r="D548" s="348" t="str">
        <f t="shared" si="25"/>
        <v/>
      </c>
      <c r="L548" s="149" t="str">
        <f t="shared" si="26"/>
        <v/>
      </c>
    </row>
    <row r="549" spans="4:12" x14ac:dyDescent="0.15">
      <c r="D549" s="348" t="str">
        <f t="shared" si="25"/>
        <v/>
      </c>
      <c r="L549" s="149" t="str">
        <f t="shared" si="26"/>
        <v/>
      </c>
    </row>
    <row r="550" spans="4:12" x14ac:dyDescent="0.15">
      <c r="D550" s="348" t="str">
        <f t="shared" si="25"/>
        <v/>
      </c>
      <c r="L550" s="149" t="str">
        <f t="shared" si="26"/>
        <v/>
      </c>
    </row>
    <row r="551" spans="4:12" x14ac:dyDescent="0.15">
      <c r="D551" s="348" t="str">
        <f t="shared" si="25"/>
        <v/>
      </c>
      <c r="L551" s="149" t="str">
        <f t="shared" si="26"/>
        <v/>
      </c>
    </row>
    <row r="552" spans="4:12" x14ac:dyDescent="0.15">
      <c r="D552" s="348" t="str">
        <f t="shared" si="25"/>
        <v/>
      </c>
      <c r="L552" s="149" t="str">
        <f t="shared" si="26"/>
        <v/>
      </c>
    </row>
    <row r="553" spans="4:12" x14ac:dyDescent="0.15">
      <c r="D553" s="348" t="str">
        <f t="shared" si="25"/>
        <v/>
      </c>
      <c r="L553" s="149" t="str">
        <f t="shared" si="26"/>
        <v/>
      </c>
    </row>
    <row r="554" spans="4:12" x14ac:dyDescent="0.15">
      <c r="D554" s="348" t="str">
        <f t="shared" si="25"/>
        <v/>
      </c>
      <c r="L554" s="149" t="str">
        <f t="shared" si="26"/>
        <v/>
      </c>
    </row>
    <row r="555" spans="4:12" x14ac:dyDescent="0.15">
      <c r="D555" s="348" t="str">
        <f t="shared" si="25"/>
        <v/>
      </c>
      <c r="L555" s="149" t="str">
        <f t="shared" si="26"/>
        <v/>
      </c>
    </row>
    <row r="556" spans="4:12" x14ac:dyDescent="0.15">
      <c r="D556" s="348" t="str">
        <f t="shared" si="25"/>
        <v/>
      </c>
      <c r="L556" s="149" t="str">
        <f t="shared" si="26"/>
        <v/>
      </c>
    </row>
    <row r="557" spans="4:12" x14ac:dyDescent="0.15">
      <c r="D557" s="348" t="str">
        <f t="shared" si="25"/>
        <v/>
      </c>
      <c r="L557" s="149" t="str">
        <f t="shared" si="26"/>
        <v/>
      </c>
    </row>
    <row r="558" spans="4:12" x14ac:dyDescent="0.15">
      <c r="D558" s="348" t="str">
        <f t="shared" si="25"/>
        <v/>
      </c>
      <c r="L558" s="149" t="str">
        <f t="shared" si="26"/>
        <v/>
      </c>
    </row>
    <row r="559" spans="4:12" x14ac:dyDescent="0.15">
      <c r="D559" s="348" t="str">
        <f t="shared" si="25"/>
        <v/>
      </c>
      <c r="L559" s="149" t="str">
        <f t="shared" si="26"/>
        <v/>
      </c>
    </row>
    <row r="560" spans="4:12" x14ac:dyDescent="0.15">
      <c r="D560" s="348" t="str">
        <f t="shared" si="25"/>
        <v/>
      </c>
      <c r="L560" s="149" t="str">
        <f t="shared" si="26"/>
        <v/>
      </c>
    </row>
    <row r="561" spans="4:12" x14ac:dyDescent="0.15">
      <c r="D561" s="348" t="str">
        <f t="shared" si="25"/>
        <v/>
      </c>
      <c r="L561" s="149" t="str">
        <f t="shared" si="26"/>
        <v/>
      </c>
    </row>
    <row r="562" spans="4:12" x14ac:dyDescent="0.15">
      <c r="D562" s="348" t="str">
        <f t="shared" si="25"/>
        <v/>
      </c>
      <c r="L562" s="149" t="str">
        <f t="shared" si="26"/>
        <v/>
      </c>
    </row>
    <row r="563" spans="4:12" x14ac:dyDescent="0.15">
      <c r="D563" s="348" t="str">
        <f t="shared" si="25"/>
        <v/>
      </c>
      <c r="L563" s="149" t="str">
        <f t="shared" si="26"/>
        <v/>
      </c>
    </row>
    <row r="564" spans="4:12" x14ac:dyDescent="0.15">
      <c r="D564" s="348" t="str">
        <f t="shared" si="25"/>
        <v/>
      </c>
      <c r="L564" s="149" t="str">
        <f t="shared" si="26"/>
        <v/>
      </c>
    </row>
    <row r="565" spans="4:12" x14ac:dyDescent="0.15">
      <c r="D565" s="348" t="str">
        <f t="shared" si="25"/>
        <v/>
      </c>
      <c r="L565" s="149" t="str">
        <f t="shared" si="26"/>
        <v/>
      </c>
    </row>
    <row r="566" spans="4:12" x14ac:dyDescent="0.15">
      <c r="D566" s="348" t="str">
        <f t="shared" si="25"/>
        <v/>
      </c>
      <c r="L566" s="149" t="str">
        <f t="shared" si="26"/>
        <v/>
      </c>
    </row>
    <row r="567" spans="4:12" x14ac:dyDescent="0.15">
      <c r="D567" s="348" t="str">
        <f t="shared" si="25"/>
        <v/>
      </c>
      <c r="L567" s="149" t="str">
        <f t="shared" si="26"/>
        <v/>
      </c>
    </row>
    <row r="568" spans="4:12" x14ac:dyDescent="0.15">
      <c r="D568" s="348" t="str">
        <f t="shared" si="25"/>
        <v/>
      </c>
      <c r="L568" s="149" t="str">
        <f t="shared" si="26"/>
        <v/>
      </c>
    </row>
    <row r="569" spans="4:12" x14ac:dyDescent="0.15">
      <c r="D569" s="348" t="str">
        <f t="shared" si="25"/>
        <v/>
      </c>
      <c r="L569" s="149" t="str">
        <f t="shared" si="26"/>
        <v/>
      </c>
    </row>
    <row r="570" spans="4:12" x14ac:dyDescent="0.15">
      <c r="D570" s="348" t="str">
        <f t="shared" si="25"/>
        <v/>
      </c>
      <c r="L570" s="149" t="str">
        <f t="shared" si="26"/>
        <v/>
      </c>
    </row>
    <row r="571" spans="4:12" x14ac:dyDescent="0.15">
      <c r="D571" s="348" t="str">
        <f t="shared" si="25"/>
        <v/>
      </c>
      <c r="L571" s="149" t="str">
        <f t="shared" si="26"/>
        <v/>
      </c>
    </row>
    <row r="572" spans="4:12" x14ac:dyDescent="0.15">
      <c r="D572" s="348" t="str">
        <f t="shared" si="25"/>
        <v/>
      </c>
      <c r="L572" s="149" t="str">
        <f t="shared" si="26"/>
        <v/>
      </c>
    </row>
    <row r="573" spans="4:12" x14ac:dyDescent="0.15">
      <c r="D573" s="348" t="str">
        <f t="shared" si="25"/>
        <v/>
      </c>
      <c r="L573" s="149" t="str">
        <f t="shared" si="26"/>
        <v/>
      </c>
    </row>
    <row r="574" spans="4:12" x14ac:dyDescent="0.15">
      <c r="D574" s="348" t="str">
        <f t="shared" si="25"/>
        <v/>
      </c>
      <c r="L574" s="149" t="str">
        <f t="shared" si="26"/>
        <v/>
      </c>
    </row>
    <row r="575" spans="4:12" x14ac:dyDescent="0.15">
      <c r="D575" s="348" t="str">
        <f t="shared" si="25"/>
        <v/>
      </c>
      <c r="L575" s="149" t="str">
        <f t="shared" si="26"/>
        <v/>
      </c>
    </row>
    <row r="576" spans="4:12" x14ac:dyDescent="0.15">
      <c r="D576" s="348" t="str">
        <f t="shared" si="25"/>
        <v/>
      </c>
      <c r="L576" s="149" t="str">
        <f t="shared" si="26"/>
        <v/>
      </c>
    </row>
    <row r="577" spans="4:12" x14ac:dyDescent="0.15">
      <c r="D577" s="348" t="str">
        <f t="shared" si="25"/>
        <v/>
      </c>
      <c r="L577" s="149" t="str">
        <f t="shared" si="26"/>
        <v/>
      </c>
    </row>
    <row r="578" spans="4:12" x14ac:dyDescent="0.15">
      <c r="D578" s="348" t="str">
        <f t="shared" si="25"/>
        <v/>
      </c>
      <c r="L578" s="149" t="str">
        <f t="shared" si="26"/>
        <v/>
      </c>
    </row>
    <row r="579" spans="4:12" x14ac:dyDescent="0.15">
      <c r="D579" s="348" t="str">
        <f t="shared" si="25"/>
        <v/>
      </c>
      <c r="L579" s="149" t="str">
        <f t="shared" si="26"/>
        <v/>
      </c>
    </row>
    <row r="580" spans="4:12" x14ac:dyDescent="0.15">
      <c r="D580" s="348" t="str">
        <f t="shared" ref="D580:D643" si="27">IF(B580="","",(ROUND(C580,0)))</f>
        <v/>
      </c>
      <c r="L580" s="149" t="str">
        <f t="shared" si="26"/>
        <v/>
      </c>
    </row>
    <row r="581" spans="4:12" x14ac:dyDescent="0.15">
      <c r="D581" s="348" t="str">
        <f t="shared" si="27"/>
        <v/>
      </c>
      <c r="L581" s="149" t="str">
        <f t="shared" si="26"/>
        <v/>
      </c>
    </row>
    <row r="582" spans="4:12" x14ac:dyDescent="0.15">
      <c r="D582" s="348" t="str">
        <f t="shared" si="27"/>
        <v/>
      </c>
      <c r="L582" s="149" t="str">
        <f t="shared" si="26"/>
        <v/>
      </c>
    </row>
    <row r="583" spans="4:12" x14ac:dyDescent="0.15">
      <c r="D583" s="348" t="str">
        <f t="shared" si="27"/>
        <v/>
      </c>
      <c r="L583" s="149" t="str">
        <f t="shared" si="26"/>
        <v/>
      </c>
    </row>
    <row r="584" spans="4:12" x14ac:dyDescent="0.15">
      <c r="D584" s="348" t="str">
        <f t="shared" si="27"/>
        <v/>
      </c>
      <c r="L584" s="149" t="str">
        <f t="shared" si="26"/>
        <v/>
      </c>
    </row>
    <row r="585" spans="4:12" x14ac:dyDescent="0.15">
      <c r="D585" s="348" t="str">
        <f t="shared" si="27"/>
        <v/>
      </c>
      <c r="L585" s="149" t="str">
        <f t="shared" ref="L585:L648" si="28">IF(K585="","",(K585*110))</f>
        <v/>
      </c>
    </row>
    <row r="586" spans="4:12" x14ac:dyDescent="0.15">
      <c r="D586" s="348" t="str">
        <f t="shared" si="27"/>
        <v/>
      </c>
      <c r="L586" s="149" t="str">
        <f t="shared" si="28"/>
        <v/>
      </c>
    </row>
    <row r="587" spans="4:12" x14ac:dyDescent="0.15">
      <c r="D587" s="348" t="str">
        <f t="shared" si="27"/>
        <v/>
      </c>
      <c r="L587" s="149" t="str">
        <f t="shared" si="28"/>
        <v/>
      </c>
    </row>
    <row r="588" spans="4:12" x14ac:dyDescent="0.15">
      <c r="D588" s="348" t="str">
        <f t="shared" si="27"/>
        <v/>
      </c>
      <c r="L588" s="149" t="str">
        <f t="shared" si="28"/>
        <v/>
      </c>
    </row>
    <row r="589" spans="4:12" x14ac:dyDescent="0.15">
      <c r="D589" s="348" t="str">
        <f t="shared" si="27"/>
        <v/>
      </c>
      <c r="L589" s="149" t="str">
        <f t="shared" si="28"/>
        <v/>
      </c>
    </row>
    <row r="590" spans="4:12" x14ac:dyDescent="0.15">
      <c r="D590" s="348" t="str">
        <f t="shared" si="27"/>
        <v/>
      </c>
      <c r="L590" s="149" t="str">
        <f t="shared" si="28"/>
        <v/>
      </c>
    </row>
    <row r="591" spans="4:12" x14ac:dyDescent="0.15">
      <c r="D591" s="348" t="str">
        <f t="shared" si="27"/>
        <v/>
      </c>
      <c r="L591" s="149" t="str">
        <f t="shared" si="28"/>
        <v/>
      </c>
    </row>
    <row r="592" spans="4:12" x14ac:dyDescent="0.15">
      <c r="D592" s="348" t="str">
        <f t="shared" si="27"/>
        <v/>
      </c>
      <c r="L592" s="149" t="str">
        <f t="shared" si="28"/>
        <v/>
      </c>
    </row>
    <row r="593" spans="4:12" x14ac:dyDescent="0.15">
      <c r="D593" s="348" t="str">
        <f t="shared" si="27"/>
        <v/>
      </c>
      <c r="L593" s="149" t="str">
        <f t="shared" si="28"/>
        <v/>
      </c>
    </row>
    <row r="594" spans="4:12" x14ac:dyDescent="0.15">
      <c r="D594" s="348" t="str">
        <f t="shared" si="27"/>
        <v/>
      </c>
      <c r="L594" s="149" t="str">
        <f t="shared" si="28"/>
        <v/>
      </c>
    </row>
    <row r="595" spans="4:12" x14ac:dyDescent="0.15">
      <c r="D595" s="348" t="str">
        <f t="shared" si="27"/>
        <v/>
      </c>
      <c r="L595" s="149" t="str">
        <f t="shared" si="28"/>
        <v/>
      </c>
    </row>
    <row r="596" spans="4:12" x14ac:dyDescent="0.15">
      <c r="D596" s="348" t="str">
        <f t="shared" si="27"/>
        <v/>
      </c>
      <c r="L596" s="149" t="str">
        <f t="shared" si="28"/>
        <v/>
      </c>
    </row>
    <row r="597" spans="4:12" x14ac:dyDescent="0.15">
      <c r="D597" s="348" t="str">
        <f t="shared" si="27"/>
        <v/>
      </c>
      <c r="L597" s="149" t="str">
        <f t="shared" si="28"/>
        <v/>
      </c>
    </row>
    <row r="598" spans="4:12" x14ac:dyDescent="0.15">
      <c r="D598" s="348" t="str">
        <f t="shared" si="27"/>
        <v/>
      </c>
      <c r="L598" s="149" t="str">
        <f t="shared" si="28"/>
        <v/>
      </c>
    </row>
    <row r="599" spans="4:12" x14ac:dyDescent="0.15">
      <c r="D599" s="348" t="str">
        <f t="shared" si="27"/>
        <v/>
      </c>
      <c r="L599" s="149" t="str">
        <f t="shared" si="28"/>
        <v/>
      </c>
    </row>
    <row r="600" spans="4:12" x14ac:dyDescent="0.15">
      <c r="D600" s="348" t="str">
        <f t="shared" si="27"/>
        <v/>
      </c>
      <c r="L600" s="149" t="str">
        <f t="shared" si="28"/>
        <v/>
      </c>
    </row>
    <row r="601" spans="4:12" x14ac:dyDescent="0.15">
      <c r="D601" s="348" t="str">
        <f t="shared" si="27"/>
        <v/>
      </c>
      <c r="L601" s="149" t="str">
        <f t="shared" si="28"/>
        <v/>
      </c>
    </row>
    <row r="602" spans="4:12" x14ac:dyDescent="0.15">
      <c r="D602" s="348" t="str">
        <f t="shared" si="27"/>
        <v/>
      </c>
      <c r="L602" s="149" t="str">
        <f t="shared" si="28"/>
        <v/>
      </c>
    </row>
    <row r="603" spans="4:12" x14ac:dyDescent="0.15">
      <c r="D603" s="348" t="str">
        <f t="shared" si="27"/>
        <v/>
      </c>
      <c r="L603" s="149" t="str">
        <f t="shared" si="28"/>
        <v/>
      </c>
    </row>
    <row r="604" spans="4:12" x14ac:dyDescent="0.15">
      <c r="D604" s="348" t="str">
        <f t="shared" si="27"/>
        <v/>
      </c>
      <c r="L604" s="149" t="str">
        <f t="shared" si="28"/>
        <v/>
      </c>
    </row>
    <row r="605" spans="4:12" x14ac:dyDescent="0.15">
      <c r="D605" s="348" t="str">
        <f t="shared" si="27"/>
        <v/>
      </c>
      <c r="L605" s="149" t="str">
        <f t="shared" si="28"/>
        <v/>
      </c>
    </row>
    <row r="606" spans="4:12" x14ac:dyDescent="0.15">
      <c r="D606" s="348" t="str">
        <f t="shared" si="27"/>
        <v/>
      </c>
      <c r="L606" s="149" t="str">
        <f t="shared" si="28"/>
        <v/>
      </c>
    </row>
    <row r="607" spans="4:12" x14ac:dyDescent="0.15">
      <c r="D607" s="348" t="str">
        <f t="shared" si="27"/>
        <v/>
      </c>
      <c r="L607" s="149" t="str">
        <f t="shared" si="28"/>
        <v/>
      </c>
    </row>
    <row r="608" spans="4:12" x14ac:dyDescent="0.15">
      <c r="D608" s="348" t="str">
        <f t="shared" si="27"/>
        <v/>
      </c>
      <c r="L608" s="149" t="str">
        <f t="shared" si="28"/>
        <v/>
      </c>
    </row>
    <row r="609" spans="4:12" x14ac:dyDescent="0.15">
      <c r="D609" s="348" t="str">
        <f t="shared" si="27"/>
        <v/>
      </c>
      <c r="L609" s="149" t="str">
        <f t="shared" si="28"/>
        <v/>
      </c>
    </row>
    <row r="610" spans="4:12" x14ac:dyDescent="0.15">
      <c r="D610" s="348" t="str">
        <f t="shared" si="27"/>
        <v/>
      </c>
      <c r="L610" s="149" t="str">
        <f t="shared" si="28"/>
        <v/>
      </c>
    </row>
    <row r="611" spans="4:12" x14ac:dyDescent="0.15">
      <c r="D611" s="348" t="str">
        <f t="shared" si="27"/>
        <v/>
      </c>
      <c r="L611" s="149" t="str">
        <f t="shared" si="28"/>
        <v/>
      </c>
    </row>
    <row r="612" spans="4:12" x14ac:dyDescent="0.15">
      <c r="D612" s="348" t="str">
        <f t="shared" si="27"/>
        <v/>
      </c>
      <c r="L612" s="149" t="str">
        <f t="shared" si="28"/>
        <v/>
      </c>
    </row>
    <row r="613" spans="4:12" x14ac:dyDescent="0.15">
      <c r="D613" s="348" t="str">
        <f t="shared" si="27"/>
        <v/>
      </c>
      <c r="L613" s="149" t="str">
        <f t="shared" si="28"/>
        <v/>
      </c>
    </row>
    <row r="614" spans="4:12" x14ac:dyDescent="0.15">
      <c r="D614" s="348" t="str">
        <f t="shared" si="27"/>
        <v/>
      </c>
      <c r="L614" s="149" t="str">
        <f t="shared" si="28"/>
        <v/>
      </c>
    </row>
    <row r="615" spans="4:12" x14ac:dyDescent="0.15">
      <c r="D615" s="348" t="str">
        <f t="shared" si="27"/>
        <v/>
      </c>
      <c r="L615" s="149" t="str">
        <f t="shared" si="28"/>
        <v/>
      </c>
    </row>
    <row r="616" spans="4:12" x14ac:dyDescent="0.15">
      <c r="D616" s="348" t="str">
        <f t="shared" si="27"/>
        <v/>
      </c>
      <c r="L616" s="149" t="str">
        <f t="shared" si="28"/>
        <v/>
      </c>
    </row>
    <row r="617" spans="4:12" x14ac:dyDescent="0.15">
      <c r="D617" s="348" t="str">
        <f t="shared" si="27"/>
        <v/>
      </c>
      <c r="L617" s="149" t="str">
        <f t="shared" si="28"/>
        <v/>
      </c>
    </row>
    <row r="618" spans="4:12" x14ac:dyDescent="0.15">
      <c r="D618" s="348" t="str">
        <f t="shared" si="27"/>
        <v/>
      </c>
      <c r="L618" s="149" t="str">
        <f t="shared" si="28"/>
        <v/>
      </c>
    </row>
    <row r="619" spans="4:12" x14ac:dyDescent="0.15">
      <c r="D619" s="348" t="str">
        <f t="shared" si="27"/>
        <v/>
      </c>
      <c r="L619" s="149" t="str">
        <f t="shared" si="28"/>
        <v/>
      </c>
    </row>
    <row r="620" spans="4:12" x14ac:dyDescent="0.15">
      <c r="D620" s="348" t="str">
        <f t="shared" si="27"/>
        <v/>
      </c>
      <c r="L620" s="149" t="str">
        <f t="shared" si="28"/>
        <v/>
      </c>
    </row>
    <row r="621" spans="4:12" x14ac:dyDescent="0.15">
      <c r="D621" s="348" t="str">
        <f t="shared" si="27"/>
        <v/>
      </c>
      <c r="L621" s="149" t="str">
        <f t="shared" si="28"/>
        <v/>
      </c>
    </row>
    <row r="622" spans="4:12" x14ac:dyDescent="0.15">
      <c r="D622" s="348" t="str">
        <f t="shared" si="27"/>
        <v/>
      </c>
      <c r="L622" s="149" t="str">
        <f t="shared" si="28"/>
        <v/>
      </c>
    </row>
    <row r="623" spans="4:12" x14ac:dyDescent="0.15">
      <c r="D623" s="348" t="str">
        <f t="shared" si="27"/>
        <v/>
      </c>
      <c r="L623" s="149" t="str">
        <f t="shared" si="28"/>
        <v/>
      </c>
    </row>
    <row r="624" spans="4:12" x14ac:dyDescent="0.15">
      <c r="D624" s="348" t="str">
        <f t="shared" si="27"/>
        <v/>
      </c>
      <c r="L624" s="149" t="str">
        <f t="shared" si="28"/>
        <v/>
      </c>
    </row>
    <row r="625" spans="4:12" x14ac:dyDescent="0.15">
      <c r="D625" s="348" t="str">
        <f t="shared" si="27"/>
        <v/>
      </c>
      <c r="L625" s="149" t="str">
        <f t="shared" si="28"/>
        <v/>
      </c>
    </row>
    <row r="626" spans="4:12" x14ac:dyDescent="0.15">
      <c r="D626" s="348" t="str">
        <f t="shared" si="27"/>
        <v/>
      </c>
      <c r="L626" s="149" t="str">
        <f t="shared" si="28"/>
        <v/>
      </c>
    </row>
    <row r="627" spans="4:12" x14ac:dyDescent="0.15">
      <c r="D627" s="348" t="str">
        <f t="shared" si="27"/>
        <v/>
      </c>
      <c r="L627" s="149" t="str">
        <f t="shared" si="28"/>
        <v/>
      </c>
    </row>
    <row r="628" spans="4:12" x14ac:dyDescent="0.15">
      <c r="D628" s="348" t="str">
        <f t="shared" si="27"/>
        <v/>
      </c>
      <c r="L628" s="149" t="str">
        <f t="shared" si="28"/>
        <v/>
      </c>
    </row>
    <row r="629" spans="4:12" x14ac:dyDescent="0.15">
      <c r="D629" s="348" t="str">
        <f t="shared" si="27"/>
        <v/>
      </c>
      <c r="L629" s="149" t="str">
        <f t="shared" si="28"/>
        <v/>
      </c>
    </row>
    <row r="630" spans="4:12" x14ac:dyDescent="0.15">
      <c r="D630" s="348" t="str">
        <f t="shared" si="27"/>
        <v/>
      </c>
      <c r="L630" s="149" t="str">
        <f t="shared" si="28"/>
        <v/>
      </c>
    </row>
    <row r="631" spans="4:12" x14ac:dyDescent="0.15">
      <c r="D631" s="348" t="str">
        <f t="shared" si="27"/>
        <v/>
      </c>
      <c r="L631" s="149" t="str">
        <f t="shared" si="28"/>
        <v/>
      </c>
    </row>
    <row r="632" spans="4:12" x14ac:dyDescent="0.15">
      <c r="D632" s="348" t="str">
        <f t="shared" si="27"/>
        <v/>
      </c>
      <c r="L632" s="149" t="str">
        <f t="shared" si="28"/>
        <v/>
      </c>
    </row>
    <row r="633" spans="4:12" x14ac:dyDescent="0.15">
      <c r="D633" s="348" t="str">
        <f t="shared" si="27"/>
        <v/>
      </c>
      <c r="L633" s="149" t="str">
        <f t="shared" si="28"/>
        <v/>
      </c>
    </row>
    <row r="634" spans="4:12" x14ac:dyDescent="0.15">
      <c r="D634" s="348" t="str">
        <f t="shared" si="27"/>
        <v/>
      </c>
      <c r="L634" s="149" t="str">
        <f t="shared" si="28"/>
        <v/>
      </c>
    </row>
    <row r="635" spans="4:12" x14ac:dyDescent="0.15">
      <c r="D635" s="348" t="str">
        <f t="shared" si="27"/>
        <v/>
      </c>
      <c r="L635" s="149" t="str">
        <f t="shared" si="28"/>
        <v/>
      </c>
    </row>
    <row r="636" spans="4:12" x14ac:dyDescent="0.15">
      <c r="D636" s="348" t="str">
        <f t="shared" si="27"/>
        <v/>
      </c>
      <c r="L636" s="149" t="str">
        <f t="shared" si="28"/>
        <v/>
      </c>
    </row>
    <row r="637" spans="4:12" x14ac:dyDescent="0.15">
      <c r="D637" s="348" t="str">
        <f t="shared" si="27"/>
        <v/>
      </c>
      <c r="L637" s="149" t="str">
        <f t="shared" si="28"/>
        <v/>
      </c>
    </row>
    <row r="638" spans="4:12" x14ac:dyDescent="0.15">
      <c r="D638" s="348" t="str">
        <f t="shared" si="27"/>
        <v/>
      </c>
      <c r="L638" s="149" t="str">
        <f t="shared" si="28"/>
        <v/>
      </c>
    </row>
    <row r="639" spans="4:12" x14ac:dyDescent="0.15">
      <c r="D639" s="348" t="str">
        <f t="shared" si="27"/>
        <v/>
      </c>
      <c r="L639" s="149" t="str">
        <f t="shared" si="28"/>
        <v/>
      </c>
    </row>
    <row r="640" spans="4:12" x14ac:dyDescent="0.15">
      <c r="D640" s="348" t="str">
        <f t="shared" si="27"/>
        <v/>
      </c>
      <c r="L640" s="149" t="str">
        <f t="shared" si="28"/>
        <v/>
      </c>
    </row>
    <row r="641" spans="4:12" x14ac:dyDescent="0.15">
      <c r="D641" s="348" t="str">
        <f t="shared" si="27"/>
        <v/>
      </c>
      <c r="L641" s="149" t="str">
        <f t="shared" si="28"/>
        <v/>
      </c>
    </row>
    <row r="642" spans="4:12" x14ac:dyDescent="0.15">
      <c r="D642" s="348" t="str">
        <f t="shared" si="27"/>
        <v/>
      </c>
      <c r="L642" s="149" t="str">
        <f t="shared" si="28"/>
        <v/>
      </c>
    </row>
    <row r="643" spans="4:12" x14ac:dyDescent="0.15">
      <c r="D643" s="348" t="str">
        <f t="shared" si="27"/>
        <v/>
      </c>
      <c r="L643" s="149" t="str">
        <f t="shared" si="28"/>
        <v/>
      </c>
    </row>
    <row r="644" spans="4:12" x14ac:dyDescent="0.15">
      <c r="D644" s="348" t="str">
        <f t="shared" ref="D644:D707" si="29">IF(B644="","",(ROUND(C644,0)))</f>
        <v/>
      </c>
      <c r="L644" s="149" t="str">
        <f t="shared" si="28"/>
        <v/>
      </c>
    </row>
    <row r="645" spans="4:12" x14ac:dyDescent="0.15">
      <c r="D645" s="348" t="str">
        <f t="shared" si="29"/>
        <v/>
      </c>
      <c r="L645" s="149" t="str">
        <f t="shared" si="28"/>
        <v/>
      </c>
    </row>
    <row r="646" spans="4:12" x14ac:dyDescent="0.15">
      <c r="D646" s="348" t="str">
        <f t="shared" si="29"/>
        <v/>
      </c>
      <c r="L646" s="149" t="str">
        <f t="shared" si="28"/>
        <v/>
      </c>
    </row>
    <row r="647" spans="4:12" x14ac:dyDescent="0.15">
      <c r="D647" s="348" t="str">
        <f t="shared" si="29"/>
        <v/>
      </c>
      <c r="L647" s="149" t="str">
        <f t="shared" si="28"/>
        <v/>
      </c>
    </row>
    <row r="648" spans="4:12" x14ac:dyDescent="0.15">
      <c r="D648" s="348" t="str">
        <f t="shared" si="29"/>
        <v/>
      </c>
      <c r="L648" s="149" t="str">
        <f t="shared" si="28"/>
        <v/>
      </c>
    </row>
    <row r="649" spans="4:12" x14ac:dyDescent="0.15">
      <c r="D649" s="348" t="str">
        <f t="shared" si="29"/>
        <v/>
      </c>
      <c r="L649" s="149" t="str">
        <f t="shared" ref="L649:L712" si="30">IF(K649="","",(K649*110))</f>
        <v/>
      </c>
    </row>
    <row r="650" spans="4:12" x14ac:dyDescent="0.15">
      <c r="D650" s="348" t="str">
        <f t="shared" si="29"/>
        <v/>
      </c>
      <c r="L650" s="149" t="str">
        <f t="shared" si="30"/>
        <v/>
      </c>
    </row>
    <row r="651" spans="4:12" x14ac:dyDescent="0.15">
      <c r="D651" s="348" t="str">
        <f t="shared" si="29"/>
        <v/>
      </c>
      <c r="L651" s="149" t="str">
        <f t="shared" si="30"/>
        <v/>
      </c>
    </row>
    <row r="652" spans="4:12" x14ac:dyDescent="0.15">
      <c r="D652" s="348" t="str">
        <f t="shared" si="29"/>
        <v/>
      </c>
      <c r="L652" s="149" t="str">
        <f t="shared" si="30"/>
        <v/>
      </c>
    </row>
    <row r="653" spans="4:12" x14ac:dyDescent="0.15">
      <c r="D653" s="348" t="str">
        <f t="shared" si="29"/>
        <v/>
      </c>
      <c r="L653" s="149" t="str">
        <f t="shared" si="30"/>
        <v/>
      </c>
    </row>
    <row r="654" spans="4:12" x14ac:dyDescent="0.15">
      <c r="D654" s="348" t="str">
        <f t="shared" si="29"/>
        <v/>
      </c>
      <c r="L654" s="149" t="str">
        <f t="shared" si="30"/>
        <v/>
      </c>
    </row>
    <row r="655" spans="4:12" x14ac:dyDescent="0.15">
      <c r="D655" s="348" t="str">
        <f t="shared" si="29"/>
        <v/>
      </c>
      <c r="L655" s="149" t="str">
        <f t="shared" si="30"/>
        <v/>
      </c>
    </row>
    <row r="656" spans="4:12" x14ac:dyDescent="0.15">
      <c r="D656" s="348" t="str">
        <f t="shared" si="29"/>
        <v/>
      </c>
      <c r="L656" s="149" t="str">
        <f t="shared" si="30"/>
        <v/>
      </c>
    </row>
    <row r="657" spans="4:12" x14ac:dyDescent="0.15">
      <c r="D657" s="348" t="str">
        <f t="shared" si="29"/>
        <v/>
      </c>
      <c r="L657" s="149" t="str">
        <f t="shared" si="30"/>
        <v/>
      </c>
    </row>
    <row r="658" spans="4:12" x14ac:dyDescent="0.15">
      <c r="D658" s="348" t="str">
        <f t="shared" si="29"/>
        <v/>
      </c>
      <c r="L658" s="149" t="str">
        <f t="shared" si="30"/>
        <v/>
      </c>
    </row>
    <row r="659" spans="4:12" x14ac:dyDescent="0.15">
      <c r="D659" s="348" t="str">
        <f t="shared" si="29"/>
        <v/>
      </c>
      <c r="L659" s="149" t="str">
        <f t="shared" si="30"/>
        <v/>
      </c>
    </row>
    <row r="660" spans="4:12" x14ac:dyDescent="0.15">
      <c r="D660" s="348" t="str">
        <f t="shared" si="29"/>
        <v/>
      </c>
      <c r="L660" s="149" t="str">
        <f t="shared" si="30"/>
        <v/>
      </c>
    </row>
    <row r="661" spans="4:12" x14ac:dyDescent="0.15">
      <c r="D661" s="348" t="str">
        <f t="shared" si="29"/>
        <v/>
      </c>
      <c r="L661" s="149" t="str">
        <f t="shared" si="30"/>
        <v/>
      </c>
    </row>
    <row r="662" spans="4:12" x14ac:dyDescent="0.15">
      <c r="D662" s="348" t="str">
        <f t="shared" si="29"/>
        <v/>
      </c>
      <c r="L662" s="149" t="str">
        <f t="shared" si="30"/>
        <v/>
      </c>
    </row>
    <row r="663" spans="4:12" x14ac:dyDescent="0.15">
      <c r="D663" s="348" t="str">
        <f t="shared" si="29"/>
        <v/>
      </c>
      <c r="L663" s="149" t="str">
        <f t="shared" si="30"/>
        <v/>
      </c>
    </row>
    <row r="664" spans="4:12" x14ac:dyDescent="0.15">
      <c r="D664" s="348" t="str">
        <f t="shared" si="29"/>
        <v/>
      </c>
      <c r="L664" s="149" t="str">
        <f t="shared" si="30"/>
        <v/>
      </c>
    </row>
    <row r="665" spans="4:12" x14ac:dyDescent="0.15">
      <c r="D665" s="348" t="str">
        <f t="shared" si="29"/>
        <v/>
      </c>
      <c r="L665" s="149" t="str">
        <f t="shared" si="30"/>
        <v/>
      </c>
    </row>
    <row r="666" spans="4:12" x14ac:dyDescent="0.15">
      <c r="D666" s="348" t="str">
        <f t="shared" si="29"/>
        <v/>
      </c>
      <c r="L666" s="149" t="str">
        <f t="shared" si="30"/>
        <v/>
      </c>
    </row>
    <row r="667" spans="4:12" x14ac:dyDescent="0.15">
      <c r="D667" s="348" t="str">
        <f t="shared" si="29"/>
        <v/>
      </c>
      <c r="L667" s="149" t="str">
        <f t="shared" si="30"/>
        <v/>
      </c>
    </row>
    <row r="668" spans="4:12" x14ac:dyDescent="0.15">
      <c r="D668" s="348" t="str">
        <f t="shared" si="29"/>
        <v/>
      </c>
      <c r="L668" s="149" t="str">
        <f t="shared" si="30"/>
        <v/>
      </c>
    </row>
    <row r="669" spans="4:12" x14ac:dyDescent="0.15">
      <c r="D669" s="348" t="str">
        <f t="shared" si="29"/>
        <v/>
      </c>
      <c r="L669" s="149" t="str">
        <f t="shared" si="30"/>
        <v/>
      </c>
    </row>
    <row r="670" spans="4:12" x14ac:dyDescent="0.15">
      <c r="D670" s="348" t="str">
        <f t="shared" si="29"/>
        <v/>
      </c>
      <c r="L670" s="149" t="str">
        <f t="shared" si="30"/>
        <v/>
      </c>
    </row>
    <row r="671" spans="4:12" x14ac:dyDescent="0.15">
      <c r="D671" s="348" t="str">
        <f t="shared" si="29"/>
        <v/>
      </c>
      <c r="L671" s="149" t="str">
        <f t="shared" si="30"/>
        <v/>
      </c>
    </row>
    <row r="672" spans="4:12" x14ac:dyDescent="0.15">
      <c r="D672" s="348" t="str">
        <f t="shared" si="29"/>
        <v/>
      </c>
      <c r="L672" s="149" t="str">
        <f t="shared" si="30"/>
        <v/>
      </c>
    </row>
    <row r="673" spans="4:12" x14ac:dyDescent="0.15">
      <c r="D673" s="348" t="str">
        <f t="shared" si="29"/>
        <v/>
      </c>
      <c r="L673" s="149" t="str">
        <f t="shared" si="30"/>
        <v/>
      </c>
    </row>
    <row r="674" spans="4:12" x14ac:dyDescent="0.15">
      <c r="D674" s="348" t="str">
        <f t="shared" si="29"/>
        <v/>
      </c>
      <c r="L674" s="149" t="str">
        <f t="shared" si="30"/>
        <v/>
      </c>
    </row>
    <row r="675" spans="4:12" x14ac:dyDescent="0.15">
      <c r="D675" s="348" t="str">
        <f t="shared" si="29"/>
        <v/>
      </c>
      <c r="L675" s="149" t="str">
        <f t="shared" si="30"/>
        <v/>
      </c>
    </row>
    <row r="676" spans="4:12" x14ac:dyDescent="0.15">
      <c r="D676" s="348" t="str">
        <f t="shared" si="29"/>
        <v/>
      </c>
      <c r="L676" s="149" t="str">
        <f t="shared" si="30"/>
        <v/>
      </c>
    </row>
    <row r="677" spans="4:12" x14ac:dyDescent="0.15">
      <c r="D677" s="348" t="str">
        <f t="shared" si="29"/>
        <v/>
      </c>
      <c r="L677" s="149" t="str">
        <f t="shared" si="30"/>
        <v/>
      </c>
    </row>
    <row r="678" spans="4:12" x14ac:dyDescent="0.15">
      <c r="D678" s="348" t="str">
        <f t="shared" si="29"/>
        <v/>
      </c>
      <c r="L678" s="149" t="str">
        <f t="shared" si="30"/>
        <v/>
      </c>
    </row>
    <row r="679" spans="4:12" x14ac:dyDescent="0.15">
      <c r="D679" s="348" t="str">
        <f t="shared" si="29"/>
        <v/>
      </c>
      <c r="L679" s="149" t="str">
        <f t="shared" si="30"/>
        <v/>
      </c>
    </row>
    <row r="680" spans="4:12" x14ac:dyDescent="0.15">
      <c r="D680" s="348" t="str">
        <f t="shared" si="29"/>
        <v/>
      </c>
      <c r="L680" s="149" t="str">
        <f t="shared" si="30"/>
        <v/>
      </c>
    </row>
    <row r="681" spans="4:12" x14ac:dyDescent="0.15">
      <c r="D681" s="348" t="str">
        <f t="shared" si="29"/>
        <v/>
      </c>
      <c r="L681" s="149" t="str">
        <f t="shared" si="30"/>
        <v/>
      </c>
    </row>
    <row r="682" spans="4:12" x14ac:dyDescent="0.15">
      <c r="D682" s="348" t="str">
        <f t="shared" si="29"/>
        <v/>
      </c>
      <c r="L682" s="149" t="str">
        <f t="shared" si="30"/>
        <v/>
      </c>
    </row>
    <row r="683" spans="4:12" x14ac:dyDescent="0.15">
      <c r="D683" s="348" t="str">
        <f t="shared" si="29"/>
        <v/>
      </c>
      <c r="L683" s="149" t="str">
        <f t="shared" si="30"/>
        <v/>
      </c>
    </row>
    <row r="684" spans="4:12" x14ac:dyDescent="0.15">
      <c r="D684" s="348" t="str">
        <f t="shared" si="29"/>
        <v/>
      </c>
      <c r="L684" s="149" t="str">
        <f t="shared" si="30"/>
        <v/>
      </c>
    </row>
    <row r="685" spans="4:12" x14ac:dyDescent="0.15">
      <c r="D685" s="348" t="str">
        <f t="shared" si="29"/>
        <v/>
      </c>
      <c r="L685" s="149" t="str">
        <f t="shared" si="30"/>
        <v/>
      </c>
    </row>
    <row r="686" spans="4:12" x14ac:dyDescent="0.15">
      <c r="D686" s="348" t="str">
        <f t="shared" si="29"/>
        <v/>
      </c>
      <c r="L686" s="149" t="str">
        <f t="shared" si="30"/>
        <v/>
      </c>
    </row>
    <row r="687" spans="4:12" x14ac:dyDescent="0.15">
      <c r="D687" s="348" t="str">
        <f t="shared" si="29"/>
        <v/>
      </c>
      <c r="L687" s="149" t="str">
        <f t="shared" si="30"/>
        <v/>
      </c>
    </row>
    <row r="688" spans="4:12" x14ac:dyDescent="0.15">
      <c r="D688" s="348" t="str">
        <f t="shared" si="29"/>
        <v/>
      </c>
      <c r="L688" s="149" t="str">
        <f t="shared" si="30"/>
        <v/>
      </c>
    </row>
    <row r="689" spans="4:12" x14ac:dyDescent="0.15">
      <c r="D689" s="348" t="str">
        <f t="shared" si="29"/>
        <v/>
      </c>
      <c r="L689" s="149" t="str">
        <f t="shared" si="30"/>
        <v/>
      </c>
    </row>
    <row r="690" spans="4:12" x14ac:dyDescent="0.15">
      <c r="D690" s="348" t="str">
        <f t="shared" si="29"/>
        <v/>
      </c>
      <c r="L690" s="149" t="str">
        <f t="shared" si="30"/>
        <v/>
      </c>
    </row>
    <row r="691" spans="4:12" x14ac:dyDescent="0.15">
      <c r="D691" s="348" t="str">
        <f t="shared" si="29"/>
        <v/>
      </c>
      <c r="L691" s="149" t="str">
        <f t="shared" si="30"/>
        <v/>
      </c>
    </row>
    <row r="692" spans="4:12" x14ac:dyDescent="0.15">
      <c r="D692" s="348" t="str">
        <f t="shared" si="29"/>
        <v/>
      </c>
      <c r="L692" s="149" t="str">
        <f t="shared" si="30"/>
        <v/>
      </c>
    </row>
    <row r="693" spans="4:12" x14ac:dyDescent="0.15">
      <c r="D693" s="348" t="str">
        <f t="shared" si="29"/>
        <v/>
      </c>
      <c r="L693" s="149" t="str">
        <f t="shared" si="30"/>
        <v/>
      </c>
    </row>
    <row r="694" spans="4:12" x14ac:dyDescent="0.15">
      <c r="D694" s="348" t="str">
        <f t="shared" si="29"/>
        <v/>
      </c>
      <c r="L694" s="149" t="str">
        <f t="shared" si="30"/>
        <v/>
      </c>
    </row>
    <row r="695" spans="4:12" x14ac:dyDescent="0.15">
      <c r="D695" s="348" t="str">
        <f t="shared" si="29"/>
        <v/>
      </c>
      <c r="L695" s="149" t="str">
        <f t="shared" si="30"/>
        <v/>
      </c>
    </row>
    <row r="696" spans="4:12" x14ac:dyDescent="0.15">
      <c r="D696" s="348" t="str">
        <f t="shared" si="29"/>
        <v/>
      </c>
      <c r="L696" s="149" t="str">
        <f t="shared" si="30"/>
        <v/>
      </c>
    </row>
    <row r="697" spans="4:12" x14ac:dyDescent="0.15">
      <c r="D697" s="348" t="str">
        <f t="shared" si="29"/>
        <v/>
      </c>
      <c r="L697" s="149" t="str">
        <f t="shared" si="30"/>
        <v/>
      </c>
    </row>
    <row r="698" spans="4:12" x14ac:dyDescent="0.15">
      <c r="D698" s="348" t="str">
        <f t="shared" si="29"/>
        <v/>
      </c>
      <c r="L698" s="149" t="str">
        <f t="shared" si="30"/>
        <v/>
      </c>
    </row>
    <row r="699" spans="4:12" x14ac:dyDescent="0.15">
      <c r="D699" s="348" t="str">
        <f t="shared" si="29"/>
        <v/>
      </c>
      <c r="L699" s="149" t="str">
        <f t="shared" si="30"/>
        <v/>
      </c>
    </row>
    <row r="700" spans="4:12" x14ac:dyDescent="0.15">
      <c r="D700" s="348" t="str">
        <f t="shared" si="29"/>
        <v/>
      </c>
      <c r="L700" s="149" t="str">
        <f t="shared" si="30"/>
        <v/>
      </c>
    </row>
    <row r="701" spans="4:12" x14ac:dyDescent="0.15">
      <c r="D701" s="348" t="str">
        <f t="shared" si="29"/>
        <v/>
      </c>
      <c r="L701" s="149" t="str">
        <f t="shared" si="30"/>
        <v/>
      </c>
    </row>
    <row r="702" spans="4:12" x14ac:dyDescent="0.15">
      <c r="D702" s="348" t="str">
        <f t="shared" si="29"/>
        <v/>
      </c>
      <c r="L702" s="149" t="str">
        <f t="shared" si="30"/>
        <v/>
      </c>
    </row>
    <row r="703" spans="4:12" x14ac:dyDescent="0.15">
      <c r="D703" s="348" t="str">
        <f t="shared" si="29"/>
        <v/>
      </c>
      <c r="L703" s="149" t="str">
        <f t="shared" si="30"/>
        <v/>
      </c>
    </row>
    <row r="704" spans="4:12" x14ac:dyDescent="0.15">
      <c r="D704" s="348" t="str">
        <f t="shared" si="29"/>
        <v/>
      </c>
      <c r="L704" s="149" t="str">
        <f t="shared" si="30"/>
        <v/>
      </c>
    </row>
    <row r="705" spans="4:12" x14ac:dyDescent="0.15">
      <c r="D705" s="348" t="str">
        <f t="shared" si="29"/>
        <v/>
      </c>
      <c r="L705" s="149" t="str">
        <f t="shared" si="30"/>
        <v/>
      </c>
    </row>
    <row r="706" spans="4:12" x14ac:dyDescent="0.15">
      <c r="D706" s="348" t="str">
        <f t="shared" si="29"/>
        <v/>
      </c>
      <c r="L706" s="149" t="str">
        <f t="shared" si="30"/>
        <v/>
      </c>
    </row>
    <row r="707" spans="4:12" x14ac:dyDescent="0.15">
      <c r="D707" s="348" t="str">
        <f t="shared" si="29"/>
        <v/>
      </c>
      <c r="L707" s="149" t="str">
        <f t="shared" si="30"/>
        <v/>
      </c>
    </row>
    <row r="708" spans="4:12" x14ac:dyDescent="0.15">
      <c r="D708" s="348" t="str">
        <f t="shared" ref="D708:D771" si="31">IF(B708="","",(ROUND(C708,0)))</f>
        <v/>
      </c>
      <c r="L708" s="149" t="str">
        <f t="shared" si="30"/>
        <v/>
      </c>
    </row>
    <row r="709" spans="4:12" x14ac:dyDescent="0.15">
      <c r="D709" s="348" t="str">
        <f t="shared" si="31"/>
        <v/>
      </c>
      <c r="L709" s="149" t="str">
        <f t="shared" si="30"/>
        <v/>
      </c>
    </row>
    <row r="710" spans="4:12" x14ac:dyDescent="0.15">
      <c r="D710" s="348" t="str">
        <f t="shared" si="31"/>
        <v/>
      </c>
      <c r="L710" s="149" t="str">
        <f t="shared" si="30"/>
        <v/>
      </c>
    </row>
    <row r="711" spans="4:12" x14ac:dyDescent="0.15">
      <c r="D711" s="348" t="str">
        <f t="shared" si="31"/>
        <v/>
      </c>
      <c r="L711" s="149" t="str">
        <f t="shared" si="30"/>
        <v/>
      </c>
    </row>
    <row r="712" spans="4:12" x14ac:dyDescent="0.15">
      <c r="D712" s="348" t="str">
        <f t="shared" si="31"/>
        <v/>
      </c>
      <c r="L712" s="149" t="str">
        <f t="shared" si="30"/>
        <v/>
      </c>
    </row>
    <row r="713" spans="4:12" x14ac:dyDescent="0.15">
      <c r="D713" s="348" t="str">
        <f t="shared" si="31"/>
        <v/>
      </c>
      <c r="L713" s="149" t="str">
        <f t="shared" ref="L713:L776" si="32">IF(K713="","",(K713*110))</f>
        <v/>
      </c>
    </row>
    <row r="714" spans="4:12" x14ac:dyDescent="0.15">
      <c r="D714" s="348" t="str">
        <f t="shared" si="31"/>
        <v/>
      </c>
      <c r="L714" s="149" t="str">
        <f t="shared" si="32"/>
        <v/>
      </c>
    </row>
    <row r="715" spans="4:12" x14ac:dyDescent="0.15">
      <c r="D715" s="348" t="str">
        <f t="shared" si="31"/>
        <v/>
      </c>
      <c r="L715" s="149" t="str">
        <f t="shared" si="32"/>
        <v/>
      </c>
    </row>
    <row r="716" spans="4:12" x14ac:dyDescent="0.15">
      <c r="D716" s="348" t="str">
        <f t="shared" si="31"/>
        <v/>
      </c>
      <c r="L716" s="149" t="str">
        <f t="shared" si="32"/>
        <v/>
      </c>
    </row>
    <row r="717" spans="4:12" x14ac:dyDescent="0.15">
      <c r="D717" s="348" t="str">
        <f t="shared" si="31"/>
        <v/>
      </c>
      <c r="L717" s="149" t="str">
        <f t="shared" si="32"/>
        <v/>
      </c>
    </row>
    <row r="718" spans="4:12" x14ac:dyDescent="0.15">
      <c r="D718" s="348" t="str">
        <f t="shared" si="31"/>
        <v/>
      </c>
      <c r="L718" s="149" t="str">
        <f t="shared" si="32"/>
        <v/>
      </c>
    </row>
    <row r="719" spans="4:12" x14ac:dyDescent="0.15">
      <c r="D719" s="348" t="str">
        <f t="shared" si="31"/>
        <v/>
      </c>
      <c r="L719" s="149" t="str">
        <f t="shared" si="32"/>
        <v/>
      </c>
    </row>
    <row r="720" spans="4:12" x14ac:dyDescent="0.15">
      <c r="D720" s="348" t="str">
        <f t="shared" si="31"/>
        <v/>
      </c>
      <c r="L720" s="149" t="str">
        <f t="shared" si="32"/>
        <v/>
      </c>
    </row>
    <row r="721" spans="4:12" x14ac:dyDescent="0.15">
      <c r="D721" s="348" t="str">
        <f t="shared" si="31"/>
        <v/>
      </c>
      <c r="L721" s="149" t="str">
        <f t="shared" si="32"/>
        <v/>
      </c>
    </row>
    <row r="722" spans="4:12" x14ac:dyDescent="0.15">
      <c r="D722" s="348" t="str">
        <f t="shared" si="31"/>
        <v/>
      </c>
      <c r="L722" s="149" t="str">
        <f t="shared" si="32"/>
        <v/>
      </c>
    </row>
    <row r="723" spans="4:12" x14ac:dyDescent="0.15">
      <c r="D723" s="348" t="str">
        <f t="shared" si="31"/>
        <v/>
      </c>
      <c r="L723" s="149" t="str">
        <f t="shared" si="32"/>
        <v/>
      </c>
    </row>
    <row r="724" spans="4:12" x14ac:dyDescent="0.15">
      <c r="D724" s="348" t="str">
        <f t="shared" si="31"/>
        <v/>
      </c>
      <c r="L724" s="149" t="str">
        <f t="shared" si="32"/>
        <v/>
      </c>
    </row>
    <row r="725" spans="4:12" x14ac:dyDescent="0.15">
      <c r="D725" s="348" t="str">
        <f t="shared" si="31"/>
        <v/>
      </c>
      <c r="L725" s="149" t="str">
        <f t="shared" si="32"/>
        <v/>
      </c>
    </row>
    <row r="726" spans="4:12" x14ac:dyDescent="0.15">
      <c r="D726" s="348" t="str">
        <f t="shared" si="31"/>
        <v/>
      </c>
      <c r="L726" s="149" t="str">
        <f t="shared" si="32"/>
        <v/>
      </c>
    </row>
    <row r="727" spans="4:12" x14ac:dyDescent="0.15">
      <c r="D727" s="348" t="str">
        <f t="shared" si="31"/>
        <v/>
      </c>
      <c r="L727" s="149" t="str">
        <f t="shared" si="32"/>
        <v/>
      </c>
    </row>
    <row r="728" spans="4:12" x14ac:dyDescent="0.15">
      <c r="D728" s="348" t="str">
        <f t="shared" si="31"/>
        <v/>
      </c>
      <c r="L728" s="149" t="str">
        <f t="shared" si="32"/>
        <v/>
      </c>
    </row>
    <row r="729" spans="4:12" x14ac:dyDescent="0.15">
      <c r="D729" s="348" t="str">
        <f t="shared" si="31"/>
        <v/>
      </c>
      <c r="L729" s="149" t="str">
        <f t="shared" si="32"/>
        <v/>
      </c>
    </row>
    <row r="730" spans="4:12" x14ac:dyDescent="0.15">
      <c r="D730" s="348" t="str">
        <f t="shared" si="31"/>
        <v/>
      </c>
      <c r="L730" s="149" t="str">
        <f t="shared" si="32"/>
        <v/>
      </c>
    </row>
    <row r="731" spans="4:12" x14ac:dyDescent="0.15">
      <c r="D731" s="348" t="str">
        <f t="shared" si="31"/>
        <v/>
      </c>
      <c r="L731" s="149" t="str">
        <f t="shared" si="32"/>
        <v/>
      </c>
    </row>
    <row r="732" spans="4:12" x14ac:dyDescent="0.15">
      <c r="D732" s="348" t="str">
        <f t="shared" si="31"/>
        <v/>
      </c>
      <c r="L732" s="149" t="str">
        <f t="shared" si="32"/>
        <v/>
      </c>
    </row>
    <row r="733" spans="4:12" x14ac:dyDescent="0.15">
      <c r="D733" s="348" t="str">
        <f t="shared" si="31"/>
        <v/>
      </c>
      <c r="L733" s="149" t="str">
        <f t="shared" si="32"/>
        <v/>
      </c>
    </row>
    <row r="734" spans="4:12" x14ac:dyDescent="0.15">
      <c r="D734" s="348" t="str">
        <f t="shared" si="31"/>
        <v/>
      </c>
      <c r="L734" s="149" t="str">
        <f t="shared" si="32"/>
        <v/>
      </c>
    </row>
    <row r="735" spans="4:12" x14ac:dyDescent="0.15">
      <c r="D735" s="348" t="str">
        <f t="shared" si="31"/>
        <v/>
      </c>
      <c r="L735" s="149" t="str">
        <f t="shared" si="32"/>
        <v/>
      </c>
    </row>
    <row r="736" spans="4:12" x14ac:dyDescent="0.15">
      <c r="D736" s="348" t="str">
        <f t="shared" si="31"/>
        <v/>
      </c>
      <c r="L736" s="149" t="str">
        <f t="shared" si="32"/>
        <v/>
      </c>
    </row>
    <row r="737" spans="4:12" x14ac:dyDescent="0.15">
      <c r="D737" s="348" t="str">
        <f t="shared" si="31"/>
        <v/>
      </c>
      <c r="L737" s="149" t="str">
        <f t="shared" si="32"/>
        <v/>
      </c>
    </row>
    <row r="738" spans="4:12" x14ac:dyDescent="0.15">
      <c r="D738" s="348" t="str">
        <f t="shared" si="31"/>
        <v/>
      </c>
      <c r="L738" s="149" t="str">
        <f t="shared" si="32"/>
        <v/>
      </c>
    </row>
    <row r="739" spans="4:12" x14ac:dyDescent="0.15">
      <c r="D739" s="348" t="str">
        <f t="shared" si="31"/>
        <v/>
      </c>
      <c r="L739" s="149" t="str">
        <f t="shared" si="32"/>
        <v/>
      </c>
    </row>
    <row r="740" spans="4:12" x14ac:dyDescent="0.15">
      <c r="D740" s="348" t="str">
        <f t="shared" si="31"/>
        <v/>
      </c>
      <c r="L740" s="149" t="str">
        <f t="shared" si="32"/>
        <v/>
      </c>
    </row>
    <row r="741" spans="4:12" x14ac:dyDescent="0.15">
      <c r="D741" s="348" t="str">
        <f t="shared" si="31"/>
        <v/>
      </c>
      <c r="L741" s="149" t="str">
        <f t="shared" si="32"/>
        <v/>
      </c>
    </row>
    <row r="742" spans="4:12" x14ac:dyDescent="0.15">
      <c r="D742" s="348" t="str">
        <f t="shared" si="31"/>
        <v/>
      </c>
      <c r="L742" s="149" t="str">
        <f t="shared" si="32"/>
        <v/>
      </c>
    </row>
    <row r="743" spans="4:12" x14ac:dyDescent="0.15">
      <c r="D743" s="348" t="str">
        <f t="shared" si="31"/>
        <v/>
      </c>
      <c r="L743" s="149" t="str">
        <f t="shared" si="32"/>
        <v/>
      </c>
    </row>
    <row r="744" spans="4:12" x14ac:dyDescent="0.15">
      <c r="D744" s="348" t="str">
        <f t="shared" si="31"/>
        <v/>
      </c>
      <c r="L744" s="149" t="str">
        <f t="shared" si="32"/>
        <v/>
      </c>
    </row>
    <row r="745" spans="4:12" x14ac:dyDescent="0.15">
      <c r="D745" s="348" t="str">
        <f t="shared" si="31"/>
        <v/>
      </c>
      <c r="L745" s="149" t="str">
        <f t="shared" si="32"/>
        <v/>
      </c>
    </row>
    <row r="746" spans="4:12" x14ac:dyDescent="0.15">
      <c r="D746" s="348" t="str">
        <f t="shared" si="31"/>
        <v/>
      </c>
      <c r="L746" s="149" t="str">
        <f t="shared" si="32"/>
        <v/>
      </c>
    </row>
    <row r="747" spans="4:12" x14ac:dyDescent="0.15">
      <c r="D747" s="348" t="str">
        <f t="shared" si="31"/>
        <v/>
      </c>
      <c r="L747" s="149" t="str">
        <f t="shared" si="32"/>
        <v/>
      </c>
    </row>
    <row r="748" spans="4:12" x14ac:dyDescent="0.15">
      <c r="D748" s="348" t="str">
        <f t="shared" si="31"/>
        <v/>
      </c>
      <c r="L748" s="149" t="str">
        <f t="shared" si="32"/>
        <v/>
      </c>
    </row>
    <row r="749" spans="4:12" x14ac:dyDescent="0.15">
      <c r="D749" s="348" t="str">
        <f t="shared" si="31"/>
        <v/>
      </c>
      <c r="L749" s="149" t="str">
        <f t="shared" si="32"/>
        <v/>
      </c>
    </row>
    <row r="750" spans="4:12" x14ac:dyDescent="0.15">
      <c r="D750" s="348" t="str">
        <f t="shared" si="31"/>
        <v/>
      </c>
      <c r="L750" s="149" t="str">
        <f t="shared" si="32"/>
        <v/>
      </c>
    </row>
    <row r="751" spans="4:12" x14ac:dyDescent="0.15">
      <c r="D751" s="348" t="str">
        <f t="shared" si="31"/>
        <v/>
      </c>
      <c r="L751" s="149" t="str">
        <f t="shared" si="32"/>
        <v/>
      </c>
    </row>
    <row r="752" spans="4:12" x14ac:dyDescent="0.15">
      <c r="D752" s="348" t="str">
        <f t="shared" si="31"/>
        <v/>
      </c>
      <c r="L752" s="149" t="str">
        <f t="shared" si="32"/>
        <v/>
      </c>
    </row>
    <row r="753" spans="4:12" x14ac:dyDescent="0.15">
      <c r="D753" s="348" t="str">
        <f t="shared" si="31"/>
        <v/>
      </c>
      <c r="L753" s="149" t="str">
        <f t="shared" si="32"/>
        <v/>
      </c>
    </row>
    <row r="754" spans="4:12" x14ac:dyDescent="0.15">
      <c r="D754" s="348" t="str">
        <f t="shared" si="31"/>
        <v/>
      </c>
      <c r="L754" s="149" t="str">
        <f t="shared" si="32"/>
        <v/>
      </c>
    </row>
    <row r="755" spans="4:12" x14ac:dyDescent="0.15">
      <c r="D755" s="348" t="str">
        <f t="shared" si="31"/>
        <v/>
      </c>
      <c r="L755" s="149" t="str">
        <f t="shared" si="32"/>
        <v/>
      </c>
    </row>
    <row r="756" spans="4:12" x14ac:dyDescent="0.15">
      <c r="D756" s="348" t="str">
        <f t="shared" si="31"/>
        <v/>
      </c>
      <c r="L756" s="149" t="str">
        <f t="shared" si="32"/>
        <v/>
      </c>
    </row>
    <row r="757" spans="4:12" x14ac:dyDescent="0.15">
      <c r="D757" s="348" t="str">
        <f t="shared" si="31"/>
        <v/>
      </c>
      <c r="L757" s="149" t="str">
        <f t="shared" si="32"/>
        <v/>
      </c>
    </row>
    <row r="758" spans="4:12" x14ac:dyDescent="0.15">
      <c r="D758" s="348" t="str">
        <f t="shared" si="31"/>
        <v/>
      </c>
      <c r="L758" s="149" t="str">
        <f t="shared" si="32"/>
        <v/>
      </c>
    </row>
    <row r="759" spans="4:12" x14ac:dyDescent="0.15">
      <c r="D759" s="348" t="str">
        <f t="shared" si="31"/>
        <v/>
      </c>
      <c r="L759" s="149" t="str">
        <f t="shared" si="32"/>
        <v/>
      </c>
    </row>
    <row r="760" spans="4:12" x14ac:dyDescent="0.15">
      <c r="D760" s="348" t="str">
        <f t="shared" si="31"/>
        <v/>
      </c>
      <c r="L760" s="149" t="str">
        <f t="shared" si="32"/>
        <v/>
      </c>
    </row>
    <row r="761" spans="4:12" x14ac:dyDescent="0.15">
      <c r="D761" s="348" t="str">
        <f t="shared" si="31"/>
        <v/>
      </c>
      <c r="L761" s="149" t="str">
        <f t="shared" si="32"/>
        <v/>
      </c>
    </row>
    <row r="762" spans="4:12" x14ac:dyDescent="0.15">
      <c r="D762" s="348" t="str">
        <f t="shared" si="31"/>
        <v/>
      </c>
      <c r="L762" s="149" t="str">
        <f t="shared" si="32"/>
        <v/>
      </c>
    </row>
    <row r="763" spans="4:12" x14ac:dyDescent="0.15">
      <c r="D763" s="348" t="str">
        <f t="shared" si="31"/>
        <v/>
      </c>
      <c r="L763" s="149" t="str">
        <f t="shared" si="32"/>
        <v/>
      </c>
    </row>
    <row r="764" spans="4:12" x14ac:dyDescent="0.15">
      <c r="D764" s="348" t="str">
        <f t="shared" si="31"/>
        <v/>
      </c>
      <c r="L764" s="149" t="str">
        <f t="shared" si="32"/>
        <v/>
      </c>
    </row>
    <row r="765" spans="4:12" x14ac:dyDescent="0.15">
      <c r="D765" s="348" t="str">
        <f t="shared" si="31"/>
        <v/>
      </c>
      <c r="L765" s="149" t="str">
        <f t="shared" si="32"/>
        <v/>
      </c>
    </row>
    <row r="766" spans="4:12" x14ac:dyDescent="0.15">
      <c r="D766" s="348" t="str">
        <f t="shared" si="31"/>
        <v/>
      </c>
      <c r="L766" s="149" t="str">
        <f t="shared" si="32"/>
        <v/>
      </c>
    </row>
    <row r="767" spans="4:12" x14ac:dyDescent="0.15">
      <c r="D767" s="348" t="str">
        <f t="shared" si="31"/>
        <v/>
      </c>
      <c r="L767" s="149" t="str">
        <f t="shared" si="32"/>
        <v/>
      </c>
    </row>
    <row r="768" spans="4:12" x14ac:dyDescent="0.15">
      <c r="D768" s="348" t="str">
        <f t="shared" si="31"/>
        <v/>
      </c>
      <c r="L768" s="149" t="str">
        <f t="shared" si="32"/>
        <v/>
      </c>
    </row>
    <row r="769" spans="4:12" x14ac:dyDescent="0.15">
      <c r="D769" s="348" t="str">
        <f t="shared" si="31"/>
        <v/>
      </c>
      <c r="L769" s="149" t="str">
        <f t="shared" si="32"/>
        <v/>
      </c>
    </row>
    <row r="770" spans="4:12" x14ac:dyDescent="0.15">
      <c r="D770" s="348" t="str">
        <f t="shared" si="31"/>
        <v/>
      </c>
      <c r="L770" s="149" t="str">
        <f t="shared" si="32"/>
        <v/>
      </c>
    </row>
    <row r="771" spans="4:12" x14ac:dyDescent="0.15">
      <c r="D771" s="348" t="str">
        <f t="shared" si="31"/>
        <v/>
      </c>
      <c r="L771" s="149" t="str">
        <f t="shared" si="32"/>
        <v/>
      </c>
    </row>
    <row r="772" spans="4:12" x14ac:dyDescent="0.15">
      <c r="D772" s="348" t="str">
        <f t="shared" ref="D772:D835" si="33">IF(B772="","",(ROUND(C772,0)))</f>
        <v/>
      </c>
      <c r="L772" s="149" t="str">
        <f t="shared" si="32"/>
        <v/>
      </c>
    </row>
    <row r="773" spans="4:12" x14ac:dyDescent="0.15">
      <c r="D773" s="348" t="str">
        <f t="shared" si="33"/>
        <v/>
      </c>
      <c r="L773" s="149" t="str">
        <f t="shared" si="32"/>
        <v/>
      </c>
    </row>
    <row r="774" spans="4:12" x14ac:dyDescent="0.15">
      <c r="D774" s="348" t="str">
        <f t="shared" si="33"/>
        <v/>
      </c>
      <c r="L774" s="149" t="str">
        <f t="shared" si="32"/>
        <v/>
      </c>
    </row>
    <row r="775" spans="4:12" x14ac:dyDescent="0.15">
      <c r="D775" s="348" t="str">
        <f t="shared" si="33"/>
        <v/>
      </c>
      <c r="L775" s="149" t="str">
        <f t="shared" si="32"/>
        <v/>
      </c>
    </row>
    <row r="776" spans="4:12" x14ac:dyDescent="0.15">
      <c r="D776" s="348" t="str">
        <f t="shared" si="33"/>
        <v/>
      </c>
      <c r="L776" s="149" t="str">
        <f t="shared" si="32"/>
        <v/>
      </c>
    </row>
    <row r="777" spans="4:12" x14ac:dyDescent="0.15">
      <c r="D777" s="348" t="str">
        <f t="shared" si="33"/>
        <v/>
      </c>
      <c r="L777" s="149" t="str">
        <f t="shared" ref="L777:L840" si="34">IF(K777="","",(K777*110))</f>
        <v/>
      </c>
    </row>
    <row r="778" spans="4:12" x14ac:dyDescent="0.15">
      <c r="D778" s="348" t="str">
        <f t="shared" si="33"/>
        <v/>
      </c>
      <c r="L778" s="149" t="str">
        <f t="shared" si="34"/>
        <v/>
      </c>
    </row>
    <row r="779" spans="4:12" x14ac:dyDescent="0.15">
      <c r="D779" s="348" t="str">
        <f t="shared" si="33"/>
        <v/>
      </c>
      <c r="L779" s="149" t="str">
        <f t="shared" si="34"/>
        <v/>
      </c>
    </row>
    <row r="780" spans="4:12" x14ac:dyDescent="0.15">
      <c r="D780" s="348" t="str">
        <f t="shared" si="33"/>
        <v/>
      </c>
      <c r="L780" s="149" t="str">
        <f t="shared" si="34"/>
        <v/>
      </c>
    </row>
    <row r="781" spans="4:12" x14ac:dyDescent="0.15">
      <c r="D781" s="348" t="str">
        <f t="shared" si="33"/>
        <v/>
      </c>
      <c r="L781" s="149" t="str">
        <f t="shared" si="34"/>
        <v/>
      </c>
    </row>
    <row r="782" spans="4:12" x14ac:dyDescent="0.15">
      <c r="D782" s="348" t="str">
        <f t="shared" si="33"/>
        <v/>
      </c>
      <c r="L782" s="149" t="str">
        <f t="shared" si="34"/>
        <v/>
      </c>
    </row>
    <row r="783" spans="4:12" x14ac:dyDescent="0.15">
      <c r="D783" s="348" t="str">
        <f t="shared" si="33"/>
        <v/>
      </c>
      <c r="L783" s="149" t="str">
        <f t="shared" si="34"/>
        <v/>
      </c>
    </row>
    <row r="784" spans="4:12" x14ac:dyDescent="0.15">
      <c r="D784" s="348" t="str">
        <f t="shared" si="33"/>
        <v/>
      </c>
      <c r="L784" s="149" t="str">
        <f t="shared" si="34"/>
        <v/>
      </c>
    </row>
    <row r="785" spans="4:12" x14ac:dyDescent="0.15">
      <c r="D785" s="348" t="str">
        <f t="shared" si="33"/>
        <v/>
      </c>
      <c r="L785" s="149" t="str">
        <f t="shared" si="34"/>
        <v/>
      </c>
    </row>
    <row r="786" spans="4:12" x14ac:dyDescent="0.15">
      <c r="D786" s="348" t="str">
        <f t="shared" si="33"/>
        <v/>
      </c>
      <c r="L786" s="149" t="str">
        <f t="shared" si="34"/>
        <v/>
      </c>
    </row>
    <row r="787" spans="4:12" x14ac:dyDescent="0.15">
      <c r="D787" s="348" t="str">
        <f t="shared" si="33"/>
        <v/>
      </c>
      <c r="L787" s="149" t="str">
        <f t="shared" si="34"/>
        <v/>
      </c>
    </row>
    <row r="788" spans="4:12" x14ac:dyDescent="0.15">
      <c r="D788" s="348" t="str">
        <f t="shared" si="33"/>
        <v/>
      </c>
      <c r="L788" s="149" t="str">
        <f t="shared" si="34"/>
        <v/>
      </c>
    </row>
    <row r="789" spans="4:12" x14ac:dyDescent="0.15">
      <c r="D789" s="348" t="str">
        <f t="shared" si="33"/>
        <v/>
      </c>
      <c r="L789" s="149" t="str">
        <f t="shared" si="34"/>
        <v/>
      </c>
    </row>
    <row r="790" spans="4:12" x14ac:dyDescent="0.15">
      <c r="D790" s="348" t="str">
        <f t="shared" si="33"/>
        <v/>
      </c>
      <c r="L790" s="149" t="str">
        <f t="shared" si="34"/>
        <v/>
      </c>
    </row>
    <row r="791" spans="4:12" x14ac:dyDescent="0.15">
      <c r="D791" s="348" t="str">
        <f t="shared" si="33"/>
        <v/>
      </c>
      <c r="L791" s="149" t="str">
        <f t="shared" si="34"/>
        <v/>
      </c>
    </row>
    <row r="792" spans="4:12" x14ac:dyDescent="0.15">
      <c r="D792" s="348" t="str">
        <f t="shared" si="33"/>
        <v/>
      </c>
      <c r="L792" s="149" t="str">
        <f t="shared" si="34"/>
        <v/>
      </c>
    </row>
    <row r="793" spans="4:12" x14ac:dyDescent="0.15">
      <c r="D793" s="348" t="str">
        <f t="shared" si="33"/>
        <v/>
      </c>
      <c r="L793" s="149" t="str">
        <f t="shared" si="34"/>
        <v/>
      </c>
    </row>
    <row r="794" spans="4:12" x14ac:dyDescent="0.15">
      <c r="D794" s="348" t="str">
        <f t="shared" si="33"/>
        <v/>
      </c>
      <c r="L794" s="149" t="str">
        <f t="shared" si="34"/>
        <v/>
      </c>
    </row>
    <row r="795" spans="4:12" x14ac:dyDescent="0.15">
      <c r="D795" s="348" t="str">
        <f t="shared" si="33"/>
        <v/>
      </c>
      <c r="L795" s="149" t="str">
        <f t="shared" si="34"/>
        <v/>
      </c>
    </row>
    <row r="796" spans="4:12" x14ac:dyDescent="0.15">
      <c r="D796" s="348" t="str">
        <f t="shared" si="33"/>
        <v/>
      </c>
      <c r="L796" s="149" t="str">
        <f t="shared" si="34"/>
        <v/>
      </c>
    </row>
    <row r="797" spans="4:12" x14ac:dyDescent="0.15">
      <c r="D797" s="348" t="str">
        <f t="shared" si="33"/>
        <v/>
      </c>
      <c r="L797" s="149" t="str">
        <f t="shared" si="34"/>
        <v/>
      </c>
    </row>
    <row r="798" spans="4:12" x14ac:dyDescent="0.15">
      <c r="D798" s="348" t="str">
        <f t="shared" si="33"/>
        <v/>
      </c>
      <c r="L798" s="149" t="str">
        <f t="shared" si="34"/>
        <v/>
      </c>
    </row>
    <row r="799" spans="4:12" x14ac:dyDescent="0.15">
      <c r="D799" s="348" t="str">
        <f t="shared" si="33"/>
        <v/>
      </c>
      <c r="L799" s="149" t="str">
        <f t="shared" si="34"/>
        <v/>
      </c>
    </row>
    <row r="800" spans="4:12" x14ac:dyDescent="0.15">
      <c r="D800" s="348" t="str">
        <f t="shared" si="33"/>
        <v/>
      </c>
      <c r="L800" s="149" t="str">
        <f t="shared" si="34"/>
        <v/>
      </c>
    </row>
    <row r="801" spans="4:12" x14ac:dyDescent="0.15">
      <c r="D801" s="348" t="str">
        <f t="shared" si="33"/>
        <v/>
      </c>
      <c r="L801" s="149" t="str">
        <f t="shared" si="34"/>
        <v/>
      </c>
    </row>
    <row r="802" spans="4:12" x14ac:dyDescent="0.15">
      <c r="D802" s="348" t="str">
        <f t="shared" si="33"/>
        <v/>
      </c>
      <c r="L802" s="149" t="str">
        <f t="shared" si="34"/>
        <v/>
      </c>
    </row>
    <row r="803" spans="4:12" x14ac:dyDescent="0.15">
      <c r="D803" s="348" t="str">
        <f t="shared" si="33"/>
        <v/>
      </c>
      <c r="L803" s="149" t="str">
        <f t="shared" si="34"/>
        <v/>
      </c>
    </row>
    <row r="804" spans="4:12" x14ac:dyDescent="0.15">
      <c r="D804" s="348" t="str">
        <f t="shared" si="33"/>
        <v/>
      </c>
      <c r="L804" s="149" t="str">
        <f t="shared" si="34"/>
        <v/>
      </c>
    </row>
    <row r="805" spans="4:12" x14ac:dyDescent="0.15">
      <c r="D805" s="348" t="str">
        <f t="shared" si="33"/>
        <v/>
      </c>
      <c r="L805" s="149" t="str">
        <f t="shared" si="34"/>
        <v/>
      </c>
    </row>
    <row r="806" spans="4:12" x14ac:dyDescent="0.15">
      <c r="D806" s="348" t="str">
        <f t="shared" si="33"/>
        <v/>
      </c>
      <c r="L806" s="149" t="str">
        <f t="shared" si="34"/>
        <v/>
      </c>
    </row>
    <row r="807" spans="4:12" x14ac:dyDescent="0.15">
      <c r="D807" s="348" t="str">
        <f t="shared" si="33"/>
        <v/>
      </c>
      <c r="L807" s="149" t="str">
        <f t="shared" si="34"/>
        <v/>
      </c>
    </row>
    <row r="808" spans="4:12" x14ac:dyDescent="0.15">
      <c r="D808" s="348" t="str">
        <f t="shared" si="33"/>
        <v/>
      </c>
      <c r="L808" s="149" t="str">
        <f t="shared" si="34"/>
        <v/>
      </c>
    </row>
    <row r="809" spans="4:12" x14ac:dyDescent="0.15">
      <c r="D809" s="348" t="str">
        <f t="shared" si="33"/>
        <v/>
      </c>
      <c r="L809" s="149" t="str">
        <f t="shared" si="34"/>
        <v/>
      </c>
    </row>
    <row r="810" spans="4:12" x14ac:dyDescent="0.15">
      <c r="D810" s="348" t="str">
        <f t="shared" si="33"/>
        <v/>
      </c>
      <c r="L810" s="149" t="str">
        <f t="shared" si="34"/>
        <v/>
      </c>
    </row>
    <row r="811" spans="4:12" x14ac:dyDescent="0.15">
      <c r="D811" s="348" t="str">
        <f t="shared" si="33"/>
        <v/>
      </c>
      <c r="L811" s="149" t="str">
        <f t="shared" si="34"/>
        <v/>
      </c>
    </row>
    <row r="812" spans="4:12" x14ac:dyDescent="0.15">
      <c r="D812" s="348" t="str">
        <f t="shared" si="33"/>
        <v/>
      </c>
      <c r="L812" s="149" t="str">
        <f t="shared" si="34"/>
        <v/>
      </c>
    </row>
    <row r="813" spans="4:12" x14ac:dyDescent="0.15">
      <c r="D813" s="348" t="str">
        <f t="shared" si="33"/>
        <v/>
      </c>
      <c r="L813" s="149" t="str">
        <f t="shared" si="34"/>
        <v/>
      </c>
    </row>
    <row r="814" spans="4:12" x14ac:dyDescent="0.15">
      <c r="D814" s="348" t="str">
        <f t="shared" si="33"/>
        <v/>
      </c>
      <c r="L814" s="149" t="str">
        <f t="shared" si="34"/>
        <v/>
      </c>
    </row>
    <row r="815" spans="4:12" x14ac:dyDescent="0.15">
      <c r="D815" s="348" t="str">
        <f t="shared" si="33"/>
        <v/>
      </c>
      <c r="L815" s="149" t="str">
        <f t="shared" si="34"/>
        <v/>
      </c>
    </row>
    <row r="816" spans="4:12" x14ac:dyDescent="0.15">
      <c r="D816" s="348" t="str">
        <f t="shared" si="33"/>
        <v/>
      </c>
      <c r="L816" s="149" t="str">
        <f t="shared" si="34"/>
        <v/>
      </c>
    </row>
    <row r="817" spans="4:12" x14ac:dyDescent="0.15">
      <c r="D817" s="348" t="str">
        <f t="shared" si="33"/>
        <v/>
      </c>
      <c r="L817" s="149" t="str">
        <f t="shared" si="34"/>
        <v/>
      </c>
    </row>
    <row r="818" spans="4:12" x14ac:dyDescent="0.15">
      <c r="D818" s="348" t="str">
        <f t="shared" si="33"/>
        <v/>
      </c>
      <c r="L818" s="149" t="str">
        <f t="shared" si="34"/>
        <v/>
      </c>
    </row>
    <row r="819" spans="4:12" x14ac:dyDescent="0.15">
      <c r="D819" s="348" t="str">
        <f t="shared" si="33"/>
        <v/>
      </c>
      <c r="L819" s="149" t="str">
        <f t="shared" si="34"/>
        <v/>
      </c>
    </row>
    <row r="820" spans="4:12" x14ac:dyDescent="0.15">
      <c r="D820" s="348" t="str">
        <f t="shared" si="33"/>
        <v/>
      </c>
      <c r="L820" s="149" t="str">
        <f t="shared" si="34"/>
        <v/>
      </c>
    </row>
    <row r="821" spans="4:12" x14ac:dyDescent="0.15">
      <c r="D821" s="348" t="str">
        <f t="shared" si="33"/>
        <v/>
      </c>
      <c r="L821" s="149" t="str">
        <f t="shared" si="34"/>
        <v/>
      </c>
    </row>
    <row r="822" spans="4:12" x14ac:dyDescent="0.15">
      <c r="D822" s="348" t="str">
        <f t="shared" si="33"/>
        <v/>
      </c>
      <c r="L822" s="149" t="str">
        <f t="shared" si="34"/>
        <v/>
      </c>
    </row>
    <row r="823" spans="4:12" x14ac:dyDescent="0.15">
      <c r="D823" s="348" t="str">
        <f t="shared" si="33"/>
        <v/>
      </c>
      <c r="L823" s="149" t="str">
        <f t="shared" si="34"/>
        <v/>
      </c>
    </row>
    <row r="824" spans="4:12" x14ac:dyDescent="0.15">
      <c r="D824" s="348" t="str">
        <f t="shared" si="33"/>
        <v/>
      </c>
      <c r="L824" s="149" t="str">
        <f t="shared" si="34"/>
        <v/>
      </c>
    </row>
    <row r="825" spans="4:12" x14ac:dyDescent="0.15">
      <c r="D825" s="348" t="str">
        <f t="shared" si="33"/>
        <v/>
      </c>
      <c r="L825" s="149" t="str">
        <f t="shared" si="34"/>
        <v/>
      </c>
    </row>
    <row r="826" spans="4:12" x14ac:dyDescent="0.15">
      <c r="D826" s="348" t="str">
        <f t="shared" si="33"/>
        <v/>
      </c>
      <c r="L826" s="149" t="str">
        <f t="shared" si="34"/>
        <v/>
      </c>
    </row>
    <row r="827" spans="4:12" x14ac:dyDescent="0.15">
      <c r="D827" s="348" t="str">
        <f t="shared" si="33"/>
        <v/>
      </c>
      <c r="L827" s="149" t="str">
        <f t="shared" si="34"/>
        <v/>
      </c>
    </row>
    <row r="828" spans="4:12" x14ac:dyDescent="0.15">
      <c r="D828" s="348" t="str">
        <f t="shared" si="33"/>
        <v/>
      </c>
      <c r="L828" s="149" t="str">
        <f t="shared" si="34"/>
        <v/>
      </c>
    </row>
    <row r="829" spans="4:12" x14ac:dyDescent="0.15">
      <c r="D829" s="348" t="str">
        <f t="shared" si="33"/>
        <v/>
      </c>
      <c r="L829" s="149" t="str">
        <f t="shared" si="34"/>
        <v/>
      </c>
    </row>
    <row r="830" spans="4:12" x14ac:dyDescent="0.15">
      <c r="D830" s="348" t="str">
        <f t="shared" si="33"/>
        <v/>
      </c>
      <c r="L830" s="149" t="str">
        <f t="shared" si="34"/>
        <v/>
      </c>
    </row>
    <row r="831" spans="4:12" x14ac:dyDescent="0.15">
      <c r="D831" s="348" t="str">
        <f t="shared" si="33"/>
        <v/>
      </c>
      <c r="L831" s="149" t="str">
        <f t="shared" si="34"/>
        <v/>
      </c>
    </row>
    <row r="832" spans="4:12" x14ac:dyDescent="0.15">
      <c r="D832" s="348" t="str">
        <f t="shared" si="33"/>
        <v/>
      </c>
      <c r="L832" s="149" t="str">
        <f t="shared" si="34"/>
        <v/>
      </c>
    </row>
    <row r="833" spans="4:12" x14ac:dyDescent="0.15">
      <c r="D833" s="348" t="str">
        <f t="shared" si="33"/>
        <v/>
      </c>
      <c r="L833" s="149" t="str">
        <f t="shared" si="34"/>
        <v/>
      </c>
    </row>
    <row r="834" spans="4:12" x14ac:dyDescent="0.15">
      <c r="D834" s="348" t="str">
        <f t="shared" si="33"/>
        <v/>
      </c>
      <c r="L834" s="149" t="str">
        <f t="shared" si="34"/>
        <v/>
      </c>
    </row>
    <row r="835" spans="4:12" x14ac:dyDescent="0.15">
      <c r="D835" s="348" t="str">
        <f t="shared" si="33"/>
        <v/>
      </c>
      <c r="L835" s="149" t="str">
        <f t="shared" si="34"/>
        <v/>
      </c>
    </row>
    <row r="836" spans="4:12" x14ac:dyDescent="0.15">
      <c r="D836" s="348" t="str">
        <f t="shared" ref="D836:D899" si="35">IF(B836="","",(ROUND(C836,0)))</f>
        <v/>
      </c>
      <c r="L836" s="149" t="str">
        <f t="shared" si="34"/>
        <v/>
      </c>
    </row>
    <row r="837" spans="4:12" x14ac:dyDescent="0.15">
      <c r="D837" s="348" t="str">
        <f t="shared" si="35"/>
        <v/>
      </c>
      <c r="L837" s="149" t="str">
        <f t="shared" si="34"/>
        <v/>
      </c>
    </row>
    <row r="838" spans="4:12" x14ac:dyDescent="0.15">
      <c r="D838" s="348" t="str">
        <f t="shared" si="35"/>
        <v/>
      </c>
      <c r="L838" s="149" t="str">
        <f t="shared" si="34"/>
        <v/>
      </c>
    </row>
    <row r="839" spans="4:12" x14ac:dyDescent="0.15">
      <c r="D839" s="348" t="str">
        <f t="shared" si="35"/>
        <v/>
      </c>
      <c r="L839" s="149" t="str">
        <f t="shared" si="34"/>
        <v/>
      </c>
    </row>
    <row r="840" spans="4:12" x14ac:dyDescent="0.15">
      <c r="D840" s="348" t="str">
        <f t="shared" si="35"/>
        <v/>
      </c>
      <c r="L840" s="149" t="str">
        <f t="shared" si="34"/>
        <v/>
      </c>
    </row>
    <row r="841" spans="4:12" x14ac:dyDescent="0.15">
      <c r="D841" s="348" t="str">
        <f t="shared" si="35"/>
        <v/>
      </c>
      <c r="L841" s="149" t="str">
        <f t="shared" ref="L841:L904" si="36">IF(K841="","",(K841*110))</f>
        <v/>
      </c>
    </row>
    <row r="842" spans="4:12" x14ac:dyDescent="0.15">
      <c r="D842" s="348" t="str">
        <f t="shared" si="35"/>
        <v/>
      </c>
      <c r="L842" s="149" t="str">
        <f t="shared" si="36"/>
        <v/>
      </c>
    </row>
    <row r="843" spans="4:12" x14ac:dyDescent="0.15">
      <c r="D843" s="348" t="str">
        <f t="shared" si="35"/>
        <v/>
      </c>
      <c r="L843" s="149" t="str">
        <f t="shared" si="36"/>
        <v/>
      </c>
    </row>
    <row r="844" spans="4:12" x14ac:dyDescent="0.15">
      <c r="D844" s="348" t="str">
        <f t="shared" si="35"/>
        <v/>
      </c>
      <c r="L844" s="149" t="str">
        <f t="shared" si="36"/>
        <v/>
      </c>
    </row>
    <row r="845" spans="4:12" x14ac:dyDescent="0.15">
      <c r="D845" s="348" t="str">
        <f t="shared" si="35"/>
        <v/>
      </c>
      <c r="L845" s="149" t="str">
        <f t="shared" si="36"/>
        <v/>
      </c>
    </row>
    <row r="846" spans="4:12" x14ac:dyDescent="0.15">
      <c r="D846" s="348" t="str">
        <f t="shared" si="35"/>
        <v/>
      </c>
      <c r="L846" s="149" t="str">
        <f t="shared" si="36"/>
        <v/>
      </c>
    </row>
    <row r="847" spans="4:12" x14ac:dyDescent="0.15">
      <c r="D847" s="348" t="str">
        <f t="shared" si="35"/>
        <v/>
      </c>
      <c r="L847" s="149" t="str">
        <f t="shared" si="36"/>
        <v/>
      </c>
    </row>
    <row r="848" spans="4:12" x14ac:dyDescent="0.15">
      <c r="D848" s="348" t="str">
        <f t="shared" si="35"/>
        <v/>
      </c>
      <c r="L848" s="149" t="str">
        <f t="shared" si="36"/>
        <v/>
      </c>
    </row>
    <row r="849" spans="4:12" x14ac:dyDescent="0.15">
      <c r="D849" s="348" t="str">
        <f t="shared" si="35"/>
        <v/>
      </c>
      <c r="L849" s="149" t="str">
        <f t="shared" si="36"/>
        <v/>
      </c>
    </row>
    <row r="850" spans="4:12" x14ac:dyDescent="0.15">
      <c r="D850" s="348" t="str">
        <f t="shared" si="35"/>
        <v/>
      </c>
      <c r="L850" s="149" t="str">
        <f t="shared" si="36"/>
        <v/>
      </c>
    </row>
    <row r="851" spans="4:12" x14ac:dyDescent="0.15">
      <c r="D851" s="348" t="str">
        <f t="shared" si="35"/>
        <v/>
      </c>
      <c r="L851" s="149" t="str">
        <f t="shared" si="36"/>
        <v/>
      </c>
    </row>
    <row r="852" spans="4:12" x14ac:dyDescent="0.15">
      <c r="D852" s="348" t="str">
        <f t="shared" si="35"/>
        <v/>
      </c>
      <c r="L852" s="149" t="str">
        <f t="shared" si="36"/>
        <v/>
      </c>
    </row>
    <row r="853" spans="4:12" x14ac:dyDescent="0.15">
      <c r="D853" s="348" t="str">
        <f t="shared" si="35"/>
        <v/>
      </c>
      <c r="L853" s="149" t="str">
        <f t="shared" si="36"/>
        <v/>
      </c>
    </row>
    <row r="854" spans="4:12" x14ac:dyDescent="0.15">
      <c r="D854" s="348" t="str">
        <f t="shared" si="35"/>
        <v/>
      </c>
      <c r="L854" s="149" t="str">
        <f t="shared" si="36"/>
        <v/>
      </c>
    </row>
    <row r="855" spans="4:12" x14ac:dyDescent="0.15">
      <c r="D855" s="348" t="str">
        <f t="shared" si="35"/>
        <v/>
      </c>
      <c r="L855" s="149" t="str">
        <f t="shared" si="36"/>
        <v/>
      </c>
    </row>
    <row r="856" spans="4:12" x14ac:dyDescent="0.15">
      <c r="D856" s="348" t="str">
        <f t="shared" si="35"/>
        <v/>
      </c>
      <c r="L856" s="149" t="str">
        <f t="shared" si="36"/>
        <v/>
      </c>
    </row>
    <row r="857" spans="4:12" x14ac:dyDescent="0.15">
      <c r="D857" s="348" t="str">
        <f t="shared" si="35"/>
        <v/>
      </c>
      <c r="L857" s="149" t="str">
        <f t="shared" si="36"/>
        <v/>
      </c>
    </row>
    <row r="858" spans="4:12" x14ac:dyDescent="0.15">
      <c r="D858" s="348" t="str">
        <f t="shared" si="35"/>
        <v/>
      </c>
      <c r="L858" s="149" t="str">
        <f t="shared" si="36"/>
        <v/>
      </c>
    </row>
    <row r="859" spans="4:12" x14ac:dyDescent="0.15">
      <c r="D859" s="348" t="str">
        <f t="shared" si="35"/>
        <v/>
      </c>
      <c r="L859" s="149" t="str">
        <f t="shared" si="36"/>
        <v/>
      </c>
    </row>
    <row r="860" spans="4:12" x14ac:dyDescent="0.15">
      <c r="D860" s="348" t="str">
        <f t="shared" si="35"/>
        <v/>
      </c>
      <c r="L860" s="149" t="str">
        <f t="shared" si="36"/>
        <v/>
      </c>
    </row>
    <row r="861" spans="4:12" x14ac:dyDescent="0.15">
      <c r="D861" s="348" t="str">
        <f t="shared" si="35"/>
        <v/>
      </c>
      <c r="L861" s="149" t="str">
        <f t="shared" si="36"/>
        <v/>
      </c>
    </row>
    <row r="862" spans="4:12" x14ac:dyDescent="0.15">
      <c r="D862" s="348" t="str">
        <f t="shared" si="35"/>
        <v/>
      </c>
      <c r="L862" s="149" t="str">
        <f t="shared" si="36"/>
        <v/>
      </c>
    </row>
    <row r="863" spans="4:12" x14ac:dyDescent="0.15">
      <c r="D863" s="348" t="str">
        <f t="shared" si="35"/>
        <v/>
      </c>
      <c r="L863" s="149" t="str">
        <f t="shared" si="36"/>
        <v/>
      </c>
    </row>
    <row r="864" spans="4:12" x14ac:dyDescent="0.15">
      <c r="D864" s="348" t="str">
        <f t="shared" si="35"/>
        <v/>
      </c>
      <c r="L864" s="149" t="str">
        <f t="shared" si="36"/>
        <v/>
      </c>
    </row>
    <row r="865" spans="4:12" x14ac:dyDescent="0.15">
      <c r="D865" s="348" t="str">
        <f t="shared" si="35"/>
        <v/>
      </c>
      <c r="L865" s="149" t="str">
        <f t="shared" si="36"/>
        <v/>
      </c>
    </row>
    <row r="866" spans="4:12" x14ac:dyDescent="0.15">
      <c r="D866" s="348" t="str">
        <f t="shared" si="35"/>
        <v/>
      </c>
      <c r="L866" s="149" t="str">
        <f t="shared" si="36"/>
        <v/>
      </c>
    </row>
    <row r="867" spans="4:12" x14ac:dyDescent="0.15">
      <c r="D867" s="348" t="str">
        <f t="shared" si="35"/>
        <v/>
      </c>
      <c r="L867" s="149" t="str">
        <f t="shared" si="36"/>
        <v/>
      </c>
    </row>
    <row r="868" spans="4:12" x14ac:dyDescent="0.15">
      <c r="D868" s="348" t="str">
        <f t="shared" si="35"/>
        <v/>
      </c>
      <c r="L868" s="149" t="str">
        <f t="shared" si="36"/>
        <v/>
      </c>
    </row>
    <row r="869" spans="4:12" x14ac:dyDescent="0.15">
      <c r="D869" s="348" t="str">
        <f t="shared" si="35"/>
        <v/>
      </c>
      <c r="L869" s="149" t="str">
        <f t="shared" si="36"/>
        <v/>
      </c>
    </row>
    <row r="870" spans="4:12" x14ac:dyDescent="0.15">
      <c r="D870" s="348" t="str">
        <f t="shared" si="35"/>
        <v/>
      </c>
      <c r="L870" s="149" t="str">
        <f t="shared" si="36"/>
        <v/>
      </c>
    </row>
    <row r="871" spans="4:12" x14ac:dyDescent="0.15">
      <c r="D871" s="348" t="str">
        <f t="shared" si="35"/>
        <v/>
      </c>
      <c r="L871" s="149" t="str">
        <f t="shared" si="36"/>
        <v/>
      </c>
    </row>
    <row r="872" spans="4:12" x14ac:dyDescent="0.15">
      <c r="D872" s="348" t="str">
        <f t="shared" si="35"/>
        <v/>
      </c>
      <c r="L872" s="149" t="str">
        <f t="shared" si="36"/>
        <v/>
      </c>
    </row>
    <row r="873" spans="4:12" x14ac:dyDescent="0.15">
      <c r="D873" s="348" t="str">
        <f t="shared" si="35"/>
        <v/>
      </c>
      <c r="L873" s="149" t="str">
        <f t="shared" si="36"/>
        <v/>
      </c>
    </row>
    <row r="874" spans="4:12" x14ac:dyDescent="0.15">
      <c r="D874" s="348" t="str">
        <f t="shared" si="35"/>
        <v/>
      </c>
      <c r="L874" s="149" t="str">
        <f t="shared" si="36"/>
        <v/>
      </c>
    </row>
    <row r="875" spans="4:12" x14ac:dyDescent="0.15">
      <c r="D875" s="348" t="str">
        <f t="shared" si="35"/>
        <v/>
      </c>
      <c r="L875" s="149" t="str">
        <f t="shared" si="36"/>
        <v/>
      </c>
    </row>
    <row r="876" spans="4:12" x14ac:dyDescent="0.15">
      <c r="D876" s="348" t="str">
        <f t="shared" si="35"/>
        <v/>
      </c>
      <c r="L876" s="149" t="str">
        <f t="shared" si="36"/>
        <v/>
      </c>
    </row>
    <row r="877" spans="4:12" x14ac:dyDescent="0.15">
      <c r="D877" s="348" t="str">
        <f t="shared" si="35"/>
        <v/>
      </c>
      <c r="L877" s="149" t="str">
        <f t="shared" si="36"/>
        <v/>
      </c>
    </row>
    <row r="878" spans="4:12" x14ac:dyDescent="0.15">
      <c r="D878" s="348" t="str">
        <f t="shared" si="35"/>
        <v/>
      </c>
      <c r="L878" s="149" t="str">
        <f t="shared" si="36"/>
        <v/>
      </c>
    </row>
    <row r="879" spans="4:12" x14ac:dyDescent="0.15">
      <c r="D879" s="348" t="str">
        <f t="shared" si="35"/>
        <v/>
      </c>
      <c r="L879" s="149" t="str">
        <f t="shared" si="36"/>
        <v/>
      </c>
    </row>
    <row r="880" spans="4:12" x14ac:dyDescent="0.15">
      <c r="D880" s="348" t="str">
        <f t="shared" si="35"/>
        <v/>
      </c>
      <c r="L880" s="149" t="str">
        <f t="shared" si="36"/>
        <v/>
      </c>
    </row>
    <row r="881" spans="4:12" x14ac:dyDescent="0.15">
      <c r="D881" s="348" t="str">
        <f t="shared" si="35"/>
        <v/>
      </c>
      <c r="L881" s="149" t="str">
        <f t="shared" si="36"/>
        <v/>
      </c>
    </row>
    <row r="882" spans="4:12" x14ac:dyDescent="0.15">
      <c r="D882" s="348" t="str">
        <f t="shared" si="35"/>
        <v/>
      </c>
      <c r="L882" s="149" t="str">
        <f t="shared" si="36"/>
        <v/>
      </c>
    </row>
    <row r="883" spans="4:12" x14ac:dyDescent="0.15">
      <c r="D883" s="348" t="str">
        <f t="shared" si="35"/>
        <v/>
      </c>
      <c r="L883" s="149" t="str">
        <f t="shared" si="36"/>
        <v/>
      </c>
    </row>
    <row r="884" spans="4:12" x14ac:dyDescent="0.15">
      <c r="D884" s="348" t="str">
        <f t="shared" si="35"/>
        <v/>
      </c>
      <c r="L884" s="149" t="str">
        <f t="shared" si="36"/>
        <v/>
      </c>
    </row>
    <row r="885" spans="4:12" x14ac:dyDescent="0.15">
      <c r="D885" s="348" t="str">
        <f t="shared" si="35"/>
        <v/>
      </c>
      <c r="L885" s="149" t="str">
        <f t="shared" si="36"/>
        <v/>
      </c>
    </row>
    <row r="886" spans="4:12" x14ac:dyDescent="0.15">
      <c r="D886" s="348" t="str">
        <f t="shared" si="35"/>
        <v/>
      </c>
      <c r="L886" s="149" t="str">
        <f t="shared" si="36"/>
        <v/>
      </c>
    </row>
    <row r="887" spans="4:12" x14ac:dyDescent="0.15">
      <c r="D887" s="348" t="str">
        <f t="shared" si="35"/>
        <v/>
      </c>
      <c r="L887" s="149" t="str">
        <f t="shared" si="36"/>
        <v/>
      </c>
    </row>
    <row r="888" spans="4:12" x14ac:dyDescent="0.15">
      <c r="D888" s="348" t="str">
        <f t="shared" si="35"/>
        <v/>
      </c>
      <c r="L888" s="149" t="str">
        <f t="shared" si="36"/>
        <v/>
      </c>
    </row>
    <row r="889" spans="4:12" x14ac:dyDescent="0.15">
      <c r="D889" s="348" t="str">
        <f t="shared" si="35"/>
        <v/>
      </c>
      <c r="L889" s="149" t="str">
        <f t="shared" si="36"/>
        <v/>
      </c>
    </row>
    <row r="890" spans="4:12" x14ac:dyDescent="0.15">
      <c r="D890" s="348" t="str">
        <f t="shared" si="35"/>
        <v/>
      </c>
      <c r="L890" s="149" t="str">
        <f t="shared" si="36"/>
        <v/>
      </c>
    </row>
    <row r="891" spans="4:12" x14ac:dyDescent="0.15">
      <c r="D891" s="348" t="str">
        <f t="shared" si="35"/>
        <v/>
      </c>
      <c r="L891" s="149" t="str">
        <f t="shared" si="36"/>
        <v/>
      </c>
    </row>
    <row r="892" spans="4:12" x14ac:dyDescent="0.15">
      <c r="D892" s="348" t="str">
        <f t="shared" si="35"/>
        <v/>
      </c>
      <c r="L892" s="149" t="str">
        <f t="shared" si="36"/>
        <v/>
      </c>
    </row>
    <row r="893" spans="4:12" x14ac:dyDescent="0.15">
      <c r="D893" s="348" t="str">
        <f t="shared" si="35"/>
        <v/>
      </c>
      <c r="L893" s="149" t="str">
        <f t="shared" si="36"/>
        <v/>
      </c>
    </row>
    <row r="894" spans="4:12" x14ac:dyDescent="0.15">
      <c r="D894" s="348" t="str">
        <f t="shared" si="35"/>
        <v/>
      </c>
      <c r="L894" s="149" t="str">
        <f t="shared" si="36"/>
        <v/>
      </c>
    </row>
    <row r="895" spans="4:12" x14ac:dyDescent="0.15">
      <c r="D895" s="348" t="str">
        <f t="shared" si="35"/>
        <v/>
      </c>
      <c r="L895" s="149" t="str">
        <f t="shared" si="36"/>
        <v/>
      </c>
    </row>
    <row r="896" spans="4:12" x14ac:dyDescent="0.15">
      <c r="D896" s="348" t="str">
        <f t="shared" si="35"/>
        <v/>
      </c>
      <c r="L896" s="149" t="str">
        <f t="shared" si="36"/>
        <v/>
      </c>
    </row>
    <row r="897" spans="4:12" x14ac:dyDescent="0.15">
      <c r="D897" s="348" t="str">
        <f t="shared" si="35"/>
        <v/>
      </c>
      <c r="L897" s="149" t="str">
        <f t="shared" si="36"/>
        <v/>
      </c>
    </row>
    <row r="898" spans="4:12" x14ac:dyDescent="0.15">
      <c r="D898" s="348" t="str">
        <f t="shared" si="35"/>
        <v/>
      </c>
      <c r="L898" s="149" t="str">
        <f t="shared" si="36"/>
        <v/>
      </c>
    </row>
    <row r="899" spans="4:12" x14ac:dyDescent="0.15">
      <c r="D899" s="348" t="str">
        <f t="shared" si="35"/>
        <v/>
      </c>
      <c r="L899" s="149" t="str">
        <f t="shared" si="36"/>
        <v/>
      </c>
    </row>
    <row r="900" spans="4:12" x14ac:dyDescent="0.15">
      <c r="D900" s="348" t="str">
        <f t="shared" ref="D900:D963" si="37">IF(B900="","",(ROUND(C900,0)))</f>
        <v/>
      </c>
      <c r="L900" s="149" t="str">
        <f t="shared" si="36"/>
        <v/>
      </c>
    </row>
    <row r="901" spans="4:12" x14ac:dyDescent="0.15">
      <c r="D901" s="348" t="str">
        <f t="shared" si="37"/>
        <v/>
      </c>
      <c r="L901" s="149" t="str">
        <f t="shared" si="36"/>
        <v/>
      </c>
    </row>
    <row r="902" spans="4:12" x14ac:dyDescent="0.15">
      <c r="D902" s="348" t="str">
        <f t="shared" si="37"/>
        <v/>
      </c>
      <c r="L902" s="149" t="str">
        <f t="shared" si="36"/>
        <v/>
      </c>
    </row>
    <row r="903" spans="4:12" x14ac:dyDescent="0.15">
      <c r="D903" s="348" t="str">
        <f t="shared" si="37"/>
        <v/>
      </c>
      <c r="L903" s="149" t="str">
        <f t="shared" si="36"/>
        <v/>
      </c>
    </row>
    <row r="904" spans="4:12" x14ac:dyDescent="0.15">
      <c r="D904" s="348" t="str">
        <f t="shared" si="37"/>
        <v/>
      </c>
      <c r="L904" s="149" t="str">
        <f t="shared" si="36"/>
        <v/>
      </c>
    </row>
    <row r="905" spans="4:12" x14ac:dyDescent="0.15">
      <c r="D905" s="348" t="str">
        <f t="shared" si="37"/>
        <v/>
      </c>
      <c r="L905" s="149" t="str">
        <f t="shared" ref="L905:L968" si="38">IF(K905="","",(K905*110))</f>
        <v/>
      </c>
    </row>
    <row r="906" spans="4:12" x14ac:dyDescent="0.15">
      <c r="D906" s="348" t="str">
        <f t="shared" si="37"/>
        <v/>
      </c>
      <c r="L906" s="149" t="str">
        <f t="shared" si="38"/>
        <v/>
      </c>
    </row>
    <row r="907" spans="4:12" x14ac:dyDescent="0.15">
      <c r="D907" s="348" t="str">
        <f t="shared" si="37"/>
        <v/>
      </c>
      <c r="L907" s="149" t="str">
        <f t="shared" si="38"/>
        <v/>
      </c>
    </row>
    <row r="908" spans="4:12" x14ac:dyDescent="0.15">
      <c r="D908" s="348" t="str">
        <f t="shared" si="37"/>
        <v/>
      </c>
      <c r="L908" s="149" t="str">
        <f t="shared" si="38"/>
        <v/>
      </c>
    </row>
    <row r="909" spans="4:12" x14ac:dyDescent="0.15">
      <c r="D909" s="348" t="str">
        <f t="shared" si="37"/>
        <v/>
      </c>
      <c r="L909" s="149" t="str">
        <f t="shared" si="38"/>
        <v/>
      </c>
    </row>
    <row r="910" spans="4:12" x14ac:dyDescent="0.15">
      <c r="D910" s="348" t="str">
        <f t="shared" si="37"/>
        <v/>
      </c>
      <c r="L910" s="149" t="str">
        <f t="shared" si="38"/>
        <v/>
      </c>
    </row>
    <row r="911" spans="4:12" x14ac:dyDescent="0.15">
      <c r="D911" s="348" t="str">
        <f t="shared" si="37"/>
        <v/>
      </c>
      <c r="L911" s="149" t="str">
        <f t="shared" si="38"/>
        <v/>
      </c>
    </row>
    <row r="912" spans="4:12" x14ac:dyDescent="0.15">
      <c r="D912" s="348" t="str">
        <f t="shared" si="37"/>
        <v/>
      </c>
      <c r="L912" s="149" t="str">
        <f t="shared" si="38"/>
        <v/>
      </c>
    </row>
    <row r="913" spans="4:12" x14ac:dyDescent="0.15">
      <c r="D913" s="348" t="str">
        <f t="shared" si="37"/>
        <v/>
      </c>
      <c r="L913" s="149" t="str">
        <f t="shared" si="38"/>
        <v/>
      </c>
    </row>
    <row r="914" spans="4:12" x14ac:dyDescent="0.15">
      <c r="D914" s="348" t="str">
        <f t="shared" si="37"/>
        <v/>
      </c>
      <c r="L914" s="149" t="str">
        <f t="shared" si="38"/>
        <v/>
      </c>
    </row>
    <row r="915" spans="4:12" x14ac:dyDescent="0.15">
      <c r="D915" s="348" t="str">
        <f t="shared" si="37"/>
        <v/>
      </c>
      <c r="L915" s="149" t="str">
        <f t="shared" si="38"/>
        <v/>
      </c>
    </row>
    <row r="916" spans="4:12" x14ac:dyDescent="0.15">
      <c r="D916" s="348" t="str">
        <f t="shared" si="37"/>
        <v/>
      </c>
      <c r="L916" s="149" t="str">
        <f t="shared" si="38"/>
        <v/>
      </c>
    </row>
    <row r="917" spans="4:12" x14ac:dyDescent="0.15">
      <c r="D917" s="348" t="str">
        <f t="shared" si="37"/>
        <v/>
      </c>
      <c r="L917" s="149" t="str">
        <f t="shared" si="38"/>
        <v/>
      </c>
    </row>
    <row r="918" spans="4:12" x14ac:dyDescent="0.15">
      <c r="D918" s="348" t="str">
        <f t="shared" si="37"/>
        <v/>
      </c>
      <c r="L918" s="149" t="str">
        <f t="shared" si="38"/>
        <v/>
      </c>
    </row>
    <row r="919" spans="4:12" x14ac:dyDescent="0.15">
      <c r="D919" s="348" t="str">
        <f t="shared" si="37"/>
        <v/>
      </c>
      <c r="L919" s="149" t="str">
        <f t="shared" si="38"/>
        <v/>
      </c>
    </row>
    <row r="920" spans="4:12" x14ac:dyDescent="0.15">
      <c r="D920" s="348" t="str">
        <f t="shared" si="37"/>
        <v/>
      </c>
      <c r="L920" s="149" t="str">
        <f t="shared" si="38"/>
        <v/>
      </c>
    </row>
    <row r="921" spans="4:12" x14ac:dyDescent="0.15">
      <c r="D921" s="348" t="str">
        <f t="shared" si="37"/>
        <v/>
      </c>
      <c r="L921" s="149" t="str">
        <f t="shared" si="38"/>
        <v/>
      </c>
    </row>
    <row r="922" spans="4:12" x14ac:dyDescent="0.15">
      <c r="D922" s="348" t="str">
        <f t="shared" si="37"/>
        <v/>
      </c>
      <c r="L922" s="149" t="str">
        <f t="shared" si="38"/>
        <v/>
      </c>
    </row>
    <row r="923" spans="4:12" x14ac:dyDescent="0.15">
      <c r="D923" s="348" t="str">
        <f t="shared" si="37"/>
        <v/>
      </c>
      <c r="L923" s="149" t="str">
        <f t="shared" si="38"/>
        <v/>
      </c>
    </row>
    <row r="924" spans="4:12" x14ac:dyDescent="0.15">
      <c r="D924" s="348" t="str">
        <f t="shared" si="37"/>
        <v/>
      </c>
      <c r="L924" s="149" t="str">
        <f t="shared" si="38"/>
        <v/>
      </c>
    </row>
    <row r="925" spans="4:12" x14ac:dyDescent="0.15">
      <c r="D925" s="348" t="str">
        <f t="shared" si="37"/>
        <v/>
      </c>
      <c r="L925" s="149" t="str">
        <f t="shared" si="38"/>
        <v/>
      </c>
    </row>
    <row r="926" spans="4:12" x14ac:dyDescent="0.15">
      <c r="D926" s="348" t="str">
        <f t="shared" si="37"/>
        <v/>
      </c>
      <c r="L926" s="149" t="str">
        <f t="shared" si="38"/>
        <v/>
      </c>
    </row>
    <row r="927" spans="4:12" x14ac:dyDescent="0.15">
      <c r="D927" s="348" t="str">
        <f t="shared" si="37"/>
        <v/>
      </c>
      <c r="L927" s="149" t="str">
        <f t="shared" si="38"/>
        <v/>
      </c>
    </row>
    <row r="928" spans="4:12" x14ac:dyDescent="0.15">
      <c r="D928" s="348" t="str">
        <f t="shared" si="37"/>
        <v/>
      </c>
      <c r="L928" s="149" t="str">
        <f t="shared" si="38"/>
        <v/>
      </c>
    </row>
    <row r="929" spans="4:12" x14ac:dyDescent="0.15">
      <c r="D929" s="348" t="str">
        <f t="shared" si="37"/>
        <v/>
      </c>
      <c r="L929" s="149" t="str">
        <f t="shared" si="38"/>
        <v/>
      </c>
    </row>
    <row r="930" spans="4:12" x14ac:dyDescent="0.15">
      <c r="D930" s="348" t="str">
        <f t="shared" si="37"/>
        <v/>
      </c>
      <c r="L930" s="149" t="str">
        <f t="shared" si="38"/>
        <v/>
      </c>
    </row>
    <row r="931" spans="4:12" x14ac:dyDescent="0.15">
      <c r="D931" s="348" t="str">
        <f t="shared" si="37"/>
        <v/>
      </c>
      <c r="L931" s="149" t="str">
        <f t="shared" si="38"/>
        <v/>
      </c>
    </row>
    <row r="932" spans="4:12" x14ac:dyDescent="0.15">
      <c r="D932" s="348" t="str">
        <f t="shared" si="37"/>
        <v/>
      </c>
      <c r="L932" s="149" t="str">
        <f t="shared" si="38"/>
        <v/>
      </c>
    </row>
    <row r="933" spans="4:12" x14ac:dyDescent="0.15">
      <c r="D933" s="348" t="str">
        <f t="shared" si="37"/>
        <v/>
      </c>
      <c r="L933" s="149" t="str">
        <f t="shared" si="38"/>
        <v/>
      </c>
    </row>
    <row r="934" spans="4:12" x14ac:dyDescent="0.15">
      <c r="D934" s="348" t="str">
        <f t="shared" si="37"/>
        <v/>
      </c>
      <c r="L934" s="149" t="str">
        <f t="shared" si="38"/>
        <v/>
      </c>
    </row>
    <row r="935" spans="4:12" x14ac:dyDescent="0.15">
      <c r="D935" s="348" t="str">
        <f t="shared" si="37"/>
        <v/>
      </c>
      <c r="L935" s="149" t="str">
        <f t="shared" si="38"/>
        <v/>
      </c>
    </row>
    <row r="936" spans="4:12" x14ac:dyDescent="0.15">
      <c r="D936" s="348" t="str">
        <f t="shared" si="37"/>
        <v/>
      </c>
      <c r="L936" s="149" t="str">
        <f t="shared" si="38"/>
        <v/>
      </c>
    </row>
    <row r="937" spans="4:12" x14ac:dyDescent="0.15">
      <c r="D937" s="348" t="str">
        <f t="shared" si="37"/>
        <v/>
      </c>
      <c r="L937" s="149" t="str">
        <f t="shared" si="38"/>
        <v/>
      </c>
    </row>
    <row r="938" spans="4:12" x14ac:dyDescent="0.15">
      <c r="D938" s="348" t="str">
        <f t="shared" si="37"/>
        <v/>
      </c>
      <c r="L938" s="149" t="str">
        <f t="shared" si="38"/>
        <v/>
      </c>
    </row>
    <row r="939" spans="4:12" x14ac:dyDescent="0.15">
      <c r="D939" s="348" t="str">
        <f t="shared" si="37"/>
        <v/>
      </c>
      <c r="L939" s="149" t="str">
        <f t="shared" si="38"/>
        <v/>
      </c>
    </row>
    <row r="940" spans="4:12" x14ac:dyDescent="0.15">
      <c r="D940" s="348" t="str">
        <f t="shared" si="37"/>
        <v/>
      </c>
      <c r="L940" s="149" t="str">
        <f t="shared" si="38"/>
        <v/>
      </c>
    </row>
    <row r="941" spans="4:12" x14ac:dyDescent="0.15">
      <c r="D941" s="348" t="str">
        <f t="shared" si="37"/>
        <v/>
      </c>
      <c r="L941" s="149" t="str">
        <f t="shared" si="38"/>
        <v/>
      </c>
    </row>
    <row r="942" spans="4:12" x14ac:dyDescent="0.15">
      <c r="D942" s="348" t="str">
        <f t="shared" si="37"/>
        <v/>
      </c>
      <c r="L942" s="149" t="str">
        <f t="shared" si="38"/>
        <v/>
      </c>
    </row>
    <row r="943" spans="4:12" x14ac:dyDescent="0.15">
      <c r="D943" s="348" t="str">
        <f t="shared" si="37"/>
        <v/>
      </c>
      <c r="L943" s="149" t="str">
        <f t="shared" si="38"/>
        <v/>
      </c>
    </row>
    <row r="944" spans="4:12" x14ac:dyDescent="0.15">
      <c r="D944" s="348" t="str">
        <f t="shared" si="37"/>
        <v/>
      </c>
      <c r="L944" s="149" t="str">
        <f t="shared" si="38"/>
        <v/>
      </c>
    </row>
    <row r="945" spans="4:12" x14ac:dyDescent="0.15">
      <c r="D945" s="348" t="str">
        <f t="shared" si="37"/>
        <v/>
      </c>
      <c r="L945" s="149" t="str">
        <f t="shared" si="38"/>
        <v/>
      </c>
    </row>
    <row r="946" spans="4:12" x14ac:dyDescent="0.15">
      <c r="D946" s="348" t="str">
        <f t="shared" si="37"/>
        <v/>
      </c>
      <c r="L946" s="149" t="str">
        <f t="shared" si="38"/>
        <v/>
      </c>
    </row>
    <row r="947" spans="4:12" x14ac:dyDescent="0.15">
      <c r="D947" s="348" t="str">
        <f t="shared" si="37"/>
        <v/>
      </c>
      <c r="L947" s="149" t="str">
        <f t="shared" si="38"/>
        <v/>
      </c>
    </row>
    <row r="948" spans="4:12" x14ac:dyDescent="0.15">
      <c r="D948" s="348" t="str">
        <f t="shared" si="37"/>
        <v/>
      </c>
      <c r="L948" s="149" t="str">
        <f t="shared" si="38"/>
        <v/>
      </c>
    </row>
    <row r="949" spans="4:12" x14ac:dyDescent="0.15">
      <c r="D949" s="348" t="str">
        <f t="shared" si="37"/>
        <v/>
      </c>
      <c r="L949" s="149" t="str">
        <f t="shared" si="38"/>
        <v/>
      </c>
    </row>
    <row r="950" spans="4:12" x14ac:dyDescent="0.15">
      <c r="D950" s="348" t="str">
        <f t="shared" si="37"/>
        <v/>
      </c>
      <c r="L950" s="149" t="str">
        <f t="shared" si="38"/>
        <v/>
      </c>
    </row>
    <row r="951" spans="4:12" x14ac:dyDescent="0.15">
      <c r="D951" s="348" t="str">
        <f t="shared" si="37"/>
        <v/>
      </c>
      <c r="L951" s="149" t="str">
        <f t="shared" si="38"/>
        <v/>
      </c>
    </row>
    <row r="952" spans="4:12" x14ac:dyDescent="0.15">
      <c r="D952" s="348" t="str">
        <f t="shared" si="37"/>
        <v/>
      </c>
      <c r="L952" s="149" t="str">
        <f t="shared" si="38"/>
        <v/>
      </c>
    </row>
    <row r="953" spans="4:12" x14ac:dyDescent="0.15">
      <c r="D953" s="348" t="str">
        <f t="shared" si="37"/>
        <v/>
      </c>
      <c r="L953" s="149" t="str">
        <f t="shared" si="38"/>
        <v/>
      </c>
    </row>
    <row r="954" spans="4:12" x14ac:dyDescent="0.15">
      <c r="D954" s="348" t="str">
        <f t="shared" si="37"/>
        <v/>
      </c>
      <c r="L954" s="149" t="str">
        <f t="shared" si="38"/>
        <v/>
      </c>
    </row>
    <row r="955" spans="4:12" x14ac:dyDescent="0.15">
      <c r="D955" s="348" t="str">
        <f t="shared" si="37"/>
        <v/>
      </c>
      <c r="L955" s="149" t="str">
        <f t="shared" si="38"/>
        <v/>
      </c>
    </row>
    <row r="956" spans="4:12" x14ac:dyDescent="0.15">
      <c r="D956" s="348" t="str">
        <f t="shared" si="37"/>
        <v/>
      </c>
      <c r="L956" s="149" t="str">
        <f t="shared" si="38"/>
        <v/>
      </c>
    </row>
    <row r="957" spans="4:12" x14ac:dyDescent="0.15">
      <c r="D957" s="348" t="str">
        <f t="shared" si="37"/>
        <v/>
      </c>
      <c r="L957" s="149" t="str">
        <f t="shared" si="38"/>
        <v/>
      </c>
    </row>
    <row r="958" spans="4:12" x14ac:dyDescent="0.15">
      <c r="D958" s="348" t="str">
        <f t="shared" si="37"/>
        <v/>
      </c>
      <c r="L958" s="149" t="str">
        <f t="shared" si="38"/>
        <v/>
      </c>
    </row>
    <row r="959" spans="4:12" x14ac:dyDescent="0.15">
      <c r="D959" s="348" t="str">
        <f t="shared" si="37"/>
        <v/>
      </c>
      <c r="L959" s="149" t="str">
        <f t="shared" si="38"/>
        <v/>
      </c>
    </row>
    <row r="960" spans="4:12" x14ac:dyDescent="0.15">
      <c r="D960" s="348" t="str">
        <f t="shared" si="37"/>
        <v/>
      </c>
      <c r="L960" s="149" t="str">
        <f t="shared" si="38"/>
        <v/>
      </c>
    </row>
    <row r="961" spans="4:12" x14ac:dyDescent="0.15">
      <c r="D961" s="348" t="str">
        <f t="shared" si="37"/>
        <v/>
      </c>
      <c r="L961" s="149" t="str">
        <f t="shared" si="38"/>
        <v/>
      </c>
    </row>
    <row r="962" spans="4:12" x14ac:dyDescent="0.15">
      <c r="D962" s="348" t="str">
        <f t="shared" si="37"/>
        <v/>
      </c>
      <c r="L962" s="149" t="str">
        <f t="shared" si="38"/>
        <v/>
      </c>
    </row>
    <row r="963" spans="4:12" x14ac:dyDescent="0.15">
      <c r="D963" s="348" t="str">
        <f t="shared" si="37"/>
        <v/>
      </c>
      <c r="L963" s="149" t="str">
        <f t="shared" si="38"/>
        <v/>
      </c>
    </row>
    <row r="964" spans="4:12" x14ac:dyDescent="0.15">
      <c r="D964" s="348" t="str">
        <f t="shared" ref="D964:D1027" si="39">IF(B964="","",(ROUND(C964,0)))</f>
        <v/>
      </c>
      <c r="L964" s="149" t="str">
        <f t="shared" si="38"/>
        <v/>
      </c>
    </row>
    <row r="965" spans="4:12" x14ac:dyDescent="0.15">
      <c r="D965" s="348" t="str">
        <f t="shared" si="39"/>
        <v/>
      </c>
      <c r="L965" s="149" t="str">
        <f t="shared" si="38"/>
        <v/>
      </c>
    </row>
    <row r="966" spans="4:12" x14ac:dyDescent="0.15">
      <c r="D966" s="348" t="str">
        <f t="shared" si="39"/>
        <v/>
      </c>
      <c r="L966" s="149" t="str">
        <f t="shared" si="38"/>
        <v/>
      </c>
    </row>
    <row r="967" spans="4:12" x14ac:dyDescent="0.15">
      <c r="D967" s="348" t="str">
        <f t="shared" si="39"/>
        <v/>
      </c>
      <c r="L967" s="149" t="str">
        <f t="shared" si="38"/>
        <v/>
      </c>
    </row>
    <row r="968" spans="4:12" x14ac:dyDescent="0.15">
      <c r="D968" s="348" t="str">
        <f t="shared" si="39"/>
        <v/>
      </c>
      <c r="L968" s="149" t="str">
        <f t="shared" si="38"/>
        <v/>
      </c>
    </row>
    <row r="969" spans="4:12" x14ac:dyDescent="0.15">
      <c r="D969" s="348" t="str">
        <f t="shared" si="39"/>
        <v/>
      </c>
      <c r="L969" s="149" t="str">
        <f t="shared" ref="L969:L1032" si="40">IF(K969="","",(K969*110))</f>
        <v/>
      </c>
    </row>
    <row r="970" spans="4:12" x14ac:dyDescent="0.15">
      <c r="D970" s="348" t="str">
        <f t="shared" si="39"/>
        <v/>
      </c>
      <c r="L970" s="149" t="str">
        <f t="shared" si="40"/>
        <v/>
      </c>
    </row>
    <row r="971" spans="4:12" x14ac:dyDescent="0.15">
      <c r="D971" s="348" t="str">
        <f t="shared" si="39"/>
        <v/>
      </c>
      <c r="L971" s="149" t="str">
        <f t="shared" si="40"/>
        <v/>
      </c>
    </row>
    <row r="972" spans="4:12" x14ac:dyDescent="0.15">
      <c r="D972" s="348" t="str">
        <f t="shared" si="39"/>
        <v/>
      </c>
      <c r="L972" s="149" t="str">
        <f t="shared" si="40"/>
        <v/>
      </c>
    </row>
    <row r="973" spans="4:12" x14ac:dyDescent="0.15">
      <c r="D973" s="348" t="str">
        <f t="shared" si="39"/>
        <v/>
      </c>
      <c r="L973" s="149" t="str">
        <f t="shared" si="40"/>
        <v/>
      </c>
    </row>
    <row r="974" spans="4:12" x14ac:dyDescent="0.15">
      <c r="D974" s="348" t="str">
        <f t="shared" si="39"/>
        <v/>
      </c>
      <c r="L974" s="149" t="str">
        <f t="shared" si="40"/>
        <v/>
      </c>
    </row>
    <row r="975" spans="4:12" x14ac:dyDescent="0.15">
      <c r="D975" s="348" t="str">
        <f t="shared" si="39"/>
        <v/>
      </c>
      <c r="L975" s="149" t="str">
        <f t="shared" si="40"/>
        <v/>
      </c>
    </row>
    <row r="976" spans="4:12" x14ac:dyDescent="0.15">
      <c r="D976" s="348" t="str">
        <f t="shared" si="39"/>
        <v/>
      </c>
      <c r="L976" s="149" t="str">
        <f t="shared" si="40"/>
        <v/>
      </c>
    </row>
    <row r="977" spans="4:12" x14ac:dyDescent="0.15">
      <c r="D977" s="348" t="str">
        <f t="shared" si="39"/>
        <v/>
      </c>
      <c r="L977" s="149" t="str">
        <f t="shared" si="40"/>
        <v/>
      </c>
    </row>
    <row r="978" spans="4:12" x14ac:dyDescent="0.15">
      <c r="D978" s="348" t="str">
        <f t="shared" si="39"/>
        <v/>
      </c>
      <c r="L978" s="149" t="str">
        <f t="shared" si="40"/>
        <v/>
      </c>
    </row>
    <row r="979" spans="4:12" x14ac:dyDescent="0.15">
      <c r="D979" s="348" t="str">
        <f t="shared" si="39"/>
        <v/>
      </c>
      <c r="L979" s="149" t="str">
        <f t="shared" si="40"/>
        <v/>
      </c>
    </row>
    <row r="980" spans="4:12" x14ac:dyDescent="0.15">
      <c r="D980" s="348" t="str">
        <f t="shared" si="39"/>
        <v/>
      </c>
      <c r="L980" s="149" t="str">
        <f t="shared" si="40"/>
        <v/>
      </c>
    </row>
    <row r="981" spans="4:12" x14ac:dyDescent="0.15">
      <c r="D981" s="348" t="str">
        <f t="shared" si="39"/>
        <v/>
      </c>
      <c r="L981" s="149" t="str">
        <f t="shared" si="40"/>
        <v/>
      </c>
    </row>
    <row r="982" spans="4:12" x14ac:dyDescent="0.15">
      <c r="D982" s="348" t="str">
        <f t="shared" si="39"/>
        <v/>
      </c>
      <c r="L982" s="149" t="str">
        <f t="shared" si="40"/>
        <v/>
      </c>
    </row>
    <row r="983" spans="4:12" x14ac:dyDescent="0.15">
      <c r="D983" s="348" t="str">
        <f t="shared" si="39"/>
        <v/>
      </c>
      <c r="L983" s="149" t="str">
        <f t="shared" si="40"/>
        <v/>
      </c>
    </row>
    <row r="984" spans="4:12" x14ac:dyDescent="0.15">
      <c r="D984" s="348" t="str">
        <f t="shared" si="39"/>
        <v/>
      </c>
      <c r="L984" s="149" t="str">
        <f t="shared" si="40"/>
        <v/>
      </c>
    </row>
    <row r="985" spans="4:12" x14ac:dyDescent="0.15">
      <c r="D985" s="348" t="str">
        <f t="shared" si="39"/>
        <v/>
      </c>
      <c r="L985" s="149" t="str">
        <f t="shared" si="40"/>
        <v/>
      </c>
    </row>
    <row r="986" spans="4:12" x14ac:dyDescent="0.15">
      <c r="D986" s="348" t="str">
        <f t="shared" si="39"/>
        <v/>
      </c>
      <c r="L986" s="149" t="str">
        <f t="shared" si="40"/>
        <v/>
      </c>
    </row>
    <row r="987" spans="4:12" x14ac:dyDescent="0.15">
      <c r="D987" s="348" t="str">
        <f t="shared" si="39"/>
        <v/>
      </c>
      <c r="L987" s="149" t="str">
        <f t="shared" si="40"/>
        <v/>
      </c>
    </row>
    <row r="988" spans="4:12" x14ac:dyDescent="0.15">
      <c r="D988" s="348" t="str">
        <f t="shared" si="39"/>
        <v/>
      </c>
      <c r="L988" s="149" t="str">
        <f t="shared" si="40"/>
        <v/>
      </c>
    </row>
    <row r="989" spans="4:12" x14ac:dyDescent="0.15">
      <c r="D989" s="348" t="str">
        <f t="shared" si="39"/>
        <v/>
      </c>
      <c r="L989" s="149" t="str">
        <f t="shared" si="40"/>
        <v/>
      </c>
    </row>
    <row r="990" spans="4:12" x14ac:dyDescent="0.15">
      <c r="D990" s="348" t="str">
        <f t="shared" si="39"/>
        <v/>
      </c>
      <c r="L990" s="149" t="str">
        <f t="shared" si="40"/>
        <v/>
      </c>
    </row>
    <row r="991" spans="4:12" x14ac:dyDescent="0.15">
      <c r="D991" s="348" t="str">
        <f t="shared" si="39"/>
        <v/>
      </c>
      <c r="L991" s="149" t="str">
        <f t="shared" si="40"/>
        <v/>
      </c>
    </row>
    <row r="992" spans="4:12" x14ac:dyDescent="0.15">
      <c r="D992" s="348" t="str">
        <f t="shared" si="39"/>
        <v/>
      </c>
      <c r="L992" s="149" t="str">
        <f t="shared" si="40"/>
        <v/>
      </c>
    </row>
    <row r="993" spans="4:12" x14ac:dyDescent="0.15">
      <c r="D993" s="348" t="str">
        <f t="shared" si="39"/>
        <v/>
      </c>
      <c r="L993" s="149" t="str">
        <f t="shared" si="40"/>
        <v/>
      </c>
    </row>
    <row r="994" spans="4:12" x14ac:dyDescent="0.15">
      <c r="D994" s="348" t="str">
        <f t="shared" si="39"/>
        <v/>
      </c>
      <c r="L994" s="149" t="str">
        <f t="shared" si="40"/>
        <v/>
      </c>
    </row>
    <row r="995" spans="4:12" x14ac:dyDescent="0.15">
      <c r="D995" s="348" t="str">
        <f t="shared" si="39"/>
        <v/>
      </c>
      <c r="L995" s="149" t="str">
        <f t="shared" si="40"/>
        <v/>
      </c>
    </row>
    <row r="996" spans="4:12" x14ac:dyDescent="0.15">
      <c r="D996" s="348" t="str">
        <f t="shared" si="39"/>
        <v/>
      </c>
      <c r="L996" s="149" t="str">
        <f t="shared" si="40"/>
        <v/>
      </c>
    </row>
    <row r="997" spans="4:12" x14ac:dyDescent="0.15">
      <c r="D997" s="348" t="str">
        <f t="shared" si="39"/>
        <v/>
      </c>
      <c r="L997" s="149" t="str">
        <f t="shared" si="40"/>
        <v/>
      </c>
    </row>
    <row r="998" spans="4:12" x14ac:dyDescent="0.15">
      <c r="D998" s="348" t="str">
        <f t="shared" si="39"/>
        <v/>
      </c>
      <c r="L998" s="149" t="str">
        <f t="shared" si="40"/>
        <v/>
      </c>
    </row>
    <row r="999" spans="4:12" x14ac:dyDescent="0.15">
      <c r="D999" s="348" t="str">
        <f t="shared" si="39"/>
        <v/>
      </c>
      <c r="L999" s="149" t="str">
        <f t="shared" si="40"/>
        <v/>
      </c>
    </row>
    <row r="1000" spans="4:12" x14ac:dyDescent="0.15">
      <c r="D1000" s="348" t="str">
        <f t="shared" si="39"/>
        <v/>
      </c>
      <c r="L1000" s="149" t="str">
        <f t="shared" si="40"/>
        <v/>
      </c>
    </row>
    <row r="1001" spans="4:12" x14ac:dyDescent="0.15">
      <c r="D1001" s="348" t="str">
        <f t="shared" si="39"/>
        <v/>
      </c>
      <c r="L1001" s="149" t="str">
        <f t="shared" si="40"/>
        <v/>
      </c>
    </row>
    <row r="1002" spans="4:12" x14ac:dyDescent="0.15">
      <c r="D1002" s="348" t="str">
        <f t="shared" si="39"/>
        <v/>
      </c>
      <c r="L1002" s="149" t="str">
        <f t="shared" si="40"/>
        <v/>
      </c>
    </row>
    <row r="1003" spans="4:12" x14ac:dyDescent="0.15">
      <c r="D1003" s="348" t="str">
        <f t="shared" si="39"/>
        <v/>
      </c>
      <c r="L1003" s="149" t="str">
        <f t="shared" si="40"/>
        <v/>
      </c>
    </row>
    <row r="1004" spans="4:12" x14ac:dyDescent="0.15">
      <c r="D1004" s="348" t="str">
        <f t="shared" si="39"/>
        <v/>
      </c>
      <c r="L1004" s="149" t="str">
        <f t="shared" si="40"/>
        <v/>
      </c>
    </row>
    <row r="1005" spans="4:12" x14ac:dyDescent="0.15">
      <c r="D1005" s="348" t="str">
        <f t="shared" si="39"/>
        <v/>
      </c>
      <c r="L1005" s="149" t="str">
        <f t="shared" si="40"/>
        <v/>
      </c>
    </row>
    <row r="1006" spans="4:12" x14ac:dyDescent="0.15">
      <c r="D1006" s="348" t="str">
        <f t="shared" si="39"/>
        <v/>
      </c>
      <c r="L1006" s="149" t="str">
        <f t="shared" si="40"/>
        <v/>
      </c>
    </row>
    <row r="1007" spans="4:12" x14ac:dyDescent="0.15">
      <c r="D1007" s="348" t="str">
        <f t="shared" si="39"/>
        <v/>
      </c>
      <c r="L1007" s="149" t="str">
        <f t="shared" si="40"/>
        <v/>
      </c>
    </row>
    <row r="1008" spans="4:12" x14ac:dyDescent="0.15">
      <c r="D1008" s="348" t="str">
        <f t="shared" si="39"/>
        <v/>
      </c>
      <c r="L1008" s="149" t="str">
        <f t="shared" si="40"/>
        <v/>
      </c>
    </row>
    <row r="1009" spans="4:12" x14ac:dyDescent="0.15">
      <c r="D1009" s="348" t="str">
        <f t="shared" si="39"/>
        <v/>
      </c>
      <c r="L1009" s="149" t="str">
        <f t="shared" si="40"/>
        <v/>
      </c>
    </row>
    <row r="1010" spans="4:12" x14ac:dyDescent="0.15">
      <c r="D1010" s="348" t="str">
        <f t="shared" si="39"/>
        <v/>
      </c>
      <c r="L1010" s="149" t="str">
        <f t="shared" si="40"/>
        <v/>
      </c>
    </row>
    <row r="1011" spans="4:12" x14ac:dyDescent="0.15">
      <c r="D1011" s="348" t="str">
        <f t="shared" si="39"/>
        <v/>
      </c>
      <c r="L1011" s="149" t="str">
        <f t="shared" si="40"/>
        <v/>
      </c>
    </row>
    <row r="1012" spans="4:12" x14ac:dyDescent="0.15">
      <c r="D1012" s="348" t="str">
        <f t="shared" si="39"/>
        <v/>
      </c>
      <c r="L1012" s="149" t="str">
        <f t="shared" si="40"/>
        <v/>
      </c>
    </row>
    <row r="1013" spans="4:12" x14ac:dyDescent="0.15">
      <c r="D1013" s="348" t="str">
        <f t="shared" si="39"/>
        <v/>
      </c>
      <c r="L1013" s="149" t="str">
        <f t="shared" si="40"/>
        <v/>
      </c>
    </row>
    <row r="1014" spans="4:12" x14ac:dyDescent="0.15">
      <c r="D1014" s="348" t="str">
        <f t="shared" si="39"/>
        <v/>
      </c>
      <c r="L1014" s="149" t="str">
        <f t="shared" si="40"/>
        <v/>
      </c>
    </row>
    <row r="1015" spans="4:12" x14ac:dyDescent="0.15">
      <c r="D1015" s="348" t="str">
        <f t="shared" si="39"/>
        <v/>
      </c>
      <c r="L1015" s="149" t="str">
        <f t="shared" si="40"/>
        <v/>
      </c>
    </row>
    <row r="1016" spans="4:12" x14ac:dyDescent="0.15">
      <c r="D1016" s="348" t="str">
        <f t="shared" si="39"/>
        <v/>
      </c>
      <c r="L1016" s="149" t="str">
        <f t="shared" si="40"/>
        <v/>
      </c>
    </row>
    <row r="1017" spans="4:12" x14ac:dyDescent="0.15">
      <c r="D1017" s="348" t="str">
        <f t="shared" si="39"/>
        <v/>
      </c>
      <c r="L1017" s="149" t="str">
        <f t="shared" si="40"/>
        <v/>
      </c>
    </row>
    <row r="1018" spans="4:12" x14ac:dyDescent="0.15">
      <c r="D1018" s="348" t="str">
        <f t="shared" si="39"/>
        <v/>
      </c>
      <c r="L1018" s="149" t="str">
        <f t="shared" si="40"/>
        <v/>
      </c>
    </row>
    <row r="1019" spans="4:12" x14ac:dyDescent="0.15">
      <c r="D1019" s="348" t="str">
        <f t="shared" si="39"/>
        <v/>
      </c>
      <c r="L1019" s="149" t="str">
        <f t="shared" si="40"/>
        <v/>
      </c>
    </row>
    <row r="1020" spans="4:12" x14ac:dyDescent="0.15">
      <c r="D1020" s="348" t="str">
        <f t="shared" si="39"/>
        <v/>
      </c>
      <c r="L1020" s="149" t="str">
        <f t="shared" si="40"/>
        <v/>
      </c>
    </row>
    <row r="1021" spans="4:12" x14ac:dyDescent="0.15">
      <c r="D1021" s="348" t="str">
        <f t="shared" si="39"/>
        <v/>
      </c>
      <c r="L1021" s="149" t="str">
        <f t="shared" si="40"/>
        <v/>
      </c>
    </row>
    <row r="1022" spans="4:12" x14ac:dyDescent="0.15">
      <c r="D1022" s="348" t="str">
        <f t="shared" si="39"/>
        <v/>
      </c>
      <c r="L1022" s="149" t="str">
        <f t="shared" si="40"/>
        <v/>
      </c>
    </row>
    <row r="1023" spans="4:12" x14ac:dyDescent="0.15">
      <c r="D1023" s="348" t="str">
        <f t="shared" si="39"/>
        <v/>
      </c>
      <c r="L1023" s="149" t="str">
        <f t="shared" si="40"/>
        <v/>
      </c>
    </row>
    <row r="1024" spans="4:12" x14ac:dyDescent="0.15">
      <c r="D1024" s="348" t="str">
        <f t="shared" si="39"/>
        <v/>
      </c>
      <c r="L1024" s="149" t="str">
        <f t="shared" si="40"/>
        <v/>
      </c>
    </row>
    <row r="1025" spans="4:12" x14ac:dyDescent="0.15">
      <c r="D1025" s="348" t="str">
        <f t="shared" si="39"/>
        <v/>
      </c>
      <c r="L1025" s="149" t="str">
        <f t="shared" si="40"/>
        <v/>
      </c>
    </row>
    <row r="1026" spans="4:12" x14ac:dyDescent="0.15">
      <c r="D1026" s="348" t="str">
        <f t="shared" si="39"/>
        <v/>
      </c>
      <c r="L1026" s="149" t="str">
        <f t="shared" si="40"/>
        <v/>
      </c>
    </row>
    <row r="1027" spans="4:12" x14ac:dyDescent="0.15">
      <c r="D1027" s="348" t="str">
        <f t="shared" si="39"/>
        <v/>
      </c>
      <c r="L1027" s="149" t="str">
        <f t="shared" si="40"/>
        <v/>
      </c>
    </row>
    <row r="1028" spans="4:12" x14ac:dyDescent="0.15">
      <c r="D1028" s="348" t="str">
        <f t="shared" ref="D1028:D1091" si="41">IF(B1028="","",(ROUND(C1028,0)))</f>
        <v/>
      </c>
      <c r="L1028" s="149" t="str">
        <f t="shared" si="40"/>
        <v/>
      </c>
    </row>
    <row r="1029" spans="4:12" x14ac:dyDescent="0.15">
      <c r="D1029" s="348" t="str">
        <f t="shared" si="41"/>
        <v/>
      </c>
      <c r="L1029" s="149" t="str">
        <f t="shared" si="40"/>
        <v/>
      </c>
    </row>
    <row r="1030" spans="4:12" x14ac:dyDescent="0.15">
      <c r="D1030" s="348" t="str">
        <f t="shared" si="41"/>
        <v/>
      </c>
      <c r="L1030" s="149" t="str">
        <f t="shared" si="40"/>
        <v/>
      </c>
    </row>
    <row r="1031" spans="4:12" x14ac:dyDescent="0.15">
      <c r="D1031" s="348" t="str">
        <f t="shared" si="41"/>
        <v/>
      </c>
      <c r="L1031" s="149" t="str">
        <f t="shared" si="40"/>
        <v/>
      </c>
    </row>
    <row r="1032" spans="4:12" x14ac:dyDescent="0.15">
      <c r="D1032" s="348" t="str">
        <f t="shared" si="41"/>
        <v/>
      </c>
      <c r="L1032" s="149" t="str">
        <f t="shared" si="40"/>
        <v/>
      </c>
    </row>
    <row r="1033" spans="4:12" x14ac:dyDescent="0.15">
      <c r="D1033" s="348" t="str">
        <f t="shared" si="41"/>
        <v/>
      </c>
      <c r="L1033" s="149" t="str">
        <f t="shared" ref="L1033:L1096" si="42">IF(K1033="","",(K1033*110))</f>
        <v/>
      </c>
    </row>
    <row r="1034" spans="4:12" x14ac:dyDescent="0.15">
      <c r="D1034" s="348" t="str">
        <f t="shared" si="41"/>
        <v/>
      </c>
      <c r="L1034" s="149" t="str">
        <f t="shared" si="42"/>
        <v/>
      </c>
    </row>
    <row r="1035" spans="4:12" x14ac:dyDescent="0.15">
      <c r="D1035" s="348" t="str">
        <f t="shared" si="41"/>
        <v/>
      </c>
      <c r="L1035" s="149" t="str">
        <f t="shared" si="42"/>
        <v/>
      </c>
    </row>
    <row r="1036" spans="4:12" x14ac:dyDescent="0.15">
      <c r="D1036" s="348" t="str">
        <f t="shared" si="41"/>
        <v/>
      </c>
      <c r="L1036" s="149" t="str">
        <f t="shared" si="42"/>
        <v/>
      </c>
    </row>
    <row r="1037" spans="4:12" x14ac:dyDescent="0.15">
      <c r="D1037" s="348" t="str">
        <f t="shared" si="41"/>
        <v/>
      </c>
      <c r="L1037" s="149" t="str">
        <f t="shared" si="42"/>
        <v/>
      </c>
    </row>
    <row r="1038" spans="4:12" x14ac:dyDescent="0.15">
      <c r="D1038" s="348" t="str">
        <f t="shared" si="41"/>
        <v/>
      </c>
      <c r="L1038" s="149" t="str">
        <f t="shared" si="42"/>
        <v/>
      </c>
    </row>
    <row r="1039" spans="4:12" x14ac:dyDescent="0.15">
      <c r="D1039" s="348" t="str">
        <f t="shared" si="41"/>
        <v/>
      </c>
      <c r="L1039" s="149" t="str">
        <f t="shared" si="42"/>
        <v/>
      </c>
    </row>
    <row r="1040" spans="4:12" x14ac:dyDescent="0.15">
      <c r="D1040" s="348" t="str">
        <f t="shared" si="41"/>
        <v/>
      </c>
      <c r="L1040" s="149" t="str">
        <f t="shared" si="42"/>
        <v/>
      </c>
    </row>
    <row r="1041" spans="4:12" x14ac:dyDescent="0.15">
      <c r="D1041" s="348" t="str">
        <f t="shared" si="41"/>
        <v/>
      </c>
      <c r="L1041" s="149" t="str">
        <f t="shared" si="42"/>
        <v/>
      </c>
    </row>
    <row r="1042" spans="4:12" x14ac:dyDescent="0.15">
      <c r="D1042" s="348" t="str">
        <f t="shared" si="41"/>
        <v/>
      </c>
      <c r="L1042" s="149" t="str">
        <f t="shared" si="42"/>
        <v/>
      </c>
    </row>
    <row r="1043" spans="4:12" x14ac:dyDescent="0.15">
      <c r="D1043" s="348" t="str">
        <f t="shared" si="41"/>
        <v/>
      </c>
      <c r="L1043" s="149" t="str">
        <f t="shared" si="42"/>
        <v/>
      </c>
    </row>
    <row r="1044" spans="4:12" x14ac:dyDescent="0.15">
      <c r="D1044" s="348" t="str">
        <f t="shared" si="41"/>
        <v/>
      </c>
      <c r="L1044" s="149" t="str">
        <f t="shared" si="42"/>
        <v/>
      </c>
    </row>
    <row r="1045" spans="4:12" x14ac:dyDescent="0.15">
      <c r="D1045" s="348" t="str">
        <f t="shared" si="41"/>
        <v/>
      </c>
      <c r="L1045" s="149" t="str">
        <f t="shared" si="42"/>
        <v/>
      </c>
    </row>
    <row r="1046" spans="4:12" x14ac:dyDescent="0.15">
      <c r="D1046" s="348" t="str">
        <f t="shared" si="41"/>
        <v/>
      </c>
      <c r="L1046" s="149" t="str">
        <f t="shared" si="42"/>
        <v/>
      </c>
    </row>
    <row r="1047" spans="4:12" x14ac:dyDescent="0.15">
      <c r="D1047" s="348" t="str">
        <f t="shared" si="41"/>
        <v/>
      </c>
      <c r="L1047" s="149" t="str">
        <f t="shared" si="42"/>
        <v/>
      </c>
    </row>
    <row r="1048" spans="4:12" x14ac:dyDescent="0.15">
      <c r="D1048" s="348" t="str">
        <f t="shared" si="41"/>
        <v/>
      </c>
      <c r="L1048" s="149" t="str">
        <f t="shared" si="42"/>
        <v/>
      </c>
    </row>
    <row r="1049" spans="4:12" x14ac:dyDescent="0.15">
      <c r="D1049" s="348" t="str">
        <f t="shared" si="41"/>
        <v/>
      </c>
      <c r="L1049" s="149" t="str">
        <f t="shared" si="42"/>
        <v/>
      </c>
    </row>
    <row r="1050" spans="4:12" x14ac:dyDescent="0.15">
      <c r="D1050" s="348" t="str">
        <f t="shared" si="41"/>
        <v/>
      </c>
      <c r="L1050" s="149" t="str">
        <f t="shared" si="42"/>
        <v/>
      </c>
    </row>
    <row r="1051" spans="4:12" x14ac:dyDescent="0.15">
      <c r="D1051" s="348" t="str">
        <f t="shared" si="41"/>
        <v/>
      </c>
      <c r="L1051" s="149" t="str">
        <f t="shared" si="42"/>
        <v/>
      </c>
    </row>
    <row r="1052" spans="4:12" x14ac:dyDescent="0.15">
      <c r="D1052" s="348" t="str">
        <f t="shared" si="41"/>
        <v/>
      </c>
      <c r="L1052" s="149" t="str">
        <f t="shared" si="42"/>
        <v/>
      </c>
    </row>
    <row r="1053" spans="4:12" x14ac:dyDescent="0.15">
      <c r="D1053" s="348" t="str">
        <f t="shared" si="41"/>
        <v/>
      </c>
      <c r="L1053" s="149" t="str">
        <f t="shared" si="42"/>
        <v/>
      </c>
    </row>
    <row r="1054" spans="4:12" x14ac:dyDescent="0.15">
      <c r="D1054" s="348" t="str">
        <f t="shared" si="41"/>
        <v/>
      </c>
      <c r="L1054" s="149" t="str">
        <f t="shared" si="42"/>
        <v/>
      </c>
    </row>
    <row r="1055" spans="4:12" x14ac:dyDescent="0.15">
      <c r="D1055" s="348" t="str">
        <f t="shared" si="41"/>
        <v/>
      </c>
      <c r="L1055" s="149" t="str">
        <f t="shared" si="42"/>
        <v/>
      </c>
    </row>
    <row r="1056" spans="4:12" x14ac:dyDescent="0.15">
      <c r="D1056" s="348" t="str">
        <f t="shared" si="41"/>
        <v/>
      </c>
      <c r="L1056" s="149" t="str">
        <f t="shared" si="42"/>
        <v/>
      </c>
    </row>
    <row r="1057" spans="4:12" x14ac:dyDescent="0.15">
      <c r="D1057" s="348" t="str">
        <f t="shared" si="41"/>
        <v/>
      </c>
      <c r="L1057" s="149" t="str">
        <f t="shared" si="42"/>
        <v/>
      </c>
    </row>
    <row r="1058" spans="4:12" x14ac:dyDescent="0.15">
      <c r="D1058" s="348" t="str">
        <f t="shared" si="41"/>
        <v/>
      </c>
      <c r="L1058" s="149" t="str">
        <f t="shared" si="42"/>
        <v/>
      </c>
    </row>
    <row r="1059" spans="4:12" x14ac:dyDescent="0.15">
      <c r="D1059" s="348" t="str">
        <f t="shared" si="41"/>
        <v/>
      </c>
      <c r="L1059" s="149" t="str">
        <f t="shared" si="42"/>
        <v/>
      </c>
    </row>
    <row r="1060" spans="4:12" x14ac:dyDescent="0.15">
      <c r="D1060" s="348" t="str">
        <f t="shared" si="41"/>
        <v/>
      </c>
      <c r="L1060" s="149" t="str">
        <f t="shared" si="42"/>
        <v/>
      </c>
    </row>
    <row r="1061" spans="4:12" x14ac:dyDescent="0.15">
      <c r="D1061" s="348" t="str">
        <f t="shared" si="41"/>
        <v/>
      </c>
      <c r="L1061" s="149" t="str">
        <f t="shared" si="42"/>
        <v/>
      </c>
    </row>
    <row r="1062" spans="4:12" x14ac:dyDescent="0.15">
      <c r="D1062" s="348" t="str">
        <f t="shared" si="41"/>
        <v/>
      </c>
      <c r="L1062" s="149" t="str">
        <f t="shared" si="42"/>
        <v/>
      </c>
    </row>
    <row r="1063" spans="4:12" x14ac:dyDescent="0.15">
      <c r="D1063" s="348" t="str">
        <f t="shared" si="41"/>
        <v/>
      </c>
      <c r="L1063" s="149" t="str">
        <f t="shared" si="42"/>
        <v/>
      </c>
    </row>
    <row r="1064" spans="4:12" x14ac:dyDescent="0.15">
      <c r="D1064" s="348" t="str">
        <f t="shared" si="41"/>
        <v/>
      </c>
      <c r="L1064" s="149" t="str">
        <f t="shared" si="42"/>
        <v/>
      </c>
    </row>
    <row r="1065" spans="4:12" x14ac:dyDescent="0.15">
      <c r="D1065" s="348" t="str">
        <f t="shared" si="41"/>
        <v/>
      </c>
      <c r="L1065" s="149" t="str">
        <f t="shared" si="42"/>
        <v/>
      </c>
    </row>
    <row r="1066" spans="4:12" x14ac:dyDescent="0.15">
      <c r="D1066" s="348" t="str">
        <f t="shared" si="41"/>
        <v/>
      </c>
      <c r="L1066" s="149" t="str">
        <f t="shared" si="42"/>
        <v/>
      </c>
    </row>
    <row r="1067" spans="4:12" x14ac:dyDescent="0.15">
      <c r="D1067" s="348" t="str">
        <f t="shared" si="41"/>
        <v/>
      </c>
      <c r="L1067" s="149" t="str">
        <f t="shared" si="42"/>
        <v/>
      </c>
    </row>
    <row r="1068" spans="4:12" x14ac:dyDescent="0.15">
      <c r="D1068" s="348" t="str">
        <f t="shared" si="41"/>
        <v/>
      </c>
      <c r="L1068" s="149" t="str">
        <f t="shared" si="42"/>
        <v/>
      </c>
    </row>
    <row r="1069" spans="4:12" x14ac:dyDescent="0.15">
      <c r="D1069" s="348" t="str">
        <f t="shared" si="41"/>
        <v/>
      </c>
      <c r="L1069" s="149" t="str">
        <f t="shared" si="42"/>
        <v/>
      </c>
    </row>
    <row r="1070" spans="4:12" x14ac:dyDescent="0.15">
      <c r="D1070" s="348" t="str">
        <f t="shared" si="41"/>
        <v/>
      </c>
      <c r="L1070" s="149" t="str">
        <f t="shared" si="42"/>
        <v/>
      </c>
    </row>
    <row r="1071" spans="4:12" x14ac:dyDescent="0.15">
      <c r="D1071" s="348" t="str">
        <f t="shared" si="41"/>
        <v/>
      </c>
      <c r="L1071" s="149" t="str">
        <f t="shared" si="42"/>
        <v/>
      </c>
    </row>
    <row r="1072" spans="4:12" x14ac:dyDescent="0.15">
      <c r="D1072" s="348" t="str">
        <f t="shared" si="41"/>
        <v/>
      </c>
      <c r="L1072" s="149" t="str">
        <f t="shared" si="42"/>
        <v/>
      </c>
    </row>
    <row r="1073" spans="4:12" x14ac:dyDescent="0.15">
      <c r="D1073" s="348" t="str">
        <f t="shared" si="41"/>
        <v/>
      </c>
      <c r="L1073" s="149" t="str">
        <f t="shared" si="42"/>
        <v/>
      </c>
    </row>
    <row r="1074" spans="4:12" x14ac:dyDescent="0.15">
      <c r="D1074" s="348" t="str">
        <f t="shared" si="41"/>
        <v/>
      </c>
      <c r="L1074" s="149" t="str">
        <f t="shared" si="42"/>
        <v/>
      </c>
    </row>
    <row r="1075" spans="4:12" x14ac:dyDescent="0.15">
      <c r="D1075" s="348" t="str">
        <f t="shared" si="41"/>
        <v/>
      </c>
      <c r="L1075" s="149" t="str">
        <f t="shared" si="42"/>
        <v/>
      </c>
    </row>
    <row r="1076" spans="4:12" x14ac:dyDescent="0.15">
      <c r="D1076" s="348" t="str">
        <f t="shared" si="41"/>
        <v/>
      </c>
      <c r="L1076" s="149" t="str">
        <f t="shared" si="42"/>
        <v/>
      </c>
    </row>
    <row r="1077" spans="4:12" x14ac:dyDescent="0.15">
      <c r="D1077" s="348" t="str">
        <f t="shared" si="41"/>
        <v/>
      </c>
      <c r="L1077" s="149" t="str">
        <f t="shared" si="42"/>
        <v/>
      </c>
    </row>
    <row r="1078" spans="4:12" x14ac:dyDescent="0.15">
      <c r="D1078" s="348" t="str">
        <f t="shared" si="41"/>
        <v/>
      </c>
      <c r="L1078" s="149" t="str">
        <f t="shared" si="42"/>
        <v/>
      </c>
    </row>
    <row r="1079" spans="4:12" x14ac:dyDescent="0.15">
      <c r="D1079" s="348" t="str">
        <f t="shared" si="41"/>
        <v/>
      </c>
      <c r="L1079" s="149" t="str">
        <f t="shared" si="42"/>
        <v/>
      </c>
    </row>
    <row r="1080" spans="4:12" x14ac:dyDescent="0.15">
      <c r="D1080" s="348" t="str">
        <f t="shared" si="41"/>
        <v/>
      </c>
      <c r="L1080" s="149" t="str">
        <f t="shared" si="42"/>
        <v/>
      </c>
    </row>
    <row r="1081" spans="4:12" x14ac:dyDescent="0.15">
      <c r="D1081" s="348" t="str">
        <f t="shared" si="41"/>
        <v/>
      </c>
      <c r="L1081" s="149" t="str">
        <f t="shared" si="42"/>
        <v/>
      </c>
    </row>
    <row r="1082" spans="4:12" x14ac:dyDescent="0.15">
      <c r="D1082" s="348" t="str">
        <f t="shared" si="41"/>
        <v/>
      </c>
      <c r="L1082" s="149" t="str">
        <f t="shared" si="42"/>
        <v/>
      </c>
    </row>
    <row r="1083" spans="4:12" x14ac:dyDescent="0.15">
      <c r="D1083" s="348" t="str">
        <f t="shared" si="41"/>
        <v/>
      </c>
      <c r="L1083" s="149" t="str">
        <f t="shared" si="42"/>
        <v/>
      </c>
    </row>
    <row r="1084" spans="4:12" x14ac:dyDescent="0.15">
      <c r="D1084" s="348" t="str">
        <f t="shared" si="41"/>
        <v/>
      </c>
      <c r="L1084" s="149" t="str">
        <f t="shared" si="42"/>
        <v/>
      </c>
    </row>
    <row r="1085" spans="4:12" x14ac:dyDescent="0.15">
      <c r="D1085" s="348" t="str">
        <f t="shared" si="41"/>
        <v/>
      </c>
      <c r="L1085" s="149" t="str">
        <f t="shared" si="42"/>
        <v/>
      </c>
    </row>
    <row r="1086" spans="4:12" x14ac:dyDescent="0.15">
      <c r="D1086" s="348" t="str">
        <f t="shared" si="41"/>
        <v/>
      </c>
      <c r="L1086" s="149" t="str">
        <f t="shared" si="42"/>
        <v/>
      </c>
    </row>
    <row r="1087" spans="4:12" x14ac:dyDescent="0.15">
      <c r="D1087" s="348" t="str">
        <f t="shared" si="41"/>
        <v/>
      </c>
      <c r="L1087" s="149" t="str">
        <f t="shared" si="42"/>
        <v/>
      </c>
    </row>
    <row r="1088" spans="4:12" x14ac:dyDescent="0.15">
      <c r="D1088" s="348" t="str">
        <f t="shared" si="41"/>
        <v/>
      </c>
      <c r="L1088" s="149" t="str">
        <f t="shared" si="42"/>
        <v/>
      </c>
    </row>
    <row r="1089" spans="4:12" x14ac:dyDescent="0.15">
      <c r="D1089" s="348" t="str">
        <f t="shared" si="41"/>
        <v/>
      </c>
      <c r="L1089" s="149" t="str">
        <f t="shared" si="42"/>
        <v/>
      </c>
    </row>
    <row r="1090" spans="4:12" x14ac:dyDescent="0.15">
      <c r="D1090" s="348" t="str">
        <f t="shared" si="41"/>
        <v/>
      </c>
      <c r="L1090" s="149" t="str">
        <f t="shared" si="42"/>
        <v/>
      </c>
    </row>
    <row r="1091" spans="4:12" x14ac:dyDescent="0.15">
      <c r="D1091" s="348" t="str">
        <f t="shared" si="41"/>
        <v/>
      </c>
      <c r="L1091" s="149" t="str">
        <f t="shared" si="42"/>
        <v/>
      </c>
    </row>
    <row r="1092" spans="4:12" x14ac:dyDescent="0.15">
      <c r="D1092" s="348" t="str">
        <f t="shared" ref="D1092:D1155" si="43">IF(B1092="","",(ROUND(C1092,0)))</f>
        <v/>
      </c>
      <c r="L1092" s="149" t="str">
        <f t="shared" si="42"/>
        <v/>
      </c>
    </row>
    <row r="1093" spans="4:12" x14ac:dyDescent="0.15">
      <c r="D1093" s="348" t="str">
        <f t="shared" si="43"/>
        <v/>
      </c>
      <c r="L1093" s="149" t="str">
        <f t="shared" si="42"/>
        <v/>
      </c>
    </row>
    <row r="1094" spans="4:12" x14ac:dyDescent="0.15">
      <c r="D1094" s="348" t="str">
        <f t="shared" si="43"/>
        <v/>
      </c>
      <c r="L1094" s="149" t="str">
        <f t="shared" si="42"/>
        <v/>
      </c>
    </row>
    <row r="1095" spans="4:12" x14ac:dyDescent="0.15">
      <c r="D1095" s="348" t="str">
        <f t="shared" si="43"/>
        <v/>
      </c>
      <c r="L1095" s="149" t="str">
        <f t="shared" si="42"/>
        <v/>
      </c>
    </row>
    <row r="1096" spans="4:12" x14ac:dyDescent="0.15">
      <c r="D1096" s="348" t="str">
        <f t="shared" si="43"/>
        <v/>
      </c>
      <c r="L1096" s="149" t="str">
        <f t="shared" si="42"/>
        <v/>
      </c>
    </row>
    <row r="1097" spans="4:12" x14ac:dyDescent="0.15">
      <c r="D1097" s="348" t="str">
        <f t="shared" si="43"/>
        <v/>
      </c>
      <c r="L1097" s="149" t="str">
        <f t="shared" ref="L1097:L1160" si="44">IF(K1097="","",(K1097*110))</f>
        <v/>
      </c>
    </row>
    <row r="1098" spans="4:12" x14ac:dyDescent="0.15">
      <c r="D1098" s="348" t="str">
        <f t="shared" si="43"/>
        <v/>
      </c>
      <c r="L1098" s="149" t="str">
        <f t="shared" si="44"/>
        <v/>
      </c>
    </row>
    <row r="1099" spans="4:12" x14ac:dyDescent="0.15">
      <c r="D1099" s="348" t="str">
        <f t="shared" si="43"/>
        <v/>
      </c>
      <c r="L1099" s="149" t="str">
        <f t="shared" si="44"/>
        <v/>
      </c>
    </row>
    <row r="1100" spans="4:12" x14ac:dyDescent="0.15">
      <c r="D1100" s="348" t="str">
        <f t="shared" si="43"/>
        <v/>
      </c>
      <c r="L1100" s="149" t="str">
        <f t="shared" si="44"/>
        <v/>
      </c>
    </row>
    <row r="1101" spans="4:12" x14ac:dyDescent="0.15">
      <c r="D1101" s="348" t="str">
        <f t="shared" si="43"/>
        <v/>
      </c>
      <c r="L1101" s="149" t="str">
        <f t="shared" si="44"/>
        <v/>
      </c>
    </row>
    <row r="1102" spans="4:12" x14ac:dyDescent="0.15">
      <c r="D1102" s="348" t="str">
        <f t="shared" si="43"/>
        <v/>
      </c>
      <c r="L1102" s="149" t="str">
        <f t="shared" si="44"/>
        <v/>
      </c>
    </row>
    <row r="1103" spans="4:12" x14ac:dyDescent="0.15">
      <c r="D1103" s="348" t="str">
        <f t="shared" si="43"/>
        <v/>
      </c>
      <c r="L1103" s="149" t="str">
        <f t="shared" si="44"/>
        <v/>
      </c>
    </row>
    <row r="1104" spans="4:12" x14ac:dyDescent="0.15">
      <c r="D1104" s="348" t="str">
        <f t="shared" si="43"/>
        <v/>
      </c>
      <c r="L1104" s="149" t="str">
        <f t="shared" si="44"/>
        <v/>
      </c>
    </row>
    <row r="1105" spans="4:12" x14ac:dyDescent="0.15">
      <c r="D1105" s="348" t="str">
        <f t="shared" si="43"/>
        <v/>
      </c>
      <c r="L1105" s="149" t="str">
        <f t="shared" si="44"/>
        <v/>
      </c>
    </row>
    <row r="1106" spans="4:12" x14ac:dyDescent="0.15">
      <c r="D1106" s="348" t="str">
        <f t="shared" si="43"/>
        <v/>
      </c>
      <c r="L1106" s="149" t="str">
        <f t="shared" si="44"/>
        <v/>
      </c>
    </row>
    <row r="1107" spans="4:12" x14ac:dyDescent="0.15">
      <c r="D1107" s="348" t="str">
        <f t="shared" si="43"/>
        <v/>
      </c>
      <c r="L1107" s="149" t="str">
        <f t="shared" si="44"/>
        <v/>
      </c>
    </row>
    <row r="1108" spans="4:12" x14ac:dyDescent="0.15">
      <c r="D1108" s="348" t="str">
        <f t="shared" si="43"/>
        <v/>
      </c>
      <c r="L1108" s="149" t="str">
        <f t="shared" si="44"/>
        <v/>
      </c>
    </row>
    <row r="1109" spans="4:12" x14ac:dyDescent="0.15">
      <c r="D1109" s="348" t="str">
        <f t="shared" si="43"/>
        <v/>
      </c>
      <c r="L1109" s="149" t="str">
        <f t="shared" si="44"/>
        <v/>
      </c>
    </row>
    <row r="1110" spans="4:12" x14ac:dyDescent="0.15">
      <c r="D1110" s="348" t="str">
        <f t="shared" si="43"/>
        <v/>
      </c>
      <c r="L1110" s="149" t="str">
        <f t="shared" si="44"/>
        <v/>
      </c>
    </row>
    <row r="1111" spans="4:12" x14ac:dyDescent="0.15">
      <c r="D1111" s="348" t="str">
        <f t="shared" si="43"/>
        <v/>
      </c>
      <c r="L1111" s="149" t="str">
        <f t="shared" si="44"/>
        <v/>
      </c>
    </row>
    <row r="1112" spans="4:12" x14ac:dyDescent="0.15">
      <c r="D1112" s="348" t="str">
        <f t="shared" si="43"/>
        <v/>
      </c>
      <c r="L1112" s="149" t="str">
        <f t="shared" si="44"/>
        <v/>
      </c>
    </row>
    <row r="1113" spans="4:12" x14ac:dyDescent="0.15">
      <c r="D1113" s="348" t="str">
        <f t="shared" si="43"/>
        <v/>
      </c>
      <c r="L1113" s="149" t="str">
        <f t="shared" si="44"/>
        <v/>
      </c>
    </row>
    <row r="1114" spans="4:12" x14ac:dyDescent="0.15">
      <c r="D1114" s="348" t="str">
        <f t="shared" si="43"/>
        <v/>
      </c>
      <c r="L1114" s="149" t="str">
        <f t="shared" si="44"/>
        <v/>
      </c>
    </row>
    <row r="1115" spans="4:12" x14ac:dyDescent="0.15">
      <c r="D1115" s="348" t="str">
        <f t="shared" si="43"/>
        <v/>
      </c>
      <c r="L1115" s="149" t="str">
        <f t="shared" si="44"/>
        <v/>
      </c>
    </row>
    <row r="1116" spans="4:12" x14ac:dyDescent="0.15">
      <c r="D1116" s="348" t="str">
        <f t="shared" si="43"/>
        <v/>
      </c>
      <c r="L1116" s="149" t="str">
        <f t="shared" si="44"/>
        <v/>
      </c>
    </row>
    <row r="1117" spans="4:12" x14ac:dyDescent="0.15">
      <c r="D1117" s="348" t="str">
        <f t="shared" si="43"/>
        <v/>
      </c>
      <c r="L1117" s="149" t="str">
        <f t="shared" si="44"/>
        <v/>
      </c>
    </row>
    <row r="1118" spans="4:12" x14ac:dyDescent="0.15">
      <c r="D1118" s="348" t="str">
        <f t="shared" si="43"/>
        <v/>
      </c>
      <c r="L1118" s="149" t="str">
        <f t="shared" si="44"/>
        <v/>
      </c>
    </row>
    <row r="1119" spans="4:12" x14ac:dyDescent="0.15">
      <c r="D1119" s="348" t="str">
        <f t="shared" si="43"/>
        <v/>
      </c>
      <c r="L1119" s="149" t="str">
        <f t="shared" si="44"/>
        <v/>
      </c>
    </row>
    <row r="1120" spans="4:12" x14ac:dyDescent="0.15">
      <c r="D1120" s="348" t="str">
        <f t="shared" si="43"/>
        <v/>
      </c>
      <c r="L1120" s="149" t="str">
        <f t="shared" si="44"/>
        <v/>
      </c>
    </row>
    <row r="1121" spans="4:12" x14ac:dyDescent="0.15">
      <c r="D1121" s="348" t="str">
        <f t="shared" si="43"/>
        <v/>
      </c>
      <c r="L1121" s="149" t="str">
        <f t="shared" si="44"/>
        <v/>
      </c>
    </row>
    <row r="1122" spans="4:12" x14ac:dyDescent="0.15">
      <c r="D1122" s="348" t="str">
        <f t="shared" si="43"/>
        <v/>
      </c>
      <c r="L1122" s="149" t="str">
        <f t="shared" si="44"/>
        <v/>
      </c>
    </row>
    <row r="1123" spans="4:12" x14ac:dyDescent="0.15">
      <c r="D1123" s="348" t="str">
        <f t="shared" si="43"/>
        <v/>
      </c>
      <c r="L1123" s="149" t="str">
        <f t="shared" si="44"/>
        <v/>
      </c>
    </row>
    <row r="1124" spans="4:12" x14ac:dyDescent="0.15">
      <c r="D1124" s="348" t="str">
        <f t="shared" si="43"/>
        <v/>
      </c>
      <c r="L1124" s="149" t="str">
        <f t="shared" si="44"/>
        <v/>
      </c>
    </row>
    <row r="1125" spans="4:12" x14ac:dyDescent="0.15">
      <c r="D1125" s="348" t="str">
        <f t="shared" si="43"/>
        <v/>
      </c>
      <c r="L1125" s="149" t="str">
        <f t="shared" si="44"/>
        <v/>
      </c>
    </row>
    <row r="1126" spans="4:12" x14ac:dyDescent="0.15">
      <c r="D1126" s="348" t="str">
        <f t="shared" si="43"/>
        <v/>
      </c>
      <c r="L1126" s="149" t="str">
        <f t="shared" si="44"/>
        <v/>
      </c>
    </row>
    <row r="1127" spans="4:12" x14ac:dyDescent="0.15">
      <c r="D1127" s="348" t="str">
        <f t="shared" si="43"/>
        <v/>
      </c>
      <c r="L1127" s="149" t="str">
        <f t="shared" si="44"/>
        <v/>
      </c>
    </row>
    <row r="1128" spans="4:12" x14ac:dyDescent="0.15">
      <c r="D1128" s="348" t="str">
        <f t="shared" si="43"/>
        <v/>
      </c>
      <c r="L1128" s="149" t="str">
        <f t="shared" si="44"/>
        <v/>
      </c>
    </row>
    <row r="1129" spans="4:12" x14ac:dyDescent="0.15">
      <c r="D1129" s="348" t="str">
        <f t="shared" si="43"/>
        <v/>
      </c>
      <c r="L1129" s="149" t="str">
        <f t="shared" si="44"/>
        <v/>
      </c>
    </row>
    <row r="1130" spans="4:12" x14ac:dyDescent="0.15">
      <c r="D1130" s="348" t="str">
        <f t="shared" si="43"/>
        <v/>
      </c>
      <c r="L1130" s="149" t="str">
        <f t="shared" si="44"/>
        <v/>
      </c>
    </row>
    <row r="1131" spans="4:12" x14ac:dyDescent="0.15">
      <c r="D1131" s="348" t="str">
        <f t="shared" si="43"/>
        <v/>
      </c>
      <c r="L1131" s="149" t="str">
        <f t="shared" si="44"/>
        <v/>
      </c>
    </row>
    <row r="1132" spans="4:12" x14ac:dyDescent="0.15">
      <c r="D1132" s="348" t="str">
        <f t="shared" si="43"/>
        <v/>
      </c>
      <c r="L1132" s="149" t="str">
        <f t="shared" si="44"/>
        <v/>
      </c>
    </row>
    <row r="1133" spans="4:12" x14ac:dyDescent="0.15">
      <c r="D1133" s="348" t="str">
        <f t="shared" si="43"/>
        <v/>
      </c>
      <c r="L1133" s="149" t="str">
        <f t="shared" si="44"/>
        <v/>
      </c>
    </row>
    <row r="1134" spans="4:12" x14ac:dyDescent="0.15">
      <c r="D1134" s="348" t="str">
        <f t="shared" si="43"/>
        <v/>
      </c>
      <c r="L1134" s="149" t="str">
        <f t="shared" si="44"/>
        <v/>
      </c>
    </row>
    <row r="1135" spans="4:12" x14ac:dyDescent="0.15">
      <c r="D1135" s="348" t="str">
        <f t="shared" si="43"/>
        <v/>
      </c>
      <c r="L1135" s="149" t="str">
        <f t="shared" si="44"/>
        <v/>
      </c>
    </row>
    <row r="1136" spans="4:12" x14ac:dyDescent="0.15">
      <c r="D1136" s="348" t="str">
        <f t="shared" si="43"/>
        <v/>
      </c>
      <c r="L1136" s="149" t="str">
        <f t="shared" si="44"/>
        <v/>
      </c>
    </row>
    <row r="1137" spans="4:12" x14ac:dyDescent="0.15">
      <c r="D1137" s="348" t="str">
        <f t="shared" si="43"/>
        <v/>
      </c>
      <c r="L1137" s="149" t="str">
        <f t="shared" si="44"/>
        <v/>
      </c>
    </row>
    <row r="1138" spans="4:12" x14ac:dyDescent="0.15">
      <c r="D1138" s="348" t="str">
        <f t="shared" si="43"/>
        <v/>
      </c>
      <c r="L1138" s="149" t="str">
        <f t="shared" si="44"/>
        <v/>
      </c>
    </row>
    <row r="1139" spans="4:12" x14ac:dyDescent="0.15">
      <c r="D1139" s="348" t="str">
        <f t="shared" si="43"/>
        <v/>
      </c>
      <c r="L1139" s="149" t="str">
        <f t="shared" si="44"/>
        <v/>
      </c>
    </row>
    <row r="1140" spans="4:12" x14ac:dyDescent="0.15">
      <c r="D1140" s="348" t="str">
        <f t="shared" si="43"/>
        <v/>
      </c>
      <c r="L1140" s="149" t="str">
        <f t="shared" si="44"/>
        <v/>
      </c>
    </row>
    <row r="1141" spans="4:12" x14ac:dyDescent="0.15">
      <c r="D1141" s="348" t="str">
        <f t="shared" si="43"/>
        <v/>
      </c>
      <c r="L1141" s="149" t="str">
        <f t="shared" si="44"/>
        <v/>
      </c>
    </row>
    <row r="1142" spans="4:12" x14ac:dyDescent="0.15">
      <c r="D1142" s="348" t="str">
        <f t="shared" si="43"/>
        <v/>
      </c>
      <c r="L1142" s="149" t="str">
        <f t="shared" si="44"/>
        <v/>
      </c>
    </row>
    <row r="1143" spans="4:12" x14ac:dyDescent="0.15">
      <c r="D1143" s="348" t="str">
        <f t="shared" si="43"/>
        <v/>
      </c>
      <c r="L1143" s="149" t="str">
        <f t="shared" si="44"/>
        <v/>
      </c>
    </row>
    <row r="1144" spans="4:12" x14ac:dyDescent="0.15">
      <c r="D1144" s="348" t="str">
        <f t="shared" si="43"/>
        <v/>
      </c>
      <c r="L1144" s="149" t="str">
        <f t="shared" si="44"/>
        <v/>
      </c>
    </row>
    <row r="1145" spans="4:12" x14ac:dyDescent="0.15">
      <c r="D1145" s="348" t="str">
        <f t="shared" si="43"/>
        <v/>
      </c>
      <c r="L1145" s="149" t="str">
        <f t="shared" si="44"/>
        <v/>
      </c>
    </row>
    <row r="1146" spans="4:12" x14ac:dyDescent="0.15">
      <c r="D1146" s="348" t="str">
        <f t="shared" si="43"/>
        <v/>
      </c>
      <c r="L1146" s="149" t="str">
        <f t="shared" si="44"/>
        <v/>
      </c>
    </row>
    <row r="1147" spans="4:12" x14ac:dyDescent="0.15">
      <c r="D1147" s="348" t="str">
        <f t="shared" si="43"/>
        <v/>
      </c>
      <c r="L1147" s="149" t="str">
        <f t="shared" si="44"/>
        <v/>
      </c>
    </row>
    <row r="1148" spans="4:12" x14ac:dyDescent="0.15">
      <c r="D1148" s="348" t="str">
        <f t="shared" si="43"/>
        <v/>
      </c>
      <c r="L1148" s="149" t="str">
        <f t="shared" si="44"/>
        <v/>
      </c>
    </row>
    <row r="1149" spans="4:12" x14ac:dyDescent="0.15">
      <c r="D1149" s="348" t="str">
        <f t="shared" si="43"/>
        <v/>
      </c>
      <c r="L1149" s="149" t="str">
        <f t="shared" si="44"/>
        <v/>
      </c>
    </row>
    <row r="1150" spans="4:12" x14ac:dyDescent="0.15">
      <c r="D1150" s="348" t="str">
        <f t="shared" si="43"/>
        <v/>
      </c>
      <c r="L1150" s="149" t="str">
        <f t="shared" si="44"/>
        <v/>
      </c>
    </row>
    <row r="1151" spans="4:12" x14ac:dyDescent="0.15">
      <c r="D1151" s="348" t="str">
        <f t="shared" si="43"/>
        <v/>
      </c>
      <c r="L1151" s="149" t="str">
        <f t="shared" si="44"/>
        <v/>
      </c>
    </row>
    <row r="1152" spans="4:12" x14ac:dyDescent="0.15">
      <c r="D1152" s="348" t="str">
        <f t="shared" si="43"/>
        <v/>
      </c>
      <c r="L1152" s="149" t="str">
        <f t="shared" si="44"/>
        <v/>
      </c>
    </row>
    <row r="1153" spans="4:12" x14ac:dyDescent="0.15">
      <c r="D1153" s="348" t="str">
        <f t="shared" si="43"/>
        <v/>
      </c>
      <c r="L1153" s="149" t="str">
        <f t="shared" si="44"/>
        <v/>
      </c>
    </row>
    <row r="1154" spans="4:12" x14ac:dyDescent="0.15">
      <c r="D1154" s="348" t="str">
        <f t="shared" si="43"/>
        <v/>
      </c>
      <c r="L1154" s="149" t="str">
        <f t="shared" si="44"/>
        <v/>
      </c>
    </row>
    <row r="1155" spans="4:12" x14ac:dyDescent="0.15">
      <c r="D1155" s="348" t="str">
        <f t="shared" si="43"/>
        <v/>
      </c>
      <c r="L1155" s="149" t="str">
        <f t="shared" si="44"/>
        <v/>
      </c>
    </row>
    <row r="1156" spans="4:12" x14ac:dyDescent="0.15">
      <c r="D1156" s="348" t="str">
        <f t="shared" ref="D1156:D1219" si="45">IF(B1156="","",(ROUND(C1156,0)))</f>
        <v/>
      </c>
      <c r="L1156" s="149" t="str">
        <f t="shared" si="44"/>
        <v/>
      </c>
    </row>
    <row r="1157" spans="4:12" x14ac:dyDescent="0.15">
      <c r="D1157" s="348" t="str">
        <f t="shared" si="45"/>
        <v/>
      </c>
      <c r="L1157" s="149" t="str">
        <f t="shared" si="44"/>
        <v/>
      </c>
    </row>
    <row r="1158" spans="4:12" x14ac:dyDescent="0.15">
      <c r="D1158" s="348" t="str">
        <f t="shared" si="45"/>
        <v/>
      </c>
      <c r="L1158" s="149" t="str">
        <f t="shared" si="44"/>
        <v/>
      </c>
    </row>
    <row r="1159" spans="4:12" x14ac:dyDescent="0.15">
      <c r="D1159" s="348" t="str">
        <f t="shared" si="45"/>
        <v/>
      </c>
      <c r="L1159" s="149" t="str">
        <f t="shared" si="44"/>
        <v/>
      </c>
    </row>
    <row r="1160" spans="4:12" x14ac:dyDescent="0.15">
      <c r="D1160" s="348" t="str">
        <f t="shared" si="45"/>
        <v/>
      </c>
      <c r="L1160" s="149" t="str">
        <f t="shared" si="44"/>
        <v/>
      </c>
    </row>
    <row r="1161" spans="4:12" x14ac:dyDescent="0.15">
      <c r="D1161" s="348" t="str">
        <f t="shared" si="45"/>
        <v/>
      </c>
      <c r="L1161" s="149" t="str">
        <f t="shared" ref="L1161:L1224" si="46">IF(K1161="","",(K1161*110))</f>
        <v/>
      </c>
    </row>
    <row r="1162" spans="4:12" x14ac:dyDescent="0.15">
      <c r="D1162" s="348" t="str">
        <f t="shared" si="45"/>
        <v/>
      </c>
      <c r="L1162" s="149" t="str">
        <f t="shared" si="46"/>
        <v/>
      </c>
    </row>
    <row r="1163" spans="4:12" x14ac:dyDescent="0.15">
      <c r="D1163" s="348" t="str">
        <f t="shared" si="45"/>
        <v/>
      </c>
      <c r="L1163" s="149" t="str">
        <f t="shared" si="46"/>
        <v/>
      </c>
    </row>
    <row r="1164" spans="4:12" x14ac:dyDescent="0.15">
      <c r="D1164" s="348" t="str">
        <f t="shared" si="45"/>
        <v/>
      </c>
      <c r="L1164" s="149" t="str">
        <f t="shared" si="46"/>
        <v/>
      </c>
    </row>
    <row r="1165" spans="4:12" x14ac:dyDescent="0.15">
      <c r="D1165" s="348" t="str">
        <f t="shared" si="45"/>
        <v/>
      </c>
      <c r="L1165" s="149" t="str">
        <f t="shared" si="46"/>
        <v/>
      </c>
    </row>
    <row r="1166" spans="4:12" x14ac:dyDescent="0.15">
      <c r="D1166" s="348" t="str">
        <f t="shared" si="45"/>
        <v/>
      </c>
      <c r="L1166" s="149" t="str">
        <f t="shared" si="46"/>
        <v/>
      </c>
    </row>
    <row r="1167" spans="4:12" x14ac:dyDescent="0.15">
      <c r="D1167" s="348" t="str">
        <f t="shared" si="45"/>
        <v/>
      </c>
      <c r="L1167" s="149" t="str">
        <f t="shared" si="46"/>
        <v/>
      </c>
    </row>
    <row r="1168" spans="4:12" x14ac:dyDescent="0.15">
      <c r="D1168" s="348" t="str">
        <f t="shared" si="45"/>
        <v/>
      </c>
      <c r="L1168" s="149" t="str">
        <f t="shared" si="46"/>
        <v/>
      </c>
    </row>
    <row r="1169" spans="4:12" x14ac:dyDescent="0.15">
      <c r="D1169" s="348" t="str">
        <f t="shared" si="45"/>
        <v/>
      </c>
      <c r="L1169" s="149" t="str">
        <f t="shared" si="46"/>
        <v/>
      </c>
    </row>
    <row r="1170" spans="4:12" x14ac:dyDescent="0.15">
      <c r="D1170" s="348" t="str">
        <f t="shared" si="45"/>
        <v/>
      </c>
      <c r="L1170" s="149" t="str">
        <f t="shared" si="46"/>
        <v/>
      </c>
    </row>
    <row r="1171" spans="4:12" x14ac:dyDescent="0.15">
      <c r="D1171" s="348" t="str">
        <f t="shared" si="45"/>
        <v/>
      </c>
      <c r="L1171" s="149" t="str">
        <f t="shared" si="46"/>
        <v/>
      </c>
    </row>
    <row r="1172" spans="4:12" x14ac:dyDescent="0.15">
      <c r="D1172" s="348" t="str">
        <f t="shared" si="45"/>
        <v/>
      </c>
      <c r="L1172" s="149" t="str">
        <f t="shared" si="46"/>
        <v/>
      </c>
    </row>
    <row r="1173" spans="4:12" x14ac:dyDescent="0.15">
      <c r="D1173" s="348" t="str">
        <f t="shared" si="45"/>
        <v/>
      </c>
      <c r="L1173" s="149" t="str">
        <f t="shared" si="46"/>
        <v/>
      </c>
    </row>
    <row r="1174" spans="4:12" x14ac:dyDescent="0.15">
      <c r="D1174" s="348" t="str">
        <f t="shared" si="45"/>
        <v/>
      </c>
      <c r="L1174" s="149" t="str">
        <f t="shared" si="46"/>
        <v/>
      </c>
    </row>
    <row r="1175" spans="4:12" x14ac:dyDescent="0.15">
      <c r="D1175" s="348" t="str">
        <f t="shared" si="45"/>
        <v/>
      </c>
      <c r="L1175" s="149" t="str">
        <f t="shared" si="46"/>
        <v/>
      </c>
    </row>
    <row r="1176" spans="4:12" x14ac:dyDescent="0.15">
      <c r="D1176" s="348" t="str">
        <f t="shared" si="45"/>
        <v/>
      </c>
      <c r="L1176" s="149" t="str">
        <f t="shared" si="46"/>
        <v/>
      </c>
    </row>
    <row r="1177" spans="4:12" x14ac:dyDescent="0.15">
      <c r="D1177" s="348" t="str">
        <f t="shared" si="45"/>
        <v/>
      </c>
      <c r="L1177" s="149" t="str">
        <f t="shared" si="46"/>
        <v/>
      </c>
    </row>
    <row r="1178" spans="4:12" x14ac:dyDescent="0.15">
      <c r="D1178" s="348" t="str">
        <f t="shared" si="45"/>
        <v/>
      </c>
      <c r="L1178" s="149" t="str">
        <f t="shared" si="46"/>
        <v/>
      </c>
    </row>
    <row r="1179" spans="4:12" x14ac:dyDescent="0.15">
      <c r="D1179" s="348" t="str">
        <f t="shared" si="45"/>
        <v/>
      </c>
      <c r="L1179" s="149" t="str">
        <f t="shared" si="46"/>
        <v/>
      </c>
    </row>
    <row r="1180" spans="4:12" x14ac:dyDescent="0.15">
      <c r="D1180" s="348" t="str">
        <f t="shared" si="45"/>
        <v/>
      </c>
      <c r="L1180" s="149" t="str">
        <f t="shared" si="46"/>
        <v/>
      </c>
    </row>
    <row r="1181" spans="4:12" x14ac:dyDescent="0.15">
      <c r="D1181" s="348" t="str">
        <f t="shared" si="45"/>
        <v/>
      </c>
      <c r="L1181" s="149" t="str">
        <f t="shared" si="46"/>
        <v/>
      </c>
    </row>
    <row r="1182" spans="4:12" x14ac:dyDescent="0.15">
      <c r="D1182" s="348" t="str">
        <f t="shared" si="45"/>
        <v/>
      </c>
      <c r="L1182" s="149" t="str">
        <f t="shared" si="46"/>
        <v/>
      </c>
    </row>
    <row r="1183" spans="4:12" x14ac:dyDescent="0.15">
      <c r="D1183" s="348" t="str">
        <f t="shared" si="45"/>
        <v/>
      </c>
      <c r="L1183" s="149" t="str">
        <f t="shared" si="46"/>
        <v/>
      </c>
    </row>
    <row r="1184" spans="4:12" x14ac:dyDescent="0.15">
      <c r="D1184" s="348" t="str">
        <f t="shared" si="45"/>
        <v/>
      </c>
      <c r="L1184" s="149" t="str">
        <f t="shared" si="46"/>
        <v/>
      </c>
    </row>
    <row r="1185" spans="4:12" x14ac:dyDescent="0.15">
      <c r="D1185" s="348" t="str">
        <f t="shared" si="45"/>
        <v/>
      </c>
      <c r="L1185" s="149" t="str">
        <f t="shared" si="46"/>
        <v/>
      </c>
    </row>
    <row r="1186" spans="4:12" x14ac:dyDescent="0.15">
      <c r="D1186" s="348" t="str">
        <f t="shared" si="45"/>
        <v/>
      </c>
      <c r="L1186" s="149" t="str">
        <f t="shared" si="46"/>
        <v/>
      </c>
    </row>
    <row r="1187" spans="4:12" x14ac:dyDescent="0.15">
      <c r="D1187" s="348" t="str">
        <f t="shared" si="45"/>
        <v/>
      </c>
      <c r="L1187" s="149" t="str">
        <f t="shared" si="46"/>
        <v/>
      </c>
    </row>
    <row r="1188" spans="4:12" x14ac:dyDescent="0.15">
      <c r="D1188" s="348" t="str">
        <f t="shared" si="45"/>
        <v/>
      </c>
      <c r="L1188" s="149" t="str">
        <f t="shared" si="46"/>
        <v/>
      </c>
    </row>
    <row r="1189" spans="4:12" x14ac:dyDescent="0.15">
      <c r="D1189" s="348" t="str">
        <f t="shared" si="45"/>
        <v/>
      </c>
      <c r="L1189" s="149" t="str">
        <f t="shared" si="46"/>
        <v/>
      </c>
    </row>
    <row r="1190" spans="4:12" x14ac:dyDescent="0.15">
      <c r="D1190" s="348" t="str">
        <f t="shared" si="45"/>
        <v/>
      </c>
      <c r="L1190" s="149" t="str">
        <f t="shared" si="46"/>
        <v/>
      </c>
    </row>
    <row r="1191" spans="4:12" x14ac:dyDescent="0.15">
      <c r="D1191" s="348" t="str">
        <f t="shared" si="45"/>
        <v/>
      </c>
      <c r="L1191" s="149" t="str">
        <f t="shared" si="46"/>
        <v/>
      </c>
    </row>
    <row r="1192" spans="4:12" x14ac:dyDescent="0.15">
      <c r="D1192" s="348" t="str">
        <f t="shared" si="45"/>
        <v/>
      </c>
      <c r="L1192" s="149" t="str">
        <f t="shared" si="46"/>
        <v/>
      </c>
    </row>
    <row r="1193" spans="4:12" x14ac:dyDescent="0.15">
      <c r="D1193" s="348" t="str">
        <f t="shared" si="45"/>
        <v/>
      </c>
      <c r="L1193" s="149" t="str">
        <f t="shared" si="46"/>
        <v/>
      </c>
    </row>
    <row r="1194" spans="4:12" x14ac:dyDescent="0.15">
      <c r="D1194" s="348" t="str">
        <f t="shared" si="45"/>
        <v/>
      </c>
      <c r="L1194" s="149" t="str">
        <f t="shared" si="46"/>
        <v/>
      </c>
    </row>
    <row r="1195" spans="4:12" x14ac:dyDescent="0.15">
      <c r="D1195" s="348" t="str">
        <f t="shared" si="45"/>
        <v/>
      </c>
      <c r="L1195" s="149" t="str">
        <f t="shared" si="46"/>
        <v/>
      </c>
    </row>
    <row r="1196" spans="4:12" x14ac:dyDescent="0.15">
      <c r="D1196" s="348" t="str">
        <f t="shared" si="45"/>
        <v/>
      </c>
      <c r="L1196" s="149" t="str">
        <f t="shared" si="46"/>
        <v/>
      </c>
    </row>
    <row r="1197" spans="4:12" x14ac:dyDescent="0.15">
      <c r="D1197" s="348" t="str">
        <f t="shared" si="45"/>
        <v/>
      </c>
      <c r="L1197" s="149" t="str">
        <f t="shared" si="46"/>
        <v/>
      </c>
    </row>
    <row r="1198" spans="4:12" x14ac:dyDescent="0.15">
      <c r="D1198" s="348" t="str">
        <f t="shared" si="45"/>
        <v/>
      </c>
      <c r="L1198" s="149" t="str">
        <f t="shared" si="46"/>
        <v/>
      </c>
    </row>
    <row r="1199" spans="4:12" x14ac:dyDescent="0.15">
      <c r="D1199" s="348" t="str">
        <f t="shared" si="45"/>
        <v/>
      </c>
      <c r="L1199" s="149" t="str">
        <f t="shared" si="46"/>
        <v/>
      </c>
    </row>
    <row r="1200" spans="4:12" x14ac:dyDescent="0.15">
      <c r="D1200" s="348" t="str">
        <f t="shared" si="45"/>
        <v/>
      </c>
      <c r="L1200" s="149" t="str">
        <f t="shared" si="46"/>
        <v/>
      </c>
    </row>
    <row r="1201" spans="4:12" x14ac:dyDescent="0.15">
      <c r="D1201" s="348" t="str">
        <f t="shared" si="45"/>
        <v/>
      </c>
      <c r="L1201" s="149" t="str">
        <f t="shared" si="46"/>
        <v/>
      </c>
    </row>
    <row r="1202" spans="4:12" x14ac:dyDescent="0.15">
      <c r="D1202" s="348" t="str">
        <f t="shared" si="45"/>
        <v/>
      </c>
      <c r="L1202" s="149" t="str">
        <f t="shared" si="46"/>
        <v/>
      </c>
    </row>
    <row r="1203" spans="4:12" x14ac:dyDescent="0.15">
      <c r="D1203" s="348" t="str">
        <f t="shared" si="45"/>
        <v/>
      </c>
      <c r="L1203" s="149" t="str">
        <f t="shared" si="46"/>
        <v/>
      </c>
    </row>
    <row r="1204" spans="4:12" x14ac:dyDescent="0.15">
      <c r="D1204" s="348" t="str">
        <f t="shared" si="45"/>
        <v/>
      </c>
      <c r="L1204" s="149" t="str">
        <f t="shared" si="46"/>
        <v/>
      </c>
    </row>
    <row r="1205" spans="4:12" x14ac:dyDescent="0.15">
      <c r="D1205" s="348" t="str">
        <f t="shared" si="45"/>
        <v/>
      </c>
      <c r="L1205" s="149" t="str">
        <f t="shared" si="46"/>
        <v/>
      </c>
    </row>
    <row r="1206" spans="4:12" x14ac:dyDescent="0.15">
      <c r="D1206" s="348" t="str">
        <f t="shared" si="45"/>
        <v/>
      </c>
      <c r="L1206" s="149" t="str">
        <f t="shared" si="46"/>
        <v/>
      </c>
    </row>
    <row r="1207" spans="4:12" x14ac:dyDescent="0.15">
      <c r="D1207" s="348" t="str">
        <f t="shared" si="45"/>
        <v/>
      </c>
      <c r="L1207" s="149" t="str">
        <f t="shared" si="46"/>
        <v/>
      </c>
    </row>
    <row r="1208" spans="4:12" x14ac:dyDescent="0.15">
      <c r="D1208" s="348" t="str">
        <f t="shared" si="45"/>
        <v/>
      </c>
      <c r="L1208" s="149" t="str">
        <f t="shared" si="46"/>
        <v/>
      </c>
    </row>
    <row r="1209" spans="4:12" x14ac:dyDescent="0.15">
      <c r="D1209" s="348" t="str">
        <f t="shared" si="45"/>
        <v/>
      </c>
      <c r="L1209" s="149" t="str">
        <f t="shared" si="46"/>
        <v/>
      </c>
    </row>
    <row r="1210" spans="4:12" x14ac:dyDescent="0.15">
      <c r="D1210" s="348" t="str">
        <f t="shared" si="45"/>
        <v/>
      </c>
      <c r="L1210" s="149" t="str">
        <f t="shared" si="46"/>
        <v/>
      </c>
    </row>
    <row r="1211" spans="4:12" x14ac:dyDescent="0.15">
      <c r="D1211" s="348" t="str">
        <f t="shared" si="45"/>
        <v/>
      </c>
      <c r="L1211" s="149" t="str">
        <f t="shared" si="46"/>
        <v/>
      </c>
    </row>
    <row r="1212" spans="4:12" x14ac:dyDescent="0.15">
      <c r="D1212" s="348" t="str">
        <f t="shared" si="45"/>
        <v/>
      </c>
      <c r="L1212" s="149" t="str">
        <f t="shared" si="46"/>
        <v/>
      </c>
    </row>
    <row r="1213" spans="4:12" x14ac:dyDescent="0.15">
      <c r="D1213" s="348" t="str">
        <f t="shared" si="45"/>
        <v/>
      </c>
      <c r="L1213" s="149" t="str">
        <f t="shared" si="46"/>
        <v/>
      </c>
    </row>
    <row r="1214" spans="4:12" x14ac:dyDescent="0.15">
      <c r="D1214" s="348" t="str">
        <f t="shared" si="45"/>
        <v/>
      </c>
      <c r="L1214" s="149" t="str">
        <f t="shared" si="46"/>
        <v/>
      </c>
    </row>
    <row r="1215" spans="4:12" x14ac:dyDescent="0.15">
      <c r="D1215" s="348" t="str">
        <f t="shared" si="45"/>
        <v/>
      </c>
      <c r="L1215" s="149" t="str">
        <f t="shared" si="46"/>
        <v/>
      </c>
    </row>
    <row r="1216" spans="4:12" x14ac:dyDescent="0.15">
      <c r="D1216" s="348" t="str">
        <f t="shared" si="45"/>
        <v/>
      </c>
      <c r="L1216" s="149" t="str">
        <f t="shared" si="46"/>
        <v/>
      </c>
    </row>
    <row r="1217" spans="4:12" x14ac:dyDescent="0.15">
      <c r="D1217" s="348" t="str">
        <f t="shared" si="45"/>
        <v/>
      </c>
      <c r="L1217" s="149" t="str">
        <f t="shared" si="46"/>
        <v/>
      </c>
    </row>
    <row r="1218" spans="4:12" x14ac:dyDescent="0.15">
      <c r="D1218" s="348" t="str">
        <f t="shared" si="45"/>
        <v/>
      </c>
      <c r="L1218" s="149" t="str">
        <f t="shared" si="46"/>
        <v/>
      </c>
    </row>
    <row r="1219" spans="4:12" x14ac:dyDescent="0.15">
      <c r="D1219" s="348" t="str">
        <f t="shared" si="45"/>
        <v/>
      </c>
      <c r="L1219" s="149" t="str">
        <f t="shared" si="46"/>
        <v/>
      </c>
    </row>
    <row r="1220" spans="4:12" x14ac:dyDescent="0.15">
      <c r="D1220" s="348" t="str">
        <f t="shared" ref="D1220:D1283" si="47">IF(B1220="","",(ROUND(C1220,0)))</f>
        <v/>
      </c>
      <c r="L1220" s="149" t="str">
        <f t="shared" si="46"/>
        <v/>
      </c>
    </row>
    <row r="1221" spans="4:12" x14ac:dyDescent="0.15">
      <c r="D1221" s="348" t="str">
        <f t="shared" si="47"/>
        <v/>
      </c>
      <c r="L1221" s="149" t="str">
        <f t="shared" si="46"/>
        <v/>
      </c>
    </row>
    <row r="1222" spans="4:12" x14ac:dyDescent="0.15">
      <c r="D1222" s="348" t="str">
        <f t="shared" si="47"/>
        <v/>
      </c>
      <c r="L1222" s="149" t="str">
        <f t="shared" si="46"/>
        <v/>
      </c>
    </row>
    <row r="1223" spans="4:12" x14ac:dyDescent="0.15">
      <c r="D1223" s="348" t="str">
        <f t="shared" si="47"/>
        <v/>
      </c>
      <c r="L1223" s="149" t="str">
        <f t="shared" si="46"/>
        <v/>
      </c>
    </row>
    <row r="1224" spans="4:12" x14ac:dyDescent="0.15">
      <c r="D1224" s="348" t="str">
        <f t="shared" si="47"/>
        <v/>
      </c>
      <c r="L1224" s="149" t="str">
        <f t="shared" si="46"/>
        <v/>
      </c>
    </row>
    <row r="1225" spans="4:12" x14ac:dyDescent="0.15">
      <c r="D1225" s="348" t="str">
        <f t="shared" si="47"/>
        <v/>
      </c>
      <c r="L1225" s="149" t="str">
        <f t="shared" ref="L1225:L1288" si="48">IF(K1225="","",(K1225*110))</f>
        <v/>
      </c>
    </row>
    <row r="1226" spans="4:12" x14ac:dyDescent="0.15">
      <c r="D1226" s="348" t="str">
        <f t="shared" si="47"/>
        <v/>
      </c>
      <c r="L1226" s="149" t="str">
        <f t="shared" si="48"/>
        <v/>
      </c>
    </row>
    <row r="1227" spans="4:12" x14ac:dyDescent="0.15">
      <c r="D1227" s="348" t="str">
        <f t="shared" si="47"/>
        <v/>
      </c>
      <c r="L1227" s="149" t="str">
        <f t="shared" si="48"/>
        <v/>
      </c>
    </row>
    <row r="1228" spans="4:12" x14ac:dyDescent="0.15">
      <c r="D1228" s="348" t="str">
        <f t="shared" si="47"/>
        <v/>
      </c>
      <c r="L1228" s="149" t="str">
        <f t="shared" si="48"/>
        <v/>
      </c>
    </row>
    <row r="1229" spans="4:12" x14ac:dyDescent="0.15">
      <c r="D1229" s="348" t="str">
        <f t="shared" si="47"/>
        <v/>
      </c>
      <c r="L1229" s="149" t="str">
        <f t="shared" si="48"/>
        <v/>
      </c>
    </row>
    <row r="1230" spans="4:12" x14ac:dyDescent="0.15">
      <c r="D1230" s="348" t="str">
        <f t="shared" si="47"/>
        <v/>
      </c>
      <c r="L1230" s="149" t="str">
        <f t="shared" si="48"/>
        <v/>
      </c>
    </row>
    <row r="1231" spans="4:12" x14ac:dyDescent="0.15">
      <c r="D1231" s="348" t="str">
        <f t="shared" si="47"/>
        <v/>
      </c>
      <c r="L1231" s="149" t="str">
        <f t="shared" si="48"/>
        <v/>
      </c>
    </row>
    <row r="1232" spans="4:12" x14ac:dyDescent="0.15">
      <c r="D1232" s="348" t="str">
        <f t="shared" si="47"/>
        <v/>
      </c>
      <c r="L1232" s="149" t="str">
        <f t="shared" si="48"/>
        <v/>
      </c>
    </row>
    <row r="1233" spans="4:12" x14ac:dyDescent="0.15">
      <c r="D1233" s="348" t="str">
        <f t="shared" si="47"/>
        <v/>
      </c>
      <c r="L1233" s="149" t="str">
        <f t="shared" si="48"/>
        <v/>
      </c>
    </row>
    <row r="1234" spans="4:12" x14ac:dyDescent="0.15">
      <c r="D1234" s="348" t="str">
        <f t="shared" si="47"/>
        <v/>
      </c>
      <c r="L1234" s="149" t="str">
        <f t="shared" si="48"/>
        <v/>
      </c>
    </row>
    <row r="1235" spans="4:12" x14ac:dyDescent="0.15">
      <c r="D1235" s="348" t="str">
        <f t="shared" si="47"/>
        <v/>
      </c>
      <c r="L1235" s="149" t="str">
        <f t="shared" si="48"/>
        <v/>
      </c>
    </row>
    <row r="1236" spans="4:12" x14ac:dyDescent="0.15">
      <c r="D1236" s="348" t="str">
        <f t="shared" si="47"/>
        <v/>
      </c>
      <c r="L1236" s="149" t="str">
        <f t="shared" si="48"/>
        <v/>
      </c>
    </row>
    <row r="1237" spans="4:12" x14ac:dyDescent="0.15">
      <c r="D1237" s="348" t="str">
        <f t="shared" si="47"/>
        <v/>
      </c>
      <c r="L1237" s="149" t="str">
        <f t="shared" si="48"/>
        <v/>
      </c>
    </row>
    <row r="1238" spans="4:12" x14ac:dyDescent="0.15">
      <c r="D1238" s="348" t="str">
        <f t="shared" si="47"/>
        <v/>
      </c>
      <c r="L1238" s="149" t="str">
        <f t="shared" si="48"/>
        <v/>
      </c>
    </row>
    <row r="1239" spans="4:12" x14ac:dyDescent="0.15">
      <c r="D1239" s="348" t="str">
        <f t="shared" si="47"/>
        <v/>
      </c>
      <c r="L1239" s="149" t="str">
        <f t="shared" si="48"/>
        <v/>
      </c>
    </row>
    <row r="1240" spans="4:12" x14ac:dyDescent="0.15">
      <c r="D1240" s="348" t="str">
        <f t="shared" si="47"/>
        <v/>
      </c>
      <c r="L1240" s="149" t="str">
        <f t="shared" si="48"/>
        <v/>
      </c>
    </row>
    <row r="1241" spans="4:12" x14ac:dyDescent="0.15">
      <c r="D1241" s="348" t="str">
        <f t="shared" si="47"/>
        <v/>
      </c>
      <c r="L1241" s="149" t="str">
        <f t="shared" si="48"/>
        <v/>
      </c>
    </row>
    <row r="1242" spans="4:12" x14ac:dyDescent="0.15">
      <c r="D1242" s="348" t="str">
        <f t="shared" si="47"/>
        <v/>
      </c>
      <c r="L1242" s="149" t="str">
        <f t="shared" si="48"/>
        <v/>
      </c>
    </row>
    <row r="1243" spans="4:12" x14ac:dyDescent="0.15">
      <c r="D1243" s="348" t="str">
        <f t="shared" si="47"/>
        <v/>
      </c>
      <c r="L1243" s="149" t="str">
        <f t="shared" si="48"/>
        <v/>
      </c>
    </row>
    <row r="1244" spans="4:12" x14ac:dyDescent="0.15">
      <c r="D1244" s="348" t="str">
        <f t="shared" si="47"/>
        <v/>
      </c>
      <c r="L1244" s="149" t="str">
        <f t="shared" si="48"/>
        <v/>
      </c>
    </row>
    <row r="1245" spans="4:12" x14ac:dyDescent="0.15">
      <c r="D1245" s="348" t="str">
        <f t="shared" si="47"/>
        <v/>
      </c>
      <c r="L1245" s="149" t="str">
        <f t="shared" si="48"/>
        <v/>
      </c>
    </row>
    <row r="1246" spans="4:12" x14ac:dyDescent="0.15">
      <c r="D1246" s="348" t="str">
        <f t="shared" si="47"/>
        <v/>
      </c>
      <c r="L1246" s="149" t="str">
        <f t="shared" si="48"/>
        <v/>
      </c>
    </row>
    <row r="1247" spans="4:12" x14ac:dyDescent="0.15">
      <c r="D1247" s="348" t="str">
        <f t="shared" si="47"/>
        <v/>
      </c>
      <c r="L1247" s="149" t="str">
        <f t="shared" si="48"/>
        <v/>
      </c>
    </row>
    <row r="1248" spans="4:12" x14ac:dyDescent="0.15">
      <c r="D1248" s="348" t="str">
        <f t="shared" si="47"/>
        <v/>
      </c>
      <c r="L1248" s="149" t="str">
        <f t="shared" si="48"/>
        <v/>
      </c>
    </row>
    <row r="1249" spans="4:12" x14ac:dyDescent="0.15">
      <c r="D1249" s="348" t="str">
        <f t="shared" si="47"/>
        <v/>
      </c>
      <c r="L1249" s="149" t="str">
        <f t="shared" si="48"/>
        <v/>
      </c>
    </row>
    <row r="1250" spans="4:12" x14ac:dyDescent="0.15">
      <c r="D1250" s="348" t="str">
        <f t="shared" si="47"/>
        <v/>
      </c>
      <c r="L1250" s="149" t="str">
        <f t="shared" si="48"/>
        <v/>
      </c>
    </row>
    <row r="1251" spans="4:12" x14ac:dyDescent="0.15">
      <c r="D1251" s="348" t="str">
        <f t="shared" si="47"/>
        <v/>
      </c>
      <c r="L1251" s="149" t="str">
        <f t="shared" si="48"/>
        <v/>
      </c>
    </row>
    <row r="1252" spans="4:12" x14ac:dyDescent="0.15">
      <c r="D1252" s="348" t="str">
        <f t="shared" si="47"/>
        <v/>
      </c>
      <c r="L1252" s="149" t="str">
        <f t="shared" si="48"/>
        <v/>
      </c>
    </row>
    <row r="1253" spans="4:12" x14ac:dyDescent="0.15">
      <c r="D1253" s="348" t="str">
        <f t="shared" si="47"/>
        <v/>
      </c>
      <c r="L1253" s="149" t="str">
        <f t="shared" si="48"/>
        <v/>
      </c>
    </row>
    <row r="1254" spans="4:12" x14ac:dyDescent="0.15">
      <c r="D1254" s="348" t="str">
        <f t="shared" si="47"/>
        <v/>
      </c>
      <c r="L1254" s="149" t="str">
        <f t="shared" si="48"/>
        <v/>
      </c>
    </row>
    <row r="1255" spans="4:12" x14ac:dyDescent="0.15">
      <c r="D1255" s="348" t="str">
        <f t="shared" si="47"/>
        <v/>
      </c>
      <c r="L1255" s="149" t="str">
        <f t="shared" si="48"/>
        <v/>
      </c>
    </row>
    <row r="1256" spans="4:12" x14ac:dyDescent="0.15">
      <c r="D1256" s="348" t="str">
        <f t="shared" si="47"/>
        <v/>
      </c>
      <c r="L1256" s="149" t="str">
        <f t="shared" si="48"/>
        <v/>
      </c>
    </row>
    <row r="1257" spans="4:12" x14ac:dyDescent="0.15">
      <c r="D1257" s="348" t="str">
        <f t="shared" si="47"/>
        <v/>
      </c>
      <c r="L1257" s="149" t="str">
        <f t="shared" si="48"/>
        <v/>
      </c>
    </row>
    <row r="1258" spans="4:12" x14ac:dyDescent="0.15">
      <c r="D1258" s="348" t="str">
        <f t="shared" si="47"/>
        <v/>
      </c>
      <c r="L1258" s="149" t="str">
        <f t="shared" si="48"/>
        <v/>
      </c>
    </row>
    <row r="1259" spans="4:12" x14ac:dyDescent="0.15">
      <c r="D1259" s="348" t="str">
        <f t="shared" si="47"/>
        <v/>
      </c>
      <c r="L1259" s="149" t="str">
        <f t="shared" si="48"/>
        <v/>
      </c>
    </row>
    <row r="1260" spans="4:12" x14ac:dyDescent="0.15">
      <c r="D1260" s="348" t="str">
        <f t="shared" si="47"/>
        <v/>
      </c>
      <c r="L1260" s="149" t="str">
        <f t="shared" si="48"/>
        <v/>
      </c>
    </row>
    <row r="1261" spans="4:12" x14ac:dyDescent="0.15">
      <c r="D1261" s="348" t="str">
        <f t="shared" si="47"/>
        <v/>
      </c>
      <c r="L1261" s="149" t="str">
        <f t="shared" si="48"/>
        <v/>
      </c>
    </row>
    <row r="1262" spans="4:12" x14ac:dyDescent="0.15">
      <c r="D1262" s="348" t="str">
        <f t="shared" si="47"/>
        <v/>
      </c>
      <c r="L1262" s="149" t="str">
        <f t="shared" si="48"/>
        <v/>
      </c>
    </row>
    <row r="1263" spans="4:12" x14ac:dyDescent="0.15">
      <c r="D1263" s="348" t="str">
        <f t="shared" si="47"/>
        <v/>
      </c>
      <c r="L1263" s="149" t="str">
        <f t="shared" si="48"/>
        <v/>
      </c>
    </row>
    <row r="1264" spans="4:12" x14ac:dyDescent="0.15">
      <c r="D1264" s="348" t="str">
        <f t="shared" si="47"/>
        <v/>
      </c>
      <c r="L1264" s="149" t="str">
        <f t="shared" si="48"/>
        <v/>
      </c>
    </row>
    <row r="1265" spans="4:12" x14ac:dyDescent="0.15">
      <c r="D1265" s="348" t="str">
        <f t="shared" si="47"/>
        <v/>
      </c>
      <c r="L1265" s="149" t="str">
        <f t="shared" si="48"/>
        <v/>
      </c>
    </row>
    <row r="1266" spans="4:12" x14ac:dyDescent="0.15">
      <c r="D1266" s="348" t="str">
        <f t="shared" si="47"/>
        <v/>
      </c>
      <c r="L1266" s="149" t="str">
        <f t="shared" si="48"/>
        <v/>
      </c>
    </row>
    <row r="1267" spans="4:12" x14ac:dyDescent="0.15">
      <c r="D1267" s="348" t="str">
        <f t="shared" si="47"/>
        <v/>
      </c>
      <c r="L1267" s="149" t="str">
        <f t="shared" si="48"/>
        <v/>
      </c>
    </row>
    <row r="1268" spans="4:12" x14ac:dyDescent="0.15">
      <c r="D1268" s="348" t="str">
        <f t="shared" si="47"/>
        <v/>
      </c>
      <c r="L1268" s="149" t="str">
        <f t="shared" si="48"/>
        <v/>
      </c>
    </row>
    <row r="1269" spans="4:12" x14ac:dyDescent="0.15">
      <c r="D1269" s="348" t="str">
        <f t="shared" si="47"/>
        <v/>
      </c>
      <c r="L1269" s="149" t="str">
        <f t="shared" si="48"/>
        <v/>
      </c>
    </row>
    <row r="1270" spans="4:12" x14ac:dyDescent="0.15">
      <c r="D1270" s="348" t="str">
        <f t="shared" si="47"/>
        <v/>
      </c>
      <c r="L1270" s="149" t="str">
        <f t="shared" si="48"/>
        <v/>
      </c>
    </row>
    <row r="1271" spans="4:12" x14ac:dyDescent="0.15">
      <c r="D1271" s="348" t="str">
        <f t="shared" si="47"/>
        <v/>
      </c>
      <c r="L1271" s="149" t="str">
        <f t="shared" si="48"/>
        <v/>
      </c>
    </row>
    <row r="1272" spans="4:12" x14ac:dyDescent="0.15">
      <c r="D1272" s="348" t="str">
        <f t="shared" si="47"/>
        <v/>
      </c>
      <c r="L1272" s="149" t="str">
        <f t="shared" si="48"/>
        <v/>
      </c>
    </row>
    <row r="1273" spans="4:12" x14ac:dyDescent="0.15">
      <c r="D1273" s="348" t="str">
        <f t="shared" si="47"/>
        <v/>
      </c>
      <c r="L1273" s="149" t="str">
        <f t="shared" si="48"/>
        <v/>
      </c>
    </row>
    <row r="1274" spans="4:12" x14ac:dyDescent="0.15">
      <c r="D1274" s="348" t="str">
        <f t="shared" si="47"/>
        <v/>
      </c>
      <c r="L1274" s="149" t="str">
        <f t="shared" si="48"/>
        <v/>
      </c>
    </row>
    <row r="1275" spans="4:12" x14ac:dyDescent="0.15">
      <c r="D1275" s="348" t="str">
        <f t="shared" si="47"/>
        <v/>
      </c>
      <c r="L1275" s="149" t="str">
        <f t="shared" si="48"/>
        <v/>
      </c>
    </row>
    <row r="1276" spans="4:12" x14ac:dyDescent="0.15">
      <c r="D1276" s="348" t="str">
        <f t="shared" si="47"/>
        <v/>
      </c>
      <c r="L1276" s="149" t="str">
        <f t="shared" si="48"/>
        <v/>
      </c>
    </row>
    <row r="1277" spans="4:12" x14ac:dyDescent="0.15">
      <c r="D1277" s="348" t="str">
        <f t="shared" si="47"/>
        <v/>
      </c>
      <c r="L1277" s="149" t="str">
        <f t="shared" si="48"/>
        <v/>
      </c>
    </row>
    <row r="1278" spans="4:12" x14ac:dyDescent="0.15">
      <c r="D1278" s="348" t="str">
        <f t="shared" si="47"/>
        <v/>
      </c>
      <c r="L1278" s="149" t="str">
        <f t="shared" si="48"/>
        <v/>
      </c>
    </row>
    <row r="1279" spans="4:12" x14ac:dyDescent="0.15">
      <c r="D1279" s="348" t="str">
        <f t="shared" si="47"/>
        <v/>
      </c>
      <c r="L1279" s="149" t="str">
        <f t="shared" si="48"/>
        <v/>
      </c>
    </row>
    <row r="1280" spans="4:12" x14ac:dyDescent="0.15">
      <c r="D1280" s="348" t="str">
        <f t="shared" si="47"/>
        <v/>
      </c>
      <c r="L1280" s="149" t="str">
        <f t="shared" si="48"/>
        <v/>
      </c>
    </row>
    <row r="1281" spans="4:12" x14ac:dyDescent="0.15">
      <c r="D1281" s="348" t="str">
        <f t="shared" si="47"/>
        <v/>
      </c>
      <c r="L1281" s="149" t="str">
        <f t="shared" si="48"/>
        <v/>
      </c>
    </row>
    <row r="1282" spans="4:12" x14ac:dyDescent="0.15">
      <c r="D1282" s="348" t="str">
        <f t="shared" si="47"/>
        <v/>
      </c>
      <c r="L1282" s="149" t="str">
        <f t="shared" si="48"/>
        <v/>
      </c>
    </row>
    <row r="1283" spans="4:12" x14ac:dyDescent="0.15">
      <c r="D1283" s="348" t="str">
        <f t="shared" si="47"/>
        <v/>
      </c>
      <c r="L1283" s="149" t="str">
        <f t="shared" si="48"/>
        <v/>
      </c>
    </row>
    <row r="1284" spans="4:12" x14ac:dyDescent="0.15">
      <c r="D1284" s="348" t="str">
        <f t="shared" ref="D1284:D1347" si="49">IF(B1284="","",(ROUND(C1284,0)))</f>
        <v/>
      </c>
      <c r="L1284" s="149" t="str">
        <f t="shared" si="48"/>
        <v/>
      </c>
    </row>
    <row r="1285" spans="4:12" x14ac:dyDescent="0.15">
      <c r="D1285" s="348" t="str">
        <f t="shared" si="49"/>
        <v/>
      </c>
      <c r="L1285" s="149" t="str">
        <f t="shared" si="48"/>
        <v/>
      </c>
    </row>
    <row r="1286" spans="4:12" x14ac:dyDescent="0.15">
      <c r="D1286" s="348" t="str">
        <f t="shared" si="49"/>
        <v/>
      </c>
      <c r="L1286" s="149" t="str">
        <f t="shared" si="48"/>
        <v/>
      </c>
    </row>
    <row r="1287" spans="4:12" x14ac:dyDescent="0.15">
      <c r="D1287" s="348" t="str">
        <f t="shared" si="49"/>
        <v/>
      </c>
      <c r="L1287" s="149" t="str">
        <f t="shared" si="48"/>
        <v/>
      </c>
    </row>
    <row r="1288" spans="4:12" x14ac:dyDescent="0.15">
      <c r="D1288" s="348" t="str">
        <f t="shared" si="49"/>
        <v/>
      </c>
      <c r="L1288" s="149" t="str">
        <f t="shared" si="48"/>
        <v/>
      </c>
    </row>
    <row r="1289" spans="4:12" x14ac:dyDescent="0.15">
      <c r="D1289" s="348" t="str">
        <f t="shared" si="49"/>
        <v/>
      </c>
      <c r="L1289" s="149" t="str">
        <f t="shared" ref="L1289:L1352" si="50">IF(K1289="","",(K1289*110))</f>
        <v/>
      </c>
    </row>
    <row r="1290" spans="4:12" x14ac:dyDescent="0.15">
      <c r="D1290" s="348" t="str">
        <f t="shared" si="49"/>
        <v/>
      </c>
      <c r="L1290" s="149" t="str">
        <f t="shared" si="50"/>
        <v/>
      </c>
    </row>
    <row r="1291" spans="4:12" x14ac:dyDescent="0.15">
      <c r="D1291" s="348" t="str">
        <f t="shared" si="49"/>
        <v/>
      </c>
      <c r="L1291" s="149" t="str">
        <f t="shared" si="50"/>
        <v/>
      </c>
    </row>
    <row r="1292" spans="4:12" x14ac:dyDescent="0.15">
      <c r="D1292" s="348" t="str">
        <f t="shared" si="49"/>
        <v/>
      </c>
      <c r="L1292" s="149" t="str">
        <f t="shared" si="50"/>
        <v/>
      </c>
    </row>
    <row r="1293" spans="4:12" x14ac:dyDescent="0.15">
      <c r="D1293" s="348" t="str">
        <f t="shared" si="49"/>
        <v/>
      </c>
      <c r="L1293" s="149" t="str">
        <f t="shared" si="50"/>
        <v/>
      </c>
    </row>
    <row r="1294" spans="4:12" x14ac:dyDescent="0.15">
      <c r="D1294" s="348" t="str">
        <f t="shared" si="49"/>
        <v/>
      </c>
      <c r="L1294" s="149" t="str">
        <f t="shared" si="50"/>
        <v/>
      </c>
    </row>
    <row r="1295" spans="4:12" x14ac:dyDescent="0.15">
      <c r="D1295" s="348" t="str">
        <f t="shared" si="49"/>
        <v/>
      </c>
      <c r="L1295" s="149" t="str">
        <f t="shared" si="50"/>
        <v/>
      </c>
    </row>
    <row r="1296" spans="4:12" x14ac:dyDescent="0.15">
      <c r="D1296" s="348" t="str">
        <f t="shared" si="49"/>
        <v/>
      </c>
      <c r="L1296" s="149" t="str">
        <f t="shared" si="50"/>
        <v/>
      </c>
    </row>
    <row r="1297" spans="4:12" x14ac:dyDescent="0.15">
      <c r="D1297" s="348" t="str">
        <f t="shared" si="49"/>
        <v/>
      </c>
      <c r="L1297" s="149" t="str">
        <f t="shared" si="50"/>
        <v/>
      </c>
    </row>
    <row r="1298" spans="4:12" x14ac:dyDescent="0.15">
      <c r="D1298" s="348" t="str">
        <f t="shared" si="49"/>
        <v/>
      </c>
      <c r="L1298" s="149" t="str">
        <f t="shared" si="50"/>
        <v/>
      </c>
    </row>
    <row r="1299" spans="4:12" x14ac:dyDescent="0.15">
      <c r="D1299" s="348" t="str">
        <f t="shared" si="49"/>
        <v/>
      </c>
      <c r="L1299" s="149" t="str">
        <f t="shared" si="50"/>
        <v/>
      </c>
    </row>
    <row r="1300" spans="4:12" x14ac:dyDescent="0.15">
      <c r="D1300" s="348" t="str">
        <f t="shared" si="49"/>
        <v/>
      </c>
      <c r="L1300" s="149" t="str">
        <f t="shared" si="50"/>
        <v/>
      </c>
    </row>
    <row r="1301" spans="4:12" x14ac:dyDescent="0.15">
      <c r="D1301" s="348" t="str">
        <f t="shared" si="49"/>
        <v/>
      </c>
      <c r="L1301" s="149" t="str">
        <f t="shared" si="50"/>
        <v/>
      </c>
    </row>
    <row r="1302" spans="4:12" x14ac:dyDescent="0.15">
      <c r="D1302" s="348" t="str">
        <f t="shared" si="49"/>
        <v/>
      </c>
      <c r="L1302" s="149" t="str">
        <f t="shared" si="50"/>
        <v/>
      </c>
    </row>
    <row r="1303" spans="4:12" x14ac:dyDescent="0.15">
      <c r="D1303" s="348" t="str">
        <f t="shared" si="49"/>
        <v/>
      </c>
      <c r="L1303" s="149" t="str">
        <f t="shared" si="50"/>
        <v/>
      </c>
    </row>
    <row r="1304" spans="4:12" x14ac:dyDescent="0.15">
      <c r="D1304" s="348" t="str">
        <f t="shared" si="49"/>
        <v/>
      </c>
      <c r="L1304" s="149" t="str">
        <f t="shared" si="50"/>
        <v/>
      </c>
    </row>
    <row r="1305" spans="4:12" x14ac:dyDescent="0.15">
      <c r="D1305" s="348" t="str">
        <f t="shared" si="49"/>
        <v/>
      </c>
      <c r="L1305" s="149" t="str">
        <f t="shared" si="50"/>
        <v/>
      </c>
    </row>
    <row r="1306" spans="4:12" x14ac:dyDescent="0.15">
      <c r="D1306" s="348" t="str">
        <f t="shared" si="49"/>
        <v/>
      </c>
      <c r="L1306" s="149" t="str">
        <f t="shared" si="50"/>
        <v/>
      </c>
    </row>
    <row r="1307" spans="4:12" x14ac:dyDescent="0.15">
      <c r="D1307" s="348" t="str">
        <f t="shared" si="49"/>
        <v/>
      </c>
      <c r="L1307" s="149" t="str">
        <f t="shared" si="50"/>
        <v/>
      </c>
    </row>
    <row r="1308" spans="4:12" x14ac:dyDescent="0.15">
      <c r="D1308" s="348" t="str">
        <f t="shared" si="49"/>
        <v/>
      </c>
      <c r="L1308" s="149" t="str">
        <f t="shared" si="50"/>
        <v/>
      </c>
    </row>
    <row r="1309" spans="4:12" x14ac:dyDescent="0.15">
      <c r="D1309" s="348" t="str">
        <f t="shared" si="49"/>
        <v/>
      </c>
      <c r="L1309" s="149" t="str">
        <f t="shared" si="50"/>
        <v/>
      </c>
    </row>
    <row r="1310" spans="4:12" x14ac:dyDescent="0.15">
      <c r="D1310" s="348" t="str">
        <f t="shared" si="49"/>
        <v/>
      </c>
      <c r="L1310" s="149" t="str">
        <f t="shared" si="50"/>
        <v/>
      </c>
    </row>
    <row r="1311" spans="4:12" x14ac:dyDescent="0.15">
      <c r="D1311" s="348" t="str">
        <f t="shared" si="49"/>
        <v/>
      </c>
      <c r="L1311" s="149" t="str">
        <f t="shared" si="50"/>
        <v/>
      </c>
    </row>
    <row r="1312" spans="4:12" x14ac:dyDescent="0.15">
      <c r="D1312" s="348" t="str">
        <f t="shared" si="49"/>
        <v/>
      </c>
      <c r="L1312" s="149" t="str">
        <f t="shared" si="50"/>
        <v/>
      </c>
    </row>
    <row r="1313" spans="4:12" x14ac:dyDescent="0.15">
      <c r="D1313" s="348" t="str">
        <f t="shared" si="49"/>
        <v/>
      </c>
      <c r="L1313" s="149" t="str">
        <f t="shared" si="50"/>
        <v/>
      </c>
    </row>
    <row r="1314" spans="4:12" x14ac:dyDescent="0.15">
      <c r="D1314" s="348" t="str">
        <f t="shared" si="49"/>
        <v/>
      </c>
      <c r="L1314" s="149" t="str">
        <f t="shared" si="50"/>
        <v/>
      </c>
    </row>
    <row r="1315" spans="4:12" x14ac:dyDescent="0.15">
      <c r="D1315" s="348" t="str">
        <f t="shared" si="49"/>
        <v/>
      </c>
      <c r="L1315" s="149" t="str">
        <f t="shared" si="50"/>
        <v/>
      </c>
    </row>
    <row r="1316" spans="4:12" x14ac:dyDescent="0.15">
      <c r="D1316" s="348" t="str">
        <f t="shared" si="49"/>
        <v/>
      </c>
      <c r="L1316" s="149" t="str">
        <f t="shared" si="50"/>
        <v/>
      </c>
    </row>
    <row r="1317" spans="4:12" x14ac:dyDescent="0.15">
      <c r="D1317" s="348" t="str">
        <f t="shared" si="49"/>
        <v/>
      </c>
      <c r="L1317" s="149" t="str">
        <f t="shared" si="50"/>
        <v/>
      </c>
    </row>
    <row r="1318" spans="4:12" x14ac:dyDescent="0.15">
      <c r="D1318" s="348" t="str">
        <f t="shared" si="49"/>
        <v/>
      </c>
      <c r="L1318" s="149" t="str">
        <f t="shared" si="50"/>
        <v/>
      </c>
    </row>
    <row r="1319" spans="4:12" x14ac:dyDescent="0.15">
      <c r="D1319" s="348" t="str">
        <f t="shared" si="49"/>
        <v/>
      </c>
      <c r="L1319" s="149" t="str">
        <f t="shared" si="50"/>
        <v/>
      </c>
    </row>
    <row r="1320" spans="4:12" x14ac:dyDescent="0.15">
      <c r="D1320" s="348" t="str">
        <f t="shared" si="49"/>
        <v/>
      </c>
      <c r="L1320" s="149" t="str">
        <f t="shared" si="50"/>
        <v/>
      </c>
    </row>
    <row r="1321" spans="4:12" x14ac:dyDescent="0.15">
      <c r="D1321" s="348" t="str">
        <f t="shared" si="49"/>
        <v/>
      </c>
      <c r="L1321" s="149" t="str">
        <f t="shared" si="50"/>
        <v/>
      </c>
    </row>
    <row r="1322" spans="4:12" x14ac:dyDescent="0.15">
      <c r="D1322" s="348" t="str">
        <f t="shared" si="49"/>
        <v/>
      </c>
      <c r="L1322" s="149" t="str">
        <f t="shared" si="50"/>
        <v/>
      </c>
    </row>
    <row r="1323" spans="4:12" x14ac:dyDescent="0.15">
      <c r="D1323" s="348" t="str">
        <f t="shared" si="49"/>
        <v/>
      </c>
      <c r="L1323" s="149" t="str">
        <f t="shared" si="50"/>
        <v/>
      </c>
    </row>
    <row r="1324" spans="4:12" x14ac:dyDescent="0.15">
      <c r="D1324" s="348" t="str">
        <f t="shared" si="49"/>
        <v/>
      </c>
      <c r="L1324" s="149" t="str">
        <f t="shared" si="50"/>
        <v/>
      </c>
    </row>
    <row r="1325" spans="4:12" x14ac:dyDescent="0.15">
      <c r="D1325" s="348" t="str">
        <f t="shared" si="49"/>
        <v/>
      </c>
      <c r="L1325" s="149" t="str">
        <f t="shared" si="50"/>
        <v/>
      </c>
    </row>
    <row r="1326" spans="4:12" x14ac:dyDescent="0.15">
      <c r="D1326" s="348" t="str">
        <f t="shared" si="49"/>
        <v/>
      </c>
      <c r="L1326" s="149" t="str">
        <f t="shared" si="50"/>
        <v/>
      </c>
    </row>
    <row r="1327" spans="4:12" x14ac:dyDescent="0.15">
      <c r="D1327" s="348" t="str">
        <f t="shared" si="49"/>
        <v/>
      </c>
      <c r="L1327" s="149" t="str">
        <f t="shared" si="50"/>
        <v/>
      </c>
    </row>
    <row r="1328" spans="4:12" x14ac:dyDescent="0.15">
      <c r="D1328" s="348" t="str">
        <f t="shared" si="49"/>
        <v/>
      </c>
      <c r="L1328" s="149" t="str">
        <f t="shared" si="50"/>
        <v/>
      </c>
    </row>
    <row r="1329" spans="4:12" x14ac:dyDescent="0.15">
      <c r="D1329" s="348" t="str">
        <f t="shared" si="49"/>
        <v/>
      </c>
      <c r="L1329" s="149" t="str">
        <f t="shared" si="50"/>
        <v/>
      </c>
    </row>
    <row r="1330" spans="4:12" x14ac:dyDescent="0.15">
      <c r="D1330" s="348" t="str">
        <f t="shared" si="49"/>
        <v/>
      </c>
      <c r="L1330" s="149" t="str">
        <f t="shared" si="50"/>
        <v/>
      </c>
    </row>
    <row r="1331" spans="4:12" x14ac:dyDescent="0.15">
      <c r="D1331" s="348" t="str">
        <f t="shared" si="49"/>
        <v/>
      </c>
      <c r="L1331" s="149" t="str">
        <f t="shared" si="50"/>
        <v/>
      </c>
    </row>
    <row r="1332" spans="4:12" x14ac:dyDescent="0.15">
      <c r="D1332" s="348" t="str">
        <f t="shared" si="49"/>
        <v/>
      </c>
      <c r="L1332" s="149" t="str">
        <f t="shared" si="50"/>
        <v/>
      </c>
    </row>
    <row r="1333" spans="4:12" x14ac:dyDescent="0.15">
      <c r="D1333" s="348" t="str">
        <f t="shared" si="49"/>
        <v/>
      </c>
      <c r="L1333" s="149" t="str">
        <f t="shared" si="50"/>
        <v/>
      </c>
    </row>
    <row r="1334" spans="4:12" x14ac:dyDescent="0.15">
      <c r="D1334" s="348" t="str">
        <f t="shared" si="49"/>
        <v/>
      </c>
      <c r="L1334" s="149" t="str">
        <f t="shared" si="50"/>
        <v/>
      </c>
    </row>
    <row r="1335" spans="4:12" x14ac:dyDescent="0.15">
      <c r="D1335" s="348" t="str">
        <f t="shared" si="49"/>
        <v/>
      </c>
      <c r="L1335" s="149" t="str">
        <f t="shared" si="50"/>
        <v/>
      </c>
    </row>
    <row r="1336" spans="4:12" x14ac:dyDescent="0.15">
      <c r="D1336" s="348" t="str">
        <f t="shared" si="49"/>
        <v/>
      </c>
      <c r="L1336" s="149" t="str">
        <f t="shared" si="50"/>
        <v/>
      </c>
    </row>
    <row r="1337" spans="4:12" x14ac:dyDescent="0.15">
      <c r="D1337" s="348" t="str">
        <f t="shared" si="49"/>
        <v/>
      </c>
      <c r="L1337" s="149" t="str">
        <f t="shared" si="50"/>
        <v/>
      </c>
    </row>
    <row r="1338" spans="4:12" x14ac:dyDescent="0.15">
      <c r="D1338" s="348" t="str">
        <f t="shared" si="49"/>
        <v/>
      </c>
      <c r="L1338" s="149" t="str">
        <f t="shared" si="50"/>
        <v/>
      </c>
    </row>
    <row r="1339" spans="4:12" x14ac:dyDescent="0.15">
      <c r="D1339" s="348" t="str">
        <f t="shared" si="49"/>
        <v/>
      </c>
      <c r="L1339" s="149" t="str">
        <f t="shared" si="50"/>
        <v/>
      </c>
    </row>
    <row r="1340" spans="4:12" x14ac:dyDescent="0.15">
      <c r="D1340" s="348" t="str">
        <f t="shared" si="49"/>
        <v/>
      </c>
      <c r="L1340" s="149" t="str">
        <f t="shared" si="50"/>
        <v/>
      </c>
    </row>
    <row r="1341" spans="4:12" x14ac:dyDescent="0.15">
      <c r="D1341" s="348" t="str">
        <f t="shared" si="49"/>
        <v/>
      </c>
      <c r="L1341" s="149" t="str">
        <f t="shared" si="50"/>
        <v/>
      </c>
    </row>
    <row r="1342" spans="4:12" x14ac:dyDescent="0.15">
      <c r="D1342" s="348" t="str">
        <f t="shared" si="49"/>
        <v/>
      </c>
      <c r="L1342" s="149" t="str">
        <f t="shared" si="50"/>
        <v/>
      </c>
    </row>
    <row r="1343" spans="4:12" x14ac:dyDescent="0.15">
      <c r="D1343" s="348" t="str">
        <f t="shared" si="49"/>
        <v/>
      </c>
      <c r="L1343" s="149" t="str">
        <f t="shared" si="50"/>
        <v/>
      </c>
    </row>
    <row r="1344" spans="4:12" x14ac:dyDescent="0.15">
      <c r="D1344" s="348" t="str">
        <f t="shared" si="49"/>
        <v/>
      </c>
      <c r="L1344" s="149" t="str">
        <f t="shared" si="50"/>
        <v/>
      </c>
    </row>
    <row r="1345" spans="4:12" x14ac:dyDescent="0.15">
      <c r="D1345" s="348" t="str">
        <f t="shared" si="49"/>
        <v/>
      </c>
      <c r="L1345" s="149" t="str">
        <f t="shared" si="50"/>
        <v/>
      </c>
    </row>
    <row r="1346" spans="4:12" x14ac:dyDescent="0.15">
      <c r="D1346" s="348" t="str">
        <f t="shared" si="49"/>
        <v/>
      </c>
      <c r="L1346" s="149" t="str">
        <f t="shared" si="50"/>
        <v/>
      </c>
    </row>
    <row r="1347" spans="4:12" x14ac:dyDescent="0.15">
      <c r="D1347" s="348" t="str">
        <f t="shared" si="49"/>
        <v/>
      </c>
      <c r="L1347" s="149" t="str">
        <f t="shared" si="50"/>
        <v/>
      </c>
    </row>
    <row r="1348" spans="4:12" x14ac:dyDescent="0.15">
      <c r="D1348" s="348" t="str">
        <f t="shared" ref="D1348:D1411" si="51">IF(B1348="","",(ROUND(C1348,0)))</f>
        <v/>
      </c>
      <c r="L1348" s="149" t="str">
        <f t="shared" si="50"/>
        <v/>
      </c>
    </row>
    <row r="1349" spans="4:12" x14ac:dyDescent="0.15">
      <c r="D1349" s="348" t="str">
        <f t="shared" si="51"/>
        <v/>
      </c>
      <c r="L1349" s="149" t="str">
        <f t="shared" si="50"/>
        <v/>
      </c>
    </row>
    <row r="1350" spans="4:12" x14ac:dyDescent="0.15">
      <c r="D1350" s="348" t="str">
        <f t="shared" si="51"/>
        <v/>
      </c>
      <c r="L1350" s="149" t="str">
        <f t="shared" si="50"/>
        <v/>
      </c>
    </row>
    <row r="1351" spans="4:12" x14ac:dyDescent="0.15">
      <c r="D1351" s="348" t="str">
        <f t="shared" si="51"/>
        <v/>
      </c>
      <c r="L1351" s="149" t="str">
        <f t="shared" si="50"/>
        <v/>
      </c>
    </row>
    <row r="1352" spans="4:12" x14ac:dyDescent="0.15">
      <c r="D1352" s="348" t="str">
        <f t="shared" si="51"/>
        <v/>
      </c>
      <c r="L1352" s="149" t="str">
        <f t="shared" si="50"/>
        <v/>
      </c>
    </row>
    <row r="1353" spans="4:12" x14ac:dyDescent="0.15">
      <c r="D1353" s="348" t="str">
        <f t="shared" si="51"/>
        <v/>
      </c>
      <c r="L1353" s="149" t="str">
        <f t="shared" ref="L1353:L1416" si="52">IF(K1353="","",(K1353*110))</f>
        <v/>
      </c>
    </row>
    <row r="1354" spans="4:12" x14ac:dyDescent="0.15">
      <c r="D1354" s="348" t="str">
        <f t="shared" si="51"/>
        <v/>
      </c>
      <c r="L1354" s="149" t="str">
        <f t="shared" si="52"/>
        <v/>
      </c>
    </row>
    <row r="1355" spans="4:12" x14ac:dyDescent="0.15">
      <c r="D1355" s="348" t="str">
        <f t="shared" si="51"/>
        <v/>
      </c>
      <c r="L1355" s="149" t="str">
        <f t="shared" si="52"/>
        <v/>
      </c>
    </row>
    <row r="1356" spans="4:12" x14ac:dyDescent="0.15">
      <c r="D1356" s="348" t="str">
        <f t="shared" si="51"/>
        <v/>
      </c>
      <c r="L1356" s="149" t="str">
        <f t="shared" si="52"/>
        <v/>
      </c>
    </row>
    <row r="1357" spans="4:12" x14ac:dyDescent="0.15">
      <c r="D1357" s="348" t="str">
        <f t="shared" si="51"/>
        <v/>
      </c>
      <c r="L1357" s="149" t="str">
        <f t="shared" si="52"/>
        <v/>
      </c>
    </row>
    <row r="1358" spans="4:12" x14ac:dyDescent="0.15">
      <c r="D1358" s="348" t="str">
        <f t="shared" si="51"/>
        <v/>
      </c>
      <c r="L1358" s="149" t="str">
        <f t="shared" si="52"/>
        <v/>
      </c>
    </row>
    <row r="1359" spans="4:12" x14ac:dyDescent="0.15">
      <c r="D1359" s="348" t="str">
        <f t="shared" si="51"/>
        <v/>
      </c>
      <c r="L1359" s="149" t="str">
        <f t="shared" si="52"/>
        <v/>
      </c>
    </row>
    <row r="1360" spans="4:12" x14ac:dyDescent="0.15">
      <c r="D1360" s="348" t="str">
        <f t="shared" si="51"/>
        <v/>
      </c>
      <c r="L1360" s="149" t="str">
        <f t="shared" si="52"/>
        <v/>
      </c>
    </row>
    <row r="1361" spans="4:12" x14ac:dyDescent="0.15">
      <c r="D1361" s="348" t="str">
        <f t="shared" si="51"/>
        <v/>
      </c>
      <c r="L1361" s="149" t="str">
        <f t="shared" si="52"/>
        <v/>
      </c>
    </row>
    <row r="1362" spans="4:12" x14ac:dyDescent="0.15">
      <c r="D1362" s="348" t="str">
        <f t="shared" si="51"/>
        <v/>
      </c>
      <c r="L1362" s="149" t="str">
        <f t="shared" si="52"/>
        <v/>
      </c>
    </row>
    <row r="1363" spans="4:12" x14ac:dyDescent="0.15">
      <c r="D1363" s="348" t="str">
        <f t="shared" si="51"/>
        <v/>
      </c>
      <c r="L1363" s="149" t="str">
        <f t="shared" si="52"/>
        <v/>
      </c>
    </row>
    <row r="1364" spans="4:12" x14ac:dyDescent="0.15">
      <c r="D1364" s="348" t="str">
        <f t="shared" si="51"/>
        <v/>
      </c>
      <c r="L1364" s="149" t="str">
        <f t="shared" si="52"/>
        <v/>
      </c>
    </row>
    <row r="1365" spans="4:12" x14ac:dyDescent="0.15">
      <c r="D1365" s="348" t="str">
        <f t="shared" si="51"/>
        <v/>
      </c>
      <c r="L1365" s="149" t="str">
        <f t="shared" si="52"/>
        <v/>
      </c>
    </row>
    <row r="1366" spans="4:12" x14ac:dyDescent="0.15">
      <c r="D1366" s="348" t="str">
        <f t="shared" si="51"/>
        <v/>
      </c>
      <c r="L1366" s="149" t="str">
        <f t="shared" si="52"/>
        <v/>
      </c>
    </row>
    <row r="1367" spans="4:12" x14ac:dyDescent="0.15">
      <c r="D1367" s="348" t="str">
        <f t="shared" si="51"/>
        <v/>
      </c>
      <c r="L1367" s="149" t="str">
        <f t="shared" si="52"/>
        <v/>
      </c>
    </row>
    <row r="1368" spans="4:12" x14ac:dyDescent="0.15">
      <c r="D1368" s="348" t="str">
        <f t="shared" si="51"/>
        <v/>
      </c>
      <c r="L1368" s="149" t="str">
        <f t="shared" si="52"/>
        <v/>
      </c>
    </row>
    <row r="1369" spans="4:12" x14ac:dyDescent="0.15">
      <c r="D1369" s="348" t="str">
        <f t="shared" si="51"/>
        <v/>
      </c>
      <c r="L1369" s="149" t="str">
        <f t="shared" si="52"/>
        <v/>
      </c>
    </row>
    <row r="1370" spans="4:12" x14ac:dyDescent="0.15">
      <c r="D1370" s="348" t="str">
        <f t="shared" si="51"/>
        <v/>
      </c>
      <c r="L1370" s="149" t="str">
        <f t="shared" si="52"/>
        <v/>
      </c>
    </row>
    <row r="1371" spans="4:12" x14ac:dyDescent="0.15">
      <c r="D1371" s="348" t="str">
        <f t="shared" si="51"/>
        <v/>
      </c>
      <c r="L1371" s="149" t="str">
        <f t="shared" si="52"/>
        <v/>
      </c>
    </row>
    <row r="1372" spans="4:12" x14ac:dyDescent="0.15">
      <c r="D1372" s="348" t="str">
        <f t="shared" si="51"/>
        <v/>
      </c>
      <c r="L1372" s="149" t="str">
        <f t="shared" si="52"/>
        <v/>
      </c>
    </row>
    <row r="1373" spans="4:12" x14ac:dyDescent="0.15">
      <c r="D1373" s="348" t="str">
        <f t="shared" si="51"/>
        <v/>
      </c>
      <c r="L1373" s="149" t="str">
        <f t="shared" si="52"/>
        <v/>
      </c>
    </row>
    <row r="1374" spans="4:12" x14ac:dyDescent="0.15">
      <c r="D1374" s="348" t="str">
        <f t="shared" si="51"/>
        <v/>
      </c>
      <c r="L1374" s="149" t="str">
        <f t="shared" si="52"/>
        <v/>
      </c>
    </row>
    <row r="1375" spans="4:12" x14ac:dyDescent="0.15">
      <c r="D1375" s="348" t="str">
        <f t="shared" si="51"/>
        <v/>
      </c>
      <c r="L1375" s="149" t="str">
        <f t="shared" si="52"/>
        <v/>
      </c>
    </row>
    <row r="1376" spans="4:12" x14ac:dyDescent="0.15">
      <c r="D1376" s="348" t="str">
        <f t="shared" si="51"/>
        <v/>
      </c>
      <c r="L1376" s="149" t="str">
        <f t="shared" si="52"/>
        <v/>
      </c>
    </row>
    <row r="1377" spans="4:12" x14ac:dyDescent="0.15">
      <c r="D1377" s="348" t="str">
        <f t="shared" si="51"/>
        <v/>
      </c>
      <c r="L1377" s="149" t="str">
        <f t="shared" si="52"/>
        <v/>
      </c>
    </row>
    <row r="1378" spans="4:12" x14ac:dyDescent="0.15">
      <c r="D1378" s="348" t="str">
        <f t="shared" si="51"/>
        <v/>
      </c>
      <c r="L1378" s="149" t="str">
        <f t="shared" si="52"/>
        <v/>
      </c>
    </row>
    <row r="1379" spans="4:12" x14ac:dyDescent="0.15">
      <c r="D1379" s="348" t="str">
        <f t="shared" si="51"/>
        <v/>
      </c>
      <c r="L1379" s="149" t="str">
        <f t="shared" si="52"/>
        <v/>
      </c>
    </row>
    <row r="1380" spans="4:12" x14ac:dyDescent="0.15">
      <c r="D1380" s="348" t="str">
        <f t="shared" si="51"/>
        <v/>
      </c>
      <c r="L1380" s="149" t="str">
        <f t="shared" si="52"/>
        <v/>
      </c>
    </row>
    <row r="1381" spans="4:12" x14ac:dyDescent="0.15">
      <c r="D1381" s="348" t="str">
        <f t="shared" si="51"/>
        <v/>
      </c>
      <c r="L1381" s="149" t="str">
        <f t="shared" si="52"/>
        <v/>
      </c>
    </row>
    <row r="1382" spans="4:12" x14ac:dyDescent="0.15">
      <c r="D1382" s="348" t="str">
        <f t="shared" si="51"/>
        <v/>
      </c>
      <c r="L1382" s="149" t="str">
        <f t="shared" si="52"/>
        <v/>
      </c>
    </row>
    <row r="1383" spans="4:12" x14ac:dyDescent="0.15">
      <c r="D1383" s="348" t="str">
        <f t="shared" si="51"/>
        <v/>
      </c>
      <c r="L1383" s="149" t="str">
        <f t="shared" si="52"/>
        <v/>
      </c>
    </row>
    <row r="1384" spans="4:12" x14ac:dyDescent="0.15">
      <c r="D1384" s="348" t="str">
        <f t="shared" si="51"/>
        <v/>
      </c>
      <c r="L1384" s="149" t="str">
        <f t="shared" si="52"/>
        <v/>
      </c>
    </row>
    <row r="1385" spans="4:12" x14ac:dyDescent="0.15">
      <c r="D1385" s="348" t="str">
        <f t="shared" si="51"/>
        <v/>
      </c>
      <c r="L1385" s="149" t="str">
        <f t="shared" si="52"/>
        <v/>
      </c>
    </row>
    <row r="1386" spans="4:12" x14ac:dyDescent="0.15">
      <c r="D1386" s="348" t="str">
        <f t="shared" si="51"/>
        <v/>
      </c>
      <c r="L1386" s="149" t="str">
        <f t="shared" si="52"/>
        <v/>
      </c>
    </row>
    <row r="1387" spans="4:12" x14ac:dyDescent="0.15">
      <c r="D1387" s="348" t="str">
        <f t="shared" si="51"/>
        <v/>
      </c>
      <c r="L1387" s="149" t="str">
        <f t="shared" si="52"/>
        <v/>
      </c>
    </row>
    <row r="1388" spans="4:12" x14ac:dyDescent="0.15">
      <c r="D1388" s="348" t="str">
        <f t="shared" si="51"/>
        <v/>
      </c>
      <c r="L1388" s="149" t="str">
        <f t="shared" si="52"/>
        <v/>
      </c>
    </row>
    <row r="1389" spans="4:12" x14ac:dyDescent="0.15">
      <c r="D1389" s="348" t="str">
        <f t="shared" si="51"/>
        <v/>
      </c>
      <c r="L1389" s="149" t="str">
        <f t="shared" si="52"/>
        <v/>
      </c>
    </row>
    <row r="1390" spans="4:12" x14ac:dyDescent="0.15">
      <c r="D1390" s="348" t="str">
        <f t="shared" si="51"/>
        <v/>
      </c>
      <c r="L1390" s="149" t="str">
        <f t="shared" si="52"/>
        <v/>
      </c>
    </row>
    <row r="1391" spans="4:12" x14ac:dyDescent="0.15">
      <c r="D1391" s="348" t="str">
        <f t="shared" si="51"/>
        <v/>
      </c>
      <c r="L1391" s="149" t="str">
        <f t="shared" si="52"/>
        <v/>
      </c>
    </row>
    <row r="1392" spans="4:12" x14ac:dyDescent="0.15">
      <c r="D1392" s="348" t="str">
        <f t="shared" si="51"/>
        <v/>
      </c>
      <c r="L1392" s="149" t="str">
        <f t="shared" si="52"/>
        <v/>
      </c>
    </row>
    <row r="1393" spans="4:12" x14ac:dyDescent="0.15">
      <c r="D1393" s="348" t="str">
        <f t="shared" si="51"/>
        <v/>
      </c>
      <c r="L1393" s="149" t="str">
        <f t="shared" si="52"/>
        <v/>
      </c>
    </row>
    <row r="1394" spans="4:12" x14ac:dyDescent="0.15">
      <c r="D1394" s="348" t="str">
        <f t="shared" si="51"/>
        <v/>
      </c>
      <c r="L1394" s="149" t="str">
        <f t="shared" si="52"/>
        <v/>
      </c>
    </row>
    <row r="1395" spans="4:12" x14ac:dyDescent="0.15">
      <c r="D1395" s="348" t="str">
        <f t="shared" si="51"/>
        <v/>
      </c>
      <c r="L1395" s="149" t="str">
        <f t="shared" si="52"/>
        <v/>
      </c>
    </row>
    <row r="1396" spans="4:12" x14ac:dyDescent="0.15">
      <c r="D1396" s="348" t="str">
        <f t="shared" si="51"/>
        <v/>
      </c>
      <c r="L1396" s="149" t="str">
        <f t="shared" si="52"/>
        <v/>
      </c>
    </row>
    <row r="1397" spans="4:12" x14ac:dyDescent="0.15">
      <c r="D1397" s="348" t="str">
        <f t="shared" si="51"/>
        <v/>
      </c>
      <c r="L1397" s="149" t="str">
        <f t="shared" si="52"/>
        <v/>
      </c>
    </row>
    <row r="1398" spans="4:12" x14ac:dyDescent="0.15">
      <c r="D1398" s="348" t="str">
        <f t="shared" si="51"/>
        <v/>
      </c>
      <c r="L1398" s="149" t="str">
        <f t="shared" si="52"/>
        <v/>
      </c>
    </row>
    <row r="1399" spans="4:12" x14ac:dyDescent="0.15">
      <c r="D1399" s="348" t="str">
        <f t="shared" si="51"/>
        <v/>
      </c>
      <c r="L1399" s="149" t="str">
        <f t="shared" si="52"/>
        <v/>
      </c>
    </row>
    <row r="1400" spans="4:12" x14ac:dyDescent="0.15">
      <c r="D1400" s="348" t="str">
        <f t="shared" si="51"/>
        <v/>
      </c>
      <c r="L1400" s="149" t="str">
        <f t="shared" si="52"/>
        <v/>
      </c>
    </row>
    <row r="1401" spans="4:12" x14ac:dyDescent="0.15">
      <c r="D1401" s="348" t="str">
        <f t="shared" si="51"/>
        <v/>
      </c>
      <c r="L1401" s="149" t="str">
        <f t="shared" si="52"/>
        <v/>
      </c>
    </row>
    <row r="1402" spans="4:12" x14ac:dyDescent="0.15">
      <c r="D1402" s="348" t="str">
        <f t="shared" si="51"/>
        <v/>
      </c>
      <c r="L1402" s="149" t="str">
        <f t="shared" si="52"/>
        <v/>
      </c>
    </row>
    <row r="1403" spans="4:12" x14ac:dyDescent="0.15">
      <c r="D1403" s="348" t="str">
        <f t="shared" si="51"/>
        <v/>
      </c>
      <c r="L1403" s="149" t="str">
        <f t="shared" si="52"/>
        <v/>
      </c>
    </row>
    <row r="1404" spans="4:12" x14ac:dyDescent="0.15">
      <c r="D1404" s="348" t="str">
        <f t="shared" si="51"/>
        <v/>
      </c>
      <c r="L1404" s="149" t="str">
        <f t="shared" si="52"/>
        <v/>
      </c>
    </row>
    <row r="1405" spans="4:12" x14ac:dyDescent="0.15">
      <c r="D1405" s="348" t="str">
        <f t="shared" si="51"/>
        <v/>
      </c>
      <c r="L1405" s="149" t="str">
        <f t="shared" si="52"/>
        <v/>
      </c>
    </row>
    <row r="1406" spans="4:12" x14ac:dyDescent="0.15">
      <c r="D1406" s="348" t="str">
        <f t="shared" si="51"/>
        <v/>
      </c>
      <c r="L1406" s="149" t="str">
        <f t="shared" si="52"/>
        <v/>
      </c>
    </row>
    <row r="1407" spans="4:12" x14ac:dyDescent="0.15">
      <c r="D1407" s="348" t="str">
        <f t="shared" si="51"/>
        <v/>
      </c>
      <c r="L1407" s="149" t="str">
        <f t="shared" si="52"/>
        <v/>
      </c>
    </row>
    <row r="1408" spans="4:12" x14ac:dyDescent="0.15">
      <c r="D1408" s="348" t="str">
        <f t="shared" si="51"/>
        <v/>
      </c>
      <c r="L1408" s="149" t="str">
        <f t="shared" si="52"/>
        <v/>
      </c>
    </row>
    <row r="1409" spans="4:12" x14ac:dyDescent="0.15">
      <c r="D1409" s="348" t="str">
        <f t="shared" si="51"/>
        <v/>
      </c>
      <c r="L1409" s="149" t="str">
        <f t="shared" si="52"/>
        <v/>
      </c>
    </row>
    <row r="1410" spans="4:12" x14ac:dyDescent="0.15">
      <c r="D1410" s="348" t="str">
        <f t="shared" si="51"/>
        <v/>
      </c>
      <c r="L1410" s="149" t="str">
        <f t="shared" si="52"/>
        <v/>
      </c>
    </row>
    <row r="1411" spans="4:12" x14ac:dyDescent="0.15">
      <c r="D1411" s="348" t="str">
        <f t="shared" si="51"/>
        <v/>
      </c>
      <c r="L1411" s="149" t="str">
        <f t="shared" si="52"/>
        <v/>
      </c>
    </row>
    <row r="1412" spans="4:12" x14ac:dyDescent="0.15">
      <c r="D1412" s="348" t="str">
        <f t="shared" ref="D1412:D1475" si="53">IF(B1412="","",(ROUND(C1412,0)))</f>
        <v/>
      </c>
      <c r="L1412" s="149" t="str">
        <f t="shared" si="52"/>
        <v/>
      </c>
    </row>
    <row r="1413" spans="4:12" x14ac:dyDescent="0.15">
      <c r="D1413" s="348" t="str">
        <f t="shared" si="53"/>
        <v/>
      </c>
      <c r="L1413" s="149" t="str">
        <f t="shared" si="52"/>
        <v/>
      </c>
    </row>
    <row r="1414" spans="4:12" x14ac:dyDescent="0.15">
      <c r="D1414" s="348" t="str">
        <f t="shared" si="53"/>
        <v/>
      </c>
      <c r="L1414" s="149" t="str">
        <f t="shared" si="52"/>
        <v/>
      </c>
    </row>
    <row r="1415" spans="4:12" x14ac:dyDescent="0.15">
      <c r="D1415" s="348" t="str">
        <f t="shared" si="53"/>
        <v/>
      </c>
      <c r="L1415" s="149" t="str">
        <f t="shared" si="52"/>
        <v/>
      </c>
    </row>
    <row r="1416" spans="4:12" x14ac:dyDescent="0.15">
      <c r="D1416" s="348" t="str">
        <f t="shared" si="53"/>
        <v/>
      </c>
      <c r="L1416" s="149" t="str">
        <f t="shared" si="52"/>
        <v/>
      </c>
    </row>
    <row r="1417" spans="4:12" x14ac:dyDescent="0.15">
      <c r="D1417" s="348" t="str">
        <f t="shared" si="53"/>
        <v/>
      </c>
      <c r="L1417" s="149" t="str">
        <f t="shared" ref="L1417:L1480" si="54">IF(K1417="","",(K1417*110))</f>
        <v/>
      </c>
    </row>
    <row r="1418" spans="4:12" x14ac:dyDescent="0.15">
      <c r="D1418" s="348" t="str">
        <f t="shared" si="53"/>
        <v/>
      </c>
      <c r="L1418" s="149" t="str">
        <f t="shared" si="54"/>
        <v/>
      </c>
    </row>
    <row r="1419" spans="4:12" x14ac:dyDescent="0.15">
      <c r="D1419" s="348" t="str">
        <f t="shared" si="53"/>
        <v/>
      </c>
      <c r="L1419" s="149" t="str">
        <f t="shared" si="54"/>
        <v/>
      </c>
    </row>
    <row r="1420" spans="4:12" x14ac:dyDescent="0.15">
      <c r="D1420" s="348" t="str">
        <f t="shared" si="53"/>
        <v/>
      </c>
      <c r="L1420" s="149" t="str">
        <f t="shared" si="54"/>
        <v/>
      </c>
    </row>
    <row r="1421" spans="4:12" x14ac:dyDescent="0.15">
      <c r="D1421" s="348" t="str">
        <f t="shared" si="53"/>
        <v/>
      </c>
      <c r="L1421" s="149" t="str">
        <f t="shared" si="54"/>
        <v/>
      </c>
    </row>
    <row r="1422" spans="4:12" x14ac:dyDescent="0.15">
      <c r="D1422" s="348" t="str">
        <f t="shared" si="53"/>
        <v/>
      </c>
      <c r="L1422" s="149" t="str">
        <f t="shared" si="54"/>
        <v/>
      </c>
    </row>
    <row r="1423" spans="4:12" x14ac:dyDescent="0.15">
      <c r="D1423" s="348" t="str">
        <f t="shared" si="53"/>
        <v/>
      </c>
      <c r="L1423" s="149" t="str">
        <f t="shared" si="54"/>
        <v/>
      </c>
    </row>
    <row r="1424" spans="4:12" x14ac:dyDescent="0.15">
      <c r="D1424" s="348" t="str">
        <f t="shared" si="53"/>
        <v/>
      </c>
      <c r="L1424" s="149" t="str">
        <f t="shared" si="54"/>
        <v/>
      </c>
    </row>
    <row r="1425" spans="4:12" x14ac:dyDescent="0.15">
      <c r="D1425" s="348" t="str">
        <f t="shared" si="53"/>
        <v/>
      </c>
      <c r="L1425" s="149" t="str">
        <f t="shared" si="54"/>
        <v/>
      </c>
    </row>
    <row r="1426" spans="4:12" x14ac:dyDescent="0.15">
      <c r="D1426" s="348" t="str">
        <f t="shared" si="53"/>
        <v/>
      </c>
      <c r="L1426" s="149" t="str">
        <f t="shared" si="54"/>
        <v/>
      </c>
    </row>
    <row r="1427" spans="4:12" x14ac:dyDescent="0.15">
      <c r="D1427" s="348" t="str">
        <f t="shared" si="53"/>
        <v/>
      </c>
      <c r="L1427" s="149" t="str">
        <f t="shared" si="54"/>
        <v/>
      </c>
    </row>
    <row r="1428" spans="4:12" x14ac:dyDescent="0.15">
      <c r="D1428" s="348" t="str">
        <f t="shared" si="53"/>
        <v/>
      </c>
      <c r="L1428" s="149" t="str">
        <f t="shared" si="54"/>
        <v/>
      </c>
    </row>
    <row r="1429" spans="4:12" x14ac:dyDescent="0.15">
      <c r="D1429" s="348" t="str">
        <f t="shared" si="53"/>
        <v/>
      </c>
      <c r="L1429" s="149" t="str">
        <f t="shared" si="54"/>
        <v/>
      </c>
    </row>
    <row r="1430" spans="4:12" x14ac:dyDescent="0.15">
      <c r="D1430" s="348" t="str">
        <f t="shared" si="53"/>
        <v/>
      </c>
      <c r="L1430" s="149" t="str">
        <f t="shared" si="54"/>
        <v/>
      </c>
    </row>
    <row r="1431" spans="4:12" x14ac:dyDescent="0.15">
      <c r="D1431" s="348" t="str">
        <f t="shared" si="53"/>
        <v/>
      </c>
      <c r="L1431" s="149" t="str">
        <f t="shared" si="54"/>
        <v/>
      </c>
    </row>
    <row r="1432" spans="4:12" x14ac:dyDescent="0.15">
      <c r="D1432" s="348" t="str">
        <f t="shared" si="53"/>
        <v/>
      </c>
      <c r="L1432" s="149" t="str">
        <f t="shared" si="54"/>
        <v/>
      </c>
    </row>
    <row r="1433" spans="4:12" x14ac:dyDescent="0.15">
      <c r="D1433" s="348" t="str">
        <f t="shared" si="53"/>
        <v/>
      </c>
      <c r="L1433" s="149" t="str">
        <f t="shared" si="54"/>
        <v/>
      </c>
    </row>
    <row r="1434" spans="4:12" x14ac:dyDescent="0.15">
      <c r="D1434" s="348" t="str">
        <f t="shared" si="53"/>
        <v/>
      </c>
      <c r="L1434" s="149" t="str">
        <f t="shared" si="54"/>
        <v/>
      </c>
    </row>
    <row r="1435" spans="4:12" x14ac:dyDescent="0.15">
      <c r="D1435" s="348" t="str">
        <f t="shared" si="53"/>
        <v/>
      </c>
      <c r="L1435" s="149" t="str">
        <f t="shared" si="54"/>
        <v/>
      </c>
    </row>
    <row r="1436" spans="4:12" x14ac:dyDescent="0.15">
      <c r="D1436" s="348" t="str">
        <f t="shared" si="53"/>
        <v/>
      </c>
      <c r="L1436" s="149" t="str">
        <f t="shared" si="54"/>
        <v/>
      </c>
    </row>
    <row r="1437" spans="4:12" x14ac:dyDescent="0.15">
      <c r="D1437" s="348" t="str">
        <f t="shared" si="53"/>
        <v/>
      </c>
      <c r="L1437" s="149" t="str">
        <f t="shared" si="54"/>
        <v/>
      </c>
    </row>
    <row r="1438" spans="4:12" x14ac:dyDescent="0.15">
      <c r="D1438" s="348" t="str">
        <f t="shared" si="53"/>
        <v/>
      </c>
      <c r="L1438" s="149" t="str">
        <f t="shared" si="54"/>
        <v/>
      </c>
    </row>
    <row r="1439" spans="4:12" x14ac:dyDescent="0.15">
      <c r="D1439" s="348" t="str">
        <f t="shared" si="53"/>
        <v/>
      </c>
      <c r="L1439" s="149" t="str">
        <f t="shared" si="54"/>
        <v/>
      </c>
    </row>
    <row r="1440" spans="4:12" x14ac:dyDescent="0.15">
      <c r="D1440" s="348" t="str">
        <f t="shared" si="53"/>
        <v/>
      </c>
      <c r="L1440" s="149" t="str">
        <f t="shared" si="54"/>
        <v/>
      </c>
    </row>
    <row r="1441" spans="4:12" x14ac:dyDescent="0.15">
      <c r="D1441" s="348" t="str">
        <f t="shared" si="53"/>
        <v/>
      </c>
      <c r="L1441" s="149" t="str">
        <f t="shared" si="54"/>
        <v/>
      </c>
    </row>
    <row r="1442" spans="4:12" x14ac:dyDescent="0.15">
      <c r="D1442" s="348" t="str">
        <f t="shared" si="53"/>
        <v/>
      </c>
      <c r="L1442" s="149" t="str">
        <f t="shared" si="54"/>
        <v/>
      </c>
    </row>
    <row r="1443" spans="4:12" x14ac:dyDescent="0.15">
      <c r="D1443" s="348" t="str">
        <f t="shared" si="53"/>
        <v/>
      </c>
      <c r="L1443" s="149" t="str">
        <f t="shared" si="54"/>
        <v/>
      </c>
    </row>
    <row r="1444" spans="4:12" x14ac:dyDescent="0.15">
      <c r="D1444" s="348" t="str">
        <f t="shared" si="53"/>
        <v/>
      </c>
      <c r="L1444" s="149" t="str">
        <f t="shared" si="54"/>
        <v/>
      </c>
    </row>
    <row r="1445" spans="4:12" x14ac:dyDescent="0.15">
      <c r="D1445" s="348" t="str">
        <f t="shared" si="53"/>
        <v/>
      </c>
      <c r="L1445" s="149" t="str">
        <f t="shared" si="54"/>
        <v/>
      </c>
    </row>
    <row r="1446" spans="4:12" x14ac:dyDescent="0.15">
      <c r="D1446" s="348" t="str">
        <f t="shared" si="53"/>
        <v/>
      </c>
      <c r="L1446" s="149" t="str">
        <f t="shared" si="54"/>
        <v/>
      </c>
    </row>
    <row r="1447" spans="4:12" x14ac:dyDescent="0.15">
      <c r="D1447" s="348" t="str">
        <f t="shared" si="53"/>
        <v/>
      </c>
      <c r="L1447" s="149" t="str">
        <f t="shared" si="54"/>
        <v/>
      </c>
    </row>
    <row r="1448" spans="4:12" x14ac:dyDescent="0.15">
      <c r="D1448" s="348" t="str">
        <f t="shared" si="53"/>
        <v/>
      </c>
      <c r="L1448" s="149" t="str">
        <f t="shared" si="54"/>
        <v/>
      </c>
    </row>
    <row r="1449" spans="4:12" x14ac:dyDescent="0.15">
      <c r="D1449" s="348" t="str">
        <f t="shared" si="53"/>
        <v/>
      </c>
      <c r="L1449" s="149" t="str">
        <f t="shared" si="54"/>
        <v/>
      </c>
    </row>
    <row r="1450" spans="4:12" x14ac:dyDescent="0.15">
      <c r="D1450" s="348" t="str">
        <f t="shared" si="53"/>
        <v/>
      </c>
      <c r="L1450" s="149" t="str">
        <f t="shared" si="54"/>
        <v/>
      </c>
    </row>
    <row r="1451" spans="4:12" x14ac:dyDescent="0.15">
      <c r="D1451" s="348" t="str">
        <f t="shared" si="53"/>
        <v/>
      </c>
      <c r="L1451" s="149" t="str">
        <f t="shared" si="54"/>
        <v/>
      </c>
    </row>
    <row r="1452" spans="4:12" x14ac:dyDescent="0.15">
      <c r="D1452" s="348" t="str">
        <f t="shared" si="53"/>
        <v/>
      </c>
      <c r="L1452" s="149" t="str">
        <f t="shared" si="54"/>
        <v/>
      </c>
    </row>
    <row r="1453" spans="4:12" x14ac:dyDescent="0.15">
      <c r="D1453" s="348" t="str">
        <f t="shared" si="53"/>
        <v/>
      </c>
      <c r="L1453" s="149" t="str">
        <f t="shared" si="54"/>
        <v/>
      </c>
    </row>
    <row r="1454" spans="4:12" x14ac:dyDescent="0.15">
      <c r="D1454" s="348" t="str">
        <f t="shared" si="53"/>
        <v/>
      </c>
      <c r="L1454" s="149" t="str">
        <f t="shared" si="54"/>
        <v/>
      </c>
    </row>
    <row r="1455" spans="4:12" x14ac:dyDescent="0.15">
      <c r="D1455" s="348" t="str">
        <f t="shared" si="53"/>
        <v/>
      </c>
      <c r="L1455" s="149" t="str">
        <f t="shared" si="54"/>
        <v/>
      </c>
    </row>
    <row r="1456" spans="4:12" x14ac:dyDescent="0.15">
      <c r="D1456" s="348" t="str">
        <f t="shared" si="53"/>
        <v/>
      </c>
      <c r="L1456" s="149" t="str">
        <f t="shared" si="54"/>
        <v/>
      </c>
    </row>
    <row r="1457" spans="4:12" x14ac:dyDescent="0.15">
      <c r="D1457" s="348" t="str">
        <f t="shared" si="53"/>
        <v/>
      </c>
      <c r="L1457" s="149" t="str">
        <f t="shared" si="54"/>
        <v/>
      </c>
    </row>
    <row r="1458" spans="4:12" x14ac:dyDescent="0.15">
      <c r="D1458" s="348" t="str">
        <f t="shared" si="53"/>
        <v/>
      </c>
      <c r="L1458" s="149" t="str">
        <f t="shared" si="54"/>
        <v/>
      </c>
    </row>
    <row r="1459" spans="4:12" x14ac:dyDescent="0.15">
      <c r="D1459" s="348" t="str">
        <f t="shared" si="53"/>
        <v/>
      </c>
      <c r="L1459" s="149" t="str">
        <f t="shared" si="54"/>
        <v/>
      </c>
    </row>
    <row r="1460" spans="4:12" x14ac:dyDescent="0.15">
      <c r="D1460" s="348" t="str">
        <f t="shared" si="53"/>
        <v/>
      </c>
      <c r="L1460" s="149" t="str">
        <f t="shared" si="54"/>
        <v/>
      </c>
    </row>
    <row r="1461" spans="4:12" x14ac:dyDescent="0.15">
      <c r="D1461" s="348" t="str">
        <f t="shared" si="53"/>
        <v/>
      </c>
      <c r="L1461" s="149" t="str">
        <f t="shared" si="54"/>
        <v/>
      </c>
    </row>
    <row r="1462" spans="4:12" x14ac:dyDescent="0.15">
      <c r="D1462" s="348" t="str">
        <f t="shared" si="53"/>
        <v/>
      </c>
      <c r="L1462" s="149" t="str">
        <f t="shared" si="54"/>
        <v/>
      </c>
    </row>
    <row r="1463" spans="4:12" x14ac:dyDescent="0.15">
      <c r="D1463" s="348" t="str">
        <f t="shared" si="53"/>
        <v/>
      </c>
      <c r="L1463" s="149" t="str">
        <f t="shared" si="54"/>
        <v/>
      </c>
    </row>
    <row r="1464" spans="4:12" x14ac:dyDescent="0.15">
      <c r="D1464" s="348" t="str">
        <f t="shared" si="53"/>
        <v/>
      </c>
      <c r="L1464" s="149" t="str">
        <f t="shared" si="54"/>
        <v/>
      </c>
    </row>
    <row r="1465" spans="4:12" x14ac:dyDescent="0.15">
      <c r="D1465" s="348" t="str">
        <f t="shared" si="53"/>
        <v/>
      </c>
      <c r="L1465" s="149" t="str">
        <f t="shared" si="54"/>
        <v/>
      </c>
    </row>
    <row r="1466" spans="4:12" x14ac:dyDescent="0.15">
      <c r="D1466" s="348" t="str">
        <f t="shared" si="53"/>
        <v/>
      </c>
      <c r="L1466" s="149" t="str">
        <f t="shared" si="54"/>
        <v/>
      </c>
    </row>
    <row r="1467" spans="4:12" x14ac:dyDescent="0.15">
      <c r="D1467" s="348" t="str">
        <f t="shared" si="53"/>
        <v/>
      </c>
      <c r="L1467" s="149" t="str">
        <f t="shared" si="54"/>
        <v/>
      </c>
    </row>
    <row r="1468" spans="4:12" x14ac:dyDescent="0.15">
      <c r="D1468" s="348" t="str">
        <f t="shared" si="53"/>
        <v/>
      </c>
      <c r="L1468" s="149" t="str">
        <f t="shared" si="54"/>
        <v/>
      </c>
    </row>
    <row r="1469" spans="4:12" x14ac:dyDescent="0.15">
      <c r="D1469" s="348" t="str">
        <f t="shared" si="53"/>
        <v/>
      </c>
      <c r="L1469" s="149" t="str">
        <f t="shared" si="54"/>
        <v/>
      </c>
    </row>
    <row r="1470" spans="4:12" x14ac:dyDescent="0.15">
      <c r="D1470" s="348" t="str">
        <f t="shared" si="53"/>
        <v/>
      </c>
      <c r="L1470" s="149" t="str">
        <f t="shared" si="54"/>
        <v/>
      </c>
    </row>
    <row r="1471" spans="4:12" x14ac:dyDescent="0.15">
      <c r="D1471" s="348" t="str">
        <f t="shared" si="53"/>
        <v/>
      </c>
      <c r="L1471" s="149" t="str">
        <f t="shared" si="54"/>
        <v/>
      </c>
    </row>
    <row r="1472" spans="4:12" x14ac:dyDescent="0.15">
      <c r="D1472" s="348" t="str">
        <f t="shared" si="53"/>
        <v/>
      </c>
      <c r="L1472" s="149" t="str">
        <f t="shared" si="54"/>
        <v/>
      </c>
    </row>
    <row r="1473" spans="4:12" x14ac:dyDescent="0.15">
      <c r="D1473" s="348" t="str">
        <f t="shared" si="53"/>
        <v/>
      </c>
      <c r="L1473" s="149" t="str">
        <f t="shared" si="54"/>
        <v/>
      </c>
    </row>
    <row r="1474" spans="4:12" x14ac:dyDescent="0.15">
      <c r="D1474" s="348" t="str">
        <f t="shared" si="53"/>
        <v/>
      </c>
      <c r="L1474" s="149" t="str">
        <f t="shared" si="54"/>
        <v/>
      </c>
    </row>
    <row r="1475" spans="4:12" x14ac:dyDescent="0.15">
      <c r="D1475" s="348" t="str">
        <f t="shared" si="53"/>
        <v/>
      </c>
      <c r="L1475" s="149" t="str">
        <f t="shared" si="54"/>
        <v/>
      </c>
    </row>
    <row r="1476" spans="4:12" x14ac:dyDescent="0.15">
      <c r="D1476" s="348" t="str">
        <f t="shared" ref="D1476:D1539" si="55">IF(B1476="","",(ROUND(C1476,0)))</f>
        <v/>
      </c>
      <c r="L1476" s="149" t="str">
        <f t="shared" si="54"/>
        <v/>
      </c>
    </row>
    <row r="1477" spans="4:12" x14ac:dyDescent="0.15">
      <c r="D1477" s="348" t="str">
        <f t="shared" si="55"/>
        <v/>
      </c>
      <c r="L1477" s="149" t="str">
        <f t="shared" si="54"/>
        <v/>
      </c>
    </row>
    <row r="1478" spans="4:12" x14ac:dyDescent="0.15">
      <c r="D1478" s="348" t="str">
        <f t="shared" si="55"/>
        <v/>
      </c>
      <c r="L1478" s="149" t="str">
        <f t="shared" si="54"/>
        <v/>
      </c>
    </row>
    <row r="1479" spans="4:12" x14ac:dyDescent="0.15">
      <c r="D1479" s="348" t="str">
        <f t="shared" si="55"/>
        <v/>
      </c>
      <c r="L1479" s="149" t="str">
        <f t="shared" si="54"/>
        <v/>
      </c>
    </row>
    <row r="1480" spans="4:12" x14ac:dyDescent="0.15">
      <c r="D1480" s="348" t="str">
        <f t="shared" si="55"/>
        <v/>
      </c>
      <c r="L1480" s="149" t="str">
        <f t="shared" si="54"/>
        <v/>
      </c>
    </row>
    <row r="1481" spans="4:12" x14ac:dyDescent="0.15">
      <c r="D1481" s="348" t="str">
        <f t="shared" si="55"/>
        <v/>
      </c>
      <c r="L1481" s="149" t="str">
        <f t="shared" ref="L1481:L1544" si="56">IF(K1481="","",(K1481*110))</f>
        <v/>
      </c>
    </row>
    <row r="1482" spans="4:12" x14ac:dyDescent="0.15">
      <c r="D1482" s="348" t="str">
        <f t="shared" si="55"/>
        <v/>
      </c>
      <c r="L1482" s="149" t="str">
        <f t="shared" si="56"/>
        <v/>
      </c>
    </row>
    <row r="1483" spans="4:12" x14ac:dyDescent="0.15">
      <c r="D1483" s="348" t="str">
        <f t="shared" si="55"/>
        <v/>
      </c>
      <c r="L1483" s="149" t="str">
        <f t="shared" si="56"/>
        <v/>
      </c>
    </row>
    <row r="1484" spans="4:12" x14ac:dyDescent="0.15">
      <c r="D1484" s="348" t="str">
        <f t="shared" si="55"/>
        <v/>
      </c>
      <c r="L1484" s="149" t="str">
        <f t="shared" si="56"/>
        <v/>
      </c>
    </row>
    <row r="1485" spans="4:12" x14ac:dyDescent="0.15">
      <c r="D1485" s="348" t="str">
        <f t="shared" si="55"/>
        <v/>
      </c>
      <c r="L1485" s="149" t="str">
        <f t="shared" si="56"/>
        <v/>
      </c>
    </row>
    <row r="1486" spans="4:12" x14ac:dyDescent="0.15">
      <c r="D1486" s="348" t="str">
        <f t="shared" si="55"/>
        <v/>
      </c>
      <c r="L1486" s="149" t="str">
        <f t="shared" si="56"/>
        <v/>
      </c>
    </row>
    <row r="1487" spans="4:12" x14ac:dyDescent="0.15">
      <c r="D1487" s="348" t="str">
        <f t="shared" si="55"/>
        <v/>
      </c>
      <c r="L1487" s="149" t="str">
        <f t="shared" si="56"/>
        <v/>
      </c>
    </row>
    <row r="1488" spans="4:12" x14ac:dyDescent="0.15">
      <c r="D1488" s="348" t="str">
        <f t="shared" si="55"/>
        <v/>
      </c>
      <c r="L1488" s="149" t="str">
        <f t="shared" si="56"/>
        <v/>
      </c>
    </row>
    <row r="1489" spans="4:12" x14ac:dyDescent="0.15">
      <c r="D1489" s="348" t="str">
        <f t="shared" si="55"/>
        <v/>
      </c>
      <c r="L1489" s="149" t="str">
        <f t="shared" si="56"/>
        <v/>
      </c>
    </row>
    <row r="1490" spans="4:12" x14ac:dyDescent="0.15">
      <c r="D1490" s="348" t="str">
        <f t="shared" si="55"/>
        <v/>
      </c>
      <c r="L1490" s="149" t="str">
        <f t="shared" si="56"/>
        <v/>
      </c>
    </row>
    <row r="1491" spans="4:12" x14ac:dyDescent="0.15">
      <c r="D1491" s="348" t="str">
        <f t="shared" si="55"/>
        <v/>
      </c>
      <c r="L1491" s="149" t="str">
        <f t="shared" si="56"/>
        <v/>
      </c>
    </row>
    <row r="1492" spans="4:12" x14ac:dyDescent="0.15">
      <c r="D1492" s="348" t="str">
        <f t="shared" si="55"/>
        <v/>
      </c>
      <c r="L1492" s="149" t="str">
        <f t="shared" si="56"/>
        <v/>
      </c>
    </row>
    <row r="1493" spans="4:12" x14ac:dyDescent="0.15">
      <c r="D1493" s="348" t="str">
        <f t="shared" si="55"/>
        <v/>
      </c>
      <c r="L1493" s="149" t="str">
        <f t="shared" si="56"/>
        <v/>
      </c>
    </row>
    <row r="1494" spans="4:12" x14ac:dyDescent="0.15">
      <c r="D1494" s="348" t="str">
        <f t="shared" si="55"/>
        <v/>
      </c>
      <c r="L1494" s="149" t="str">
        <f t="shared" si="56"/>
        <v/>
      </c>
    </row>
    <row r="1495" spans="4:12" x14ac:dyDescent="0.15">
      <c r="D1495" s="348" t="str">
        <f t="shared" si="55"/>
        <v/>
      </c>
      <c r="L1495" s="149" t="str">
        <f t="shared" si="56"/>
        <v/>
      </c>
    </row>
    <row r="1496" spans="4:12" x14ac:dyDescent="0.15">
      <c r="D1496" s="348" t="str">
        <f t="shared" si="55"/>
        <v/>
      </c>
      <c r="L1496" s="149" t="str">
        <f t="shared" si="56"/>
        <v/>
      </c>
    </row>
    <row r="1497" spans="4:12" x14ac:dyDescent="0.15">
      <c r="D1497" s="348" t="str">
        <f t="shared" si="55"/>
        <v/>
      </c>
      <c r="L1497" s="149" t="str">
        <f t="shared" si="56"/>
        <v/>
      </c>
    </row>
    <row r="1498" spans="4:12" x14ac:dyDescent="0.15">
      <c r="D1498" s="348" t="str">
        <f t="shared" si="55"/>
        <v/>
      </c>
      <c r="L1498" s="149" t="str">
        <f t="shared" si="56"/>
        <v/>
      </c>
    </row>
    <row r="1499" spans="4:12" x14ac:dyDescent="0.15">
      <c r="D1499" s="348" t="str">
        <f t="shared" si="55"/>
        <v/>
      </c>
      <c r="L1499" s="149" t="str">
        <f t="shared" si="56"/>
        <v/>
      </c>
    </row>
    <row r="1500" spans="4:12" x14ac:dyDescent="0.15">
      <c r="D1500" s="348" t="str">
        <f t="shared" si="55"/>
        <v/>
      </c>
      <c r="L1500" s="149" t="str">
        <f t="shared" si="56"/>
        <v/>
      </c>
    </row>
    <row r="1501" spans="4:12" x14ac:dyDescent="0.15">
      <c r="D1501" s="348" t="str">
        <f t="shared" si="55"/>
        <v/>
      </c>
      <c r="L1501" s="149" t="str">
        <f t="shared" si="56"/>
        <v/>
      </c>
    </row>
    <row r="1502" spans="4:12" x14ac:dyDescent="0.15">
      <c r="D1502" s="348" t="str">
        <f t="shared" si="55"/>
        <v/>
      </c>
      <c r="L1502" s="149" t="str">
        <f t="shared" si="56"/>
        <v/>
      </c>
    </row>
    <row r="1503" spans="4:12" x14ac:dyDescent="0.15">
      <c r="D1503" s="348" t="str">
        <f t="shared" si="55"/>
        <v/>
      </c>
      <c r="L1503" s="149" t="str">
        <f t="shared" si="56"/>
        <v/>
      </c>
    </row>
    <row r="1504" spans="4:12" x14ac:dyDescent="0.15">
      <c r="D1504" s="348" t="str">
        <f t="shared" si="55"/>
        <v/>
      </c>
      <c r="L1504" s="149" t="str">
        <f t="shared" si="56"/>
        <v/>
      </c>
    </row>
    <row r="1505" spans="4:12" x14ac:dyDescent="0.15">
      <c r="D1505" s="348" t="str">
        <f t="shared" si="55"/>
        <v/>
      </c>
      <c r="L1505" s="149" t="str">
        <f t="shared" si="56"/>
        <v/>
      </c>
    </row>
    <row r="1506" spans="4:12" x14ac:dyDescent="0.15">
      <c r="D1506" s="348" t="str">
        <f t="shared" si="55"/>
        <v/>
      </c>
      <c r="L1506" s="149" t="str">
        <f t="shared" si="56"/>
        <v/>
      </c>
    </row>
    <row r="1507" spans="4:12" x14ac:dyDescent="0.15">
      <c r="D1507" s="348" t="str">
        <f t="shared" si="55"/>
        <v/>
      </c>
      <c r="L1507" s="149" t="str">
        <f t="shared" si="56"/>
        <v/>
      </c>
    </row>
    <row r="1508" spans="4:12" x14ac:dyDescent="0.15">
      <c r="D1508" s="348" t="str">
        <f t="shared" si="55"/>
        <v/>
      </c>
      <c r="L1508" s="149" t="str">
        <f t="shared" si="56"/>
        <v/>
      </c>
    </row>
    <row r="1509" spans="4:12" x14ac:dyDescent="0.15">
      <c r="D1509" s="348" t="str">
        <f t="shared" si="55"/>
        <v/>
      </c>
      <c r="L1509" s="149" t="str">
        <f t="shared" si="56"/>
        <v/>
      </c>
    </row>
    <row r="1510" spans="4:12" x14ac:dyDescent="0.15">
      <c r="D1510" s="348" t="str">
        <f t="shared" si="55"/>
        <v/>
      </c>
      <c r="L1510" s="149" t="str">
        <f t="shared" si="56"/>
        <v/>
      </c>
    </row>
    <row r="1511" spans="4:12" x14ac:dyDescent="0.15">
      <c r="D1511" s="348" t="str">
        <f t="shared" si="55"/>
        <v/>
      </c>
      <c r="L1511" s="149" t="str">
        <f t="shared" si="56"/>
        <v/>
      </c>
    </row>
    <row r="1512" spans="4:12" x14ac:dyDescent="0.15">
      <c r="D1512" s="348" t="str">
        <f t="shared" si="55"/>
        <v/>
      </c>
      <c r="L1512" s="149" t="str">
        <f t="shared" si="56"/>
        <v/>
      </c>
    </row>
    <row r="1513" spans="4:12" x14ac:dyDescent="0.15">
      <c r="D1513" s="348" t="str">
        <f t="shared" si="55"/>
        <v/>
      </c>
      <c r="L1513" s="149" t="str">
        <f t="shared" si="56"/>
        <v/>
      </c>
    </row>
    <row r="1514" spans="4:12" x14ac:dyDescent="0.15">
      <c r="D1514" s="348" t="str">
        <f t="shared" si="55"/>
        <v/>
      </c>
      <c r="L1514" s="149" t="str">
        <f t="shared" si="56"/>
        <v/>
      </c>
    </row>
    <row r="1515" spans="4:12" x14ac:dyDescent="0.15">
      <c r="D1515" s="348" t="str">
        <f t="shared" si="55"/>
        <v/>
      </c>
      <c r="L1515" s="149" t="str">
        <f t="shared" si="56"/>
        <v/>
      </c>
    </row>
    <row r="1516" spans="4:12" x14ac:dyDescent="0.15">
      <c r="D1516" s="348" t="str">
        <f t="shared" si="55"/>
        <v/>
      </c>
      <c r="L1516" s="149" t="str">
        <f t="shared" si="56"/>
        <v/>
      </c>
    </row>
    <row r="1517" spans="4:12" x14ac:dyDescent="0.15">
      <c r="D1517" s="348" t="str">
        <f t="shared" si="55"/>
        <v/>
      </c>
      <c r="L1517" s="149" t="str">
        <f t="shared" si="56"/>
        <v/>
      </c>
    </row>
    <row r="1518" spans="4:12" x14ac:dyDescent="0.15">
      <c r="D1518" s="348" t="str">
        <f t="shared" si="55"/>
        <v/>
      </c>
      <c r="L1518" s="149" t="str">
        <f t="shared" si="56"/>
        <v/>
      </c>
    </row>
    <row r="1519" spans="4:12" x14ac:dyDescent="0.15">
      <c r="D1519" s="348" t="str">
        <f t="shared" si="55"/>
        <v/>
      </c>
      <c r="L1519" s="149" t="str">
        <f t="shared" si="56"/>
        <v/>
      </c>
    </row>
    <row r="1520" spans="4:12" x14ac:dyDescent="0.15">
      <c r="D1520" s="348" t="str">
        <f t="shared" si="55"/>
        <v/>
      </c>
      <c r="L1520" s="149" t="str">
        <f t="shared" si="56"/>
        <v/>
      </c>
    </row>
    <row r="1521" spans="4:12" x14ac:dyDescent="0.15">
      <c r="D1521" s="348" t="str">
        <f t="shared" si="55"/>
        <v/>
      </c>
      <c r="L1521" s="149" t="str">
        <f t="shared" si="56"/>
        <v/>
      </c>
    </row>
    <row r="1522" spans="4:12" x14ac:dyDescent="0.15">
      <c r="D1522" s="348" t="str">
        <f t="shared" si="55"/>
        <v/>
      </c>
      <c r="L1522" s="149" t="str">
        <f t="shared" si="56"/>
        <v/>
      </c>
    </row>
    <row r="1523" spans="4:12" x14ac:dyDescent="0.15">
      <c r="D1523" s="348" t="str">
        <f t="shared" si="55"/>
        <v/>
      </c>
      <c r="L1523" s="149" t="str">
        <f t="shared" si="56"/>
        <v/>
      </c>
    </row>
    <row r="1524" spans="4:12" x14ac:dyDescent="0.15">
      <c r="D1524" s="348" t="str">
        <f t="shared" si="55"/>
        <v/>
      </c>
      <c r="L1524" s="149" t="str">
        <f t="shared" si="56"/>
        <v/>
      </c>
    </row>
    <row r="1525" spans="4:12" x14ac:dyDescent="0.15">
      <c r="D1525" s="348" t="str">
        <f t="shared" si="55"/>
        <v/>
      </c>
      <c r="L1525" s="149" t="str">
        <f t="shared" si="56"/>
        <v/>
      </c>
    </row>
    <row r="1526" spans="4:12" x14ac:dyDescent="0.15">
      <c r="D1526" s="348" t="str">
        <f t="shared" si="55"/>
        <v/>
      </c>
      <c r="L1526" s="149" t="str">
        <f t="shared" si="56"/>
        <v/>
      </c>
    </row>
    <row r="1527" spans="4:12" x14ac:dyDescent="0.15">
      <c r="D1527" s="348" t="str">
        <f t="shared" si="55"/>
        <v/>
      </c>
      <c r="L1527" s="149" t="str">
        <f t="shared" si="56"/>
        <v/>
      </c>
    </row>
    <row r="1528" spans="4:12" x14ac:dyDescent="0.15">
      <c r="D1528" s="348" t="str">
        <f t="shared" si="55"/>
        <v/>
      </c>
      <c r="L1528" s="149" t="str">
        <f t="shared" si="56"/>
        <v/>
      </c>
    </row>
    <row r="1529" spans="4:12" x14ac:dyDescent="0.15">
      <c r="D1529" s="348" t="str">
        <f t="shared" si="55"/>
        <v/>
      </c>
      <c r="L1529" s="149" t="str">
        <f t="shared" si="56"/>
        <v/>
      </c>
    </row>
    <row r="1530" spans="4:12" x14ac:dyDescent="0.15">
      <c r="D1530" s="348" t="str">
        <f t="shared" si="55"/>
        <v/>
      </c>
      <c r="L1530" s="149" t="str">
        <f t="shared" si="56"/>
        <v/>
      </c>
    </row>
    <row r="1531" spans="4:12" x14ac:dyDescent="0.15">
      <c r="D1531" s="348" t="str">
        <f t="shared" si="55"/>
        <v/>
      </c>
      <c r="L1531" s="149" t="str">
        <f t="shared" si="56"/>
        <v/>
      </c>
    </row>
    <row r="1532" spans="4:12" x14ac:dyDescent="0.15">
      <c r="D1532" s="348" t="str">
        <f t="shared" si="55"/>
        <v/>
      </c>
      <c r="L1532" s="149" t="str">
        <f t="shared" si="56"/>
        <v/>
      </c>
    </row>
    <row r="1533" spans="4:12" x14ac:dyDescent="0.15">
      <c r="D1533" s="348" t="str">
        <f t="shared" si="55"/>
        <v/>
      </c>
      <c r="L1533" s="149" t="str">
        <f t="shared" si="56"/>
        <v/>
      </c>
    </row>
    <row r="1534" spans="4:12" x14ac:dyDescent="0.15">
      <c r="D1534" s="348" t="str">
        <f t="shared" si="55"/>
        <v/>
      </c>
      <c r="L1534" s="149" t="str">
        <f t="shared" si="56"/>
        <v/>
      </c>
    </row>
    <row r="1535" spans="4:12" x14ac:dyDescent="0.15">
      <c r="D1535" s="348" t="str">
        <f t="shared" si="55"/>
        <v/>
      </c>
      <c r="L1535" s="149" t="str">
        <f t="shared" si="56"/>
        <v/>
      </c>
    </row>
    <row r="1536" spans="4:12" x14ac:dyDescent="0.15">
      <c r="D1536" s="348" t="str">
        <f t="shared" si="55"/>
        <v/>
      </c>
      <c r="L1536" s="149" t="str">
        <f t="shared" si="56"/>
        <v/>
      </c>
    </row>
    <row r="1537" spans="4:12" x14ac:dyDescent="0.15">
      <c r="D1537" s="348" t="str">
        <f t="shared" si="55"/>
        <v/>
      </c>
      <c r="L1537" s="149" t="str">
        <f t="shared" si="56"/>
        <v/>
      </c>
    </row>
    <row r="1538" spans="4:12" x14ac:dyDescent="0.15">
      <c r="D1538" s="348" t="str">
        <f t="shared" si="55"/>
        <v/>
      </c>
      <c r="L1538" s="149" t="str">
        <f t="shared" si="56"/>
        <v/>
      </c>
    </row>
    <row r="1539" spans="4:12" x14ac:dyDescent="0.15">
      <c r="D1539" s="348" t="str">
        <f t="shared" si="55"/>
        <v/>
      </c>
      <c r="L1539" s="149" t="str">
        <f t="shared" si="56"/>
        <v/>
      </c>
    </row>
    <row r="1540" spans="4:12" x14ac:dyDescent="0.15">
      <c r="D1540" s="348" t="str">
        <f t="shared" ref="D1540:D1603" si="57">IF(B1540="","",(ROUND(C1540,0)))</f>
        <v/>
      </c>
      <c r="L1540" s="149" t="str">
        <f t="shared" si="56"/>
        <v/>
      </c>
    </row>
    <row r="1541" spans="4:12" x14ac:dyDescent="0.15">
      <c r="D1541" s="348" t="str">
        <f t="shared" si="57"/>
        <v/>
      </c>
      <c r="L1541" s="149" t="str">
        <f t="shared" si="56"/>
        <v/>
      </c>
    </row>
    <row r="1542" spans="4:12" x14ac:dyDescent="0.15">
      <c r="D1542" s="348" t="str">
        <f t="shared" si="57"/>
        <v/>
      </c>
      <c r="L1542" s="149" t="str">
        <f t="shared" si="56"/>
        <v/>
      </c>
    </row>
    <row r="1543" spans="4:12" x14ac:dyDescent="0.15">
      <c r="D1543" s="348" t="str">
        <f t="shared" si="57"/>
        <v/>
      </c>
      <c r="L1543" s="149" t="str">
        <f t="shared" si="56"/>
        <v/>
      </c>
    </row>
    <row r="1544" spans="4:12" x14ac:dyDescent="0.15">
      <c r="D1544" s="348" t="str">
        <f t="shared" si="57"/>
        <v/>
      </c>
      <c r="L1544" s="149" t="str">
        <f t="shared" si="56"/>
        <v/>
      </c>
    </row>
    <row r="1545" spans="4:12" x14ac:dyDescent="0.15">
      <c r="D1545" s="348" t="str">
        <f t="shared" si="57"/>
        <v/>
      </c>
      <c r="L1545" s="149" t="str">
        <f t="shared" ref="L1545:L1608" si="58">IF(K1545="","",(K1545*110))</f>
        <v/>
      </c>
    </row>
    <row r="1546" spans="4:12" x14ac:dyDescent="0.15">
      <c r="D1546" s="348" t="str">
        <f t="shared" si="57"/>
        <v/>
      </c>
      <c r="L1546" s="149" t="str">
        <f t="shared" si="58"/>
        <v/>
      </c>
    </row>
    <row r="1547" spans="4:12" x14ac:dyDescent="0.15">
      <c r="D1547" s="348" t="str">
        <f t="shared" si="57"/>
        <v/>
      </c>
      <c r="L1547" s="149" t="str">
        <f t="shared" si="58"/>
        <v/>
      </c>
    </row>
    <row r="1548" spans="4:12" x14ac:dyDescent="0.15">
      <c r="D1548" s="348" t="str">
        <f t="shared" si="57"/>
        <v/>
      </c>
      <c r="L1548" s="149" t="str">
        <f t="shared" si="58"/>
        <v/>
      </c>
    </row>
    <row r="1549" spans="4:12" x14ac:dyDescent="0.15">
      <c r="D1549" s="348" t="str">
        <f t="shared" si="57"/>
        <v/>
      </c>
      <c r="L1549" s="149" t="str">
        <f t="shared" si="58"/>
        <v/>
      </c>
    </row>
    <row r="1550" spans="4:12" x14ac:dyDescent="0.15">
      <c r="D1550" s="348" t="str">
        <f t="shared" si="57"/>
        <v/>
      </c>
      <c r="L1550" s="149" t="str">
        <f t="shared" si="58"/>
        <v/>
      </c>
    </row>
    <row r="1551" spans="4:12" x14ac:dyDescent="0.15">
      <c r="D1551" s="348" t="str">
        <f t="shared" si="57"/>
        <v/>
      </c>
      <c r="L1551" s="149" t="str">
        <f t="shared" si="58"/>
        <v/>
      </c>
    </row>
    <row r="1552" spans="4:12" x14ac:dyDescent="0.15">
      <c r="D1552" s="348" t="str">
        <f t="shared" si="57"/>
        <v/>
      </c>
      <c r="L1552" s="149" t="str">
        <f t="shared" si="58"/>
        <v/>
      </c>
    </row>
    <row r="1553" spans="4:12" x14ac:dyDescent="0.15">
      <c r="D1553" s="348" t="str">
        <f t="shared" si="57"/>
        <v/>
      </c>
      <c r="L1553" s="149" t="str">
        <f t="shared" si="58"/>
        <v/>
      </c>
    </row>
    <row r="1554" spans="4:12" x14ac:dyDescent="0.15">
      <c r="D1554" s="348" t="str">
        <f t="shared" si="57"/>
        <v/>
      </c>
      <c r="L1554" s="149" t="str">
        <f t="shared" si="58"/>
        <v/>
      </c>
    </row>
    <row r="1555" spans="4:12" x14ac:dyDescent="0.15">
      <c r="D1555" s="348" t="str">
        <f t="shared" si="57"/>
        <v/>
      </c>
      <c r="L1555" s="149" t="str">
        <f t="shared" si="58"/>
        <v/>
      </c>
    </row>
    <row r="1556" spans="4:12" x14ac:dyDescent="0.15">
      <c r="D1556" s="348" t="str">
        <f t="shared" si="57"/>
        <v/>
      </c>
      <c r="L1556" s="149" t="str">
        <f t="shared" si="58"/>
        <v/>
      </c>
    </row>
    <row r="1557" spans="4:12" x14ac:dyDescent="0.15">
      <c r="D1557" s="348" t="str">
        <f t="shared" si="57"/>
        <v/>
      </c>
      <c r="L1557" s="149" t="str">
        <f t="shared" si="58"/>
        <v/>
      </c>
    </row>
    <row r="1558" spans="4:12" x14ac:dyDescent="0.15">
      <c r="D1558" s="348" t="str">
        <f t="shared" si="57"/>
        <v/>
      </c>
      <c r="L1558" s="149" t="str">
        <f t="shared" si="58"/>
        <v/>
      </c>
    </row>
    <row r="1559" spans="4:12" x14ac:dyDescent="0.15">
      <c r="D1559" s="348" t="str">
        <f t="shared" si="57"/>
        <v/>
      </c>
      <c r="L1559" s="149" t="str">
        <f t="shared" si="58"/>
        <v/>
      </c>
    </row>
    <row r="1560" spans="4:12" x14ac:dyDescent="0.15">
      <c r="D1560" s="348" t="str">
        <f t="shared" si="57"/>
        <v/>
      </c>
      <c r="L1560" s="149" t="str">
        <f t="shared" si="58"/>
        <v/>
      </c>
    </row>
    <row r="1561" spans="4:12" x14ac:dyDescent="0.15">
      <c r="D1561" s="348" t="str">
        <f t="shared" si="57"/>
        <v/>
      </c>
      <c r="L1561" s="149" t="str">
        <f t="shared" si="58"/>
        <v/>
      </c>
    </row>
    <row r="1562" spans="4:12" x14ac:dyDescent="0.15">
      <c r="D1562" s="348" t="str">
        <f t="shared" si="57"/>
        <v/>
      </c>
      <c r="L1562" s="149" t="str">
        <f t="shared" si="58"/>
        <v/>
      </c>
    </row>
    <row r="1563" spans="4:12" x14ac:dyDescent="0.15">
      <c r="D1563" s="348" t="str">
        <f t="shared" si="57"/>
        <v/>
      </c>
      <c r="L1563" s="149" t="str">
        <f t="shared" si="58"/>
        <v/>
      </c>
    </row>
    <row r="1564" spans="4:12" x14ac:dyDescent="0.15">
      <c r="D1564" s="348" t="str">
        <f t="shared" si="57"/>
        <v/>
      </c>
      <c r="L1564" s="149" t="str">
        <f t="shared" si="58"/>
        <v/>
      </c>
    </row>
    <row r="1565" spans="4:12" x14ac:dyDescent="0.15">
      <c r="D1565" s="348" t="str">
        <f t="shared" si="57"/>
        <v/>
      </c>
      <c r="L1565" s="149" t="str">
        <f t="shared" si="58"/>
        <v/>
      </c>
    </row>
    <row r="1566" spans="4:12" x14ac:dyDescent="0.15">
      <c r="D1566" s="348" t="str">
        <f t="shared" si="57"/>
        <v/>
      </c>
      <c r="L1566" s="149" t="str">
        <f t="shared" si="58"/>
        <v/>
      </c>
    </row>
    <row r="1567" spans="4:12" x14ac:dyDescent="0.15">
      <c r="D1567" s="348" t="str">
        <f t="shared" si="57"/>
        <v/>
      </c>
      <c r="L1567" s="149" t="str">
        <f t="shared" si="58"/>
        <v/>
      </c>
    </row>
    <row r="1568" spans="4:12" x14ac:dyDescent="0.15">
      <c r="D1568" s="348" t="str">
        <f t="shared" si="57"/>
        <v/>
      </c>
      <c r="L1568" s="149" t="str">
        <f t="shared" si="58"/>
        <v/>
      </c>
    </row>
    <row r="1569" spans="4:12" x14ac:dyDescent="0.15">
      <c r="D1569" s="348" t="str">
        <f t="shared" si="57"/>
        <v/>
      </c>
      <c r="L1569" s="149" t="str">
        <f t="shared" si="58"/>
        <v/>
      </c>
    </row>
    <row r="1570" spans="4:12" x14ac:dyDescent="0.15">
      <c r="D1570" s="348" t="str">
        <f t="shared" si="57"/>
        <v/>
      </c>
      <c r="L1570" s="149" t="str">
        <f t="shared" si="58"/>
        <v/>
      </c>
    </row>
    <row r="1571" spans="4:12" x14ac:dyDescent="0.15">
      <c r="D1571" s="348" t="str">
        <f t="shared" si="57"/>
        <v/>
      </c>
      <c r="L1571" s="149" t="str">
        <f t="shared" si="58"/>
        <v/>
      </c>
    </row>
    <row r="1572" spans="4:12" x14ac:dyDescent="0.15">
      <c r="D1572" s="348" t="str">
        <f t="shared" si="57"/>
        <v/>
      </c>
      <c r="L1572" s="149" t="str">
        <f t="shared" si="58"/>
        <v/>
      </c>
    </row>
    <row r="1573" spans="4:12" x14ac:dyDescent="0.15">
      <c r="D1573" s="348" t="str">
        <f t="shared" si="57"/>
        <v/>
      </c>
      <c r="L1573" s="149" t="str">
        <f t="shared" si="58"/>
        <v/>
      </c>
    </row>
    <row r="1574" spans="4:12" x14ac:dyDescent="0.15">
      <c r="D1574" s="348" t="str">
        <f t="shared" si="57"/>
        <v/>
      </c>
      <c r="L1574" s="149" t="str">
        <f t="shared" si="58"/>
        <v/>
      </c>
    </row>
    <row r="1575" spans="4:12" x14ac:dyDescent="0.15">
      <c r="D1575" s="348" t="str">
        <f t="shared" si="57"/>
        <v/>
      </c>
      <c r="L1575" s="149" t="str">
        <f t="shared" si="58"/>
        <v/>
      </c>
    </row>
    <row r="1576" spans="4:12" x14ac:dyDescent="0.15">
      <c r="D1576" s="348" t="str">
        <f t="shared" si="57"/>
        <v/>
      </c>
      <c r="L1576" s="149" t="str">
        <f t="shared" si="58"/>
        <v/>
      </c>
    </row>
    <row r="1577" spans="4:12" x14ac:dyDescent="0.15">
      <c r="D1577" s="348" t="str">
        <f t="shared" si="57"/>
        <v/>
      </c>
      <c r="L1577" s="149" t="str">
        <f t="shared" si="58"/>
        <v/>
      </c>
    </row>
    <row r="1578" spans="4:12" x14ac:dyDescent="0.15">
      <c r="D1578" s="348" t="str">
        <f t="shared" si="57"/>
        <v/>
      </c>
      <c r="L1578" s="149" t="str">
        <f t="shared" si="58"/>
        <v/>
      </c>
    </row>
    <row r="1579" spans="4:12" x14ac:dyDescent="0.15">
      <c r="D1579" s="348" t="str">
        <f t="shared" si="57"/>
        <v/>
      </c>
      <c r="L1579" s="149" t="str">
        <f t="shared" si="58"/>
        <v/>
      </c>
    </row>
    <row r="1580" spans="4:12" x14ac:dyDescent="0.15">
      <c r="D1580" s="348" t="str">
        <f t="shared" si="57"/>
        <v/>
      </c>
      <c r="L1580" s="149" t="str">
        <f t="shared" si="58"/>
        <v/>
      </c>
    </row>
    <row r="1581" spans="4:12" x14ac:dyDescent="0.15">
      <c r="D1581" s="348" t="str">
        <f t="shared" si="57"/>
        <v/>
      </c>
      <c r="L1581" s="149" t="str">
        <f t="shared" si="58"/>
        <v/>
      </c>
    </row>
    <row r="1582" spans="4:12" x14ac:dyDescent="0.15">
      <c r="D1582" s="348" t="str">
        <f t="shared" si="57"/>
        <v/>
      </c>
      <c r="L1582" s="149" t="str">
        <f t="shared" si="58"/>
        <v/>
      </c>
    </row>
    <row r="1583" spans="4:12" x14ac:dyDescent="0.15">
      <c r="D1583" s="348" t="str">
        <f t="shared" si="57"/>
        <v/>
      </c>
      <c r="L1583" s="149" t="str">
        <f t="shared" si="58"/>
        <v/>
      </c>
    </row>
    <row r="1584" spans="4:12" x14ac:dyDescent="0.15">
      <c r="D1584" s="348" t="str">
        <f t="shared" si="57"/>
        <v/>
      </c>
      <c r="L1584" s="149" t="str">
        <f t="shared" si="58"/>
        <v/>
      </c>
    </row>
    <row r="1585" spans="4:12" x14ac:dyDescent="0.15">
      <c r="D1585" s="348" t="str">
        <f t="shared" si="57"/>
        <v/>
      </c>
      <c r="L1585" s="149" t="str">
        <f t="shared" si="58"/>
        <v/>
      </c>
    </row>
    <row r="1586" spans="4:12" x14ac:dyDescent="0.15">
      <c r="D1586" s="348" t="str">
        <f t="shared" si="57"/>
        <v/>
      </c>
      <c r="L1586" s="149" t="str">
        <f t="shared" si="58"/>
        <v/>
      </c>
    </row>
    <row r="1587" spans="4:12" x14ac:dyDescent="0.15">
      <c r="D1587" s="348" t="str">
        <f t="shared" si="57"/>
        <v/>
      </c>
      <c r="L1587" s="149" t="str">
        <f t="shared" si="58"/>
        <v/>
      </c>
    </row>
    <row r="1588" spans="4:12" x14ac:dyDescent="0.15">
      <c r="D1588" s="348" t="str">
        <f t="shared" si="57"/>
        <v/>
      </c>
      <c r="L1588" s="149" t="str">
        <f t="shared" si="58"/>
        <v/>
      </c>
    </row>
    <row r="1589" spans="4:12" x14ac:dyDescent="0.15">
      <c r="D1589" s="348" t="str">
        <f t="shared" si="57"/>
        <v/>
      </c>
      <c r="L1589" s="149" t="str">
        <f t="shared" si="58"/>
        <v/>
      </c>
    </row>
    <row r="1590" spans="4:12" x14ac:dyDescent="0.15">
      <c r="D1590" s="348" t="str">
        <f t="shared" si="57"/>
        <v/>
      </c>
      <c r="L1590" s="149" t="str">
        <f t="shared" si="58"/>
        <v/>
      </c>
    </row>
    <row r="1591" spans="4:12" x14ac:dyDescent="0.15">
      <c r="D1591" s="348" t="str">
        <f t="shared" si="57"/>
        <v/>
      </c>
      <c r="L1591" s="149" t="str">
        <f t="shared" si="58"/>
        <v/>
      </c>
    </row>
    <row r="1592" spans="4:12" x14ac:dyDescent="0.15">
      <c r="D1592" s="348" t="str">
        <f t="shared" si="57"/>
        <v/>
      </c>
      <c r="L1592" s="149" t="str">
        <f t="shared" si="58"/>
        <v/>
      </c>
    </row>
    <row r="1593" spans="4:12" x14ac:dyDescent="0.15">
      <c r="D1593" s="348" t="str">
        <f t="shared" si="57"/>
        <v/>
      </c>
      <c r="L1593" s="149" t="str">
        <f t="shared" si="58"/>
        <v/>
      </c>
    </row>
    <row r="1594" spans="4:12" x14ac:dyDescent="0.15">
      <c r="D1594" s="348" t="str">
        <f t="shared" si="57"/>
        <v/>
      </c>
      <c r="L1594" s="149" t="str">
        <f t="shared" si="58"/>
        <v/>
      </c>
    </row>
    <row r="1595" spans="4:12" x14ac:dyDescent="0.15">
      <c r="D1595" s="348" t="str">
        <f t="shared" si="57"/>
        <v/>
      </c>
      <c r="L1595" s="149" t="str">
        <f t="shared" si="58"/>
        <v/>
      </c>
    </row>
    <row r="1596" spans="4:12" x14ac:dyDescent="0.15">
      <c r="D1596" s="348" t="str">
        <f t="shared" si="57"/>
        <v/>
      </c>
      <c r="L1596" s="149" t="str">
        <f t="shared" si="58"/>
        <v/>
      </c>
    </row>
    <row r="1597" spans="4:12" x14ac:dyDescent="0.15">
      <c r="D1597" s="348" t="str">
        <f t="shared" si="57"/>
        <v/>
      </c>
      <c r="L1597" s="149" t="str">
        <f t="shared" si="58"/>
        <v/>
      </c>
    </row>
    <row r="1598" spans="4:12" x14ac:dyDescent="0.15">
      <c r="D1598" s="348" t="str">
        <f t="shared" si="57"/>
        <v/>
      </c>
      <c r="L1598" s="149" t="str">
        <f t="shared" si="58"/>
        <v/>
      </c>
    </row>
    <row r="1599" spans="4:12" x14ac:dyDescent="0.15">
      <c r="D1599" s="348" t="str">
        <f t="shared" si="57"/>
        <v/>
      </c>
      <c r="L1599" s="149" t="str">
        <f t="shared" si="58"/>
        <v/>
      </c>
    </row>
    <row r="1600" spans="4:12" x14ac:dyDescent="0.15">
      <c r="D1600" s="348" t="str">
        <f t="shared" si="57"/>
        <v/>
      </c>
      <c r="L1600" s="149" t="str">
        <f t="shared" si="58"/>
        <v/>
      </c>
    </row>
    <row r="1601" spans="4:12" x14ac:dyDescent="0.15">
      <c r="D1601" s="348" t="str">
        <f t="shared" si="57"/>
        <v/>
      </c>
      <c r="L1601" s="149" t="str">
        <f t="shared" si="58"/>
        <v/>
      </c>
    </row>
    <row r="1602" spans="4:12" x14ac:dyDescent="0.15">
      <c r="D1602" s="348" t="str">
        <f t="shared" si="57"/>
        <v/>
      </c>
      <c r="L1602" s="149" t="str">
        <f t="shared" si="58"/>
        <v/>
      </c>
    </row>
    <row r="1603" spans="4:12" x14ac:dyDescent="0.15">
      <c r="D1603" s="348" t="str">
        <f t="shared" si="57"/>
        <v/>
      </c>
      <c r="L1603" s="149" t="str">
        <f t="shared" si="58"/>
        <v/>
      </c>
    </row>
    <row r="1604" spans="4:12" x14ac:dyDescent="0.15">
      <c r="D1604" s="348" t="str">
        <f t="shared" ref="D1604:D1667" si="59">IF(B1604="","",(ROUND(C1604,0)))</f>
        <v/>
      </c>
      <c r="L1604" s="149" t="str">
        <f t="shared" si="58"/>
        <v/>
      </c>
    </row>
    <row r="1605" spans="4:12" x14ac:dyDescent="0.15">
      <c r="D1605" s="348" t="str">
        <f t="shared" si="59"/>
        <v/>
      </c>
      <c r="L1605" s="149" t="str">
        <f t="shared" si="58"/>
        <v/>
      </c>
    </row>
    <row r="1606" spans="4:12" x14ac:dyDescent="0.15">
      <c r="D1606" s="348" t="str">
        <f t="shared" si="59"/>
        <v/>
      </c>
      <c r="L1606" s="149" t="str">
        <f t="shared" si="58"/>
        <v/>
      </c>
    </row>
    <row r="1607" spans="4:12" x14ac:dyDescent="0.15">
      <c r="D1607" s="348" t="str">
        <f t="shared" si="59"/>
        <v/>
      </c>
      <c r="L1607" s="149" t="str">
        <f t="shared" si="58"/>
        <v/>
      </c>
    </row>
    <row r="1608" spans="4:12" x14ac:dyDescent="0.15">
      <c r="D1608" s="348" t="str">
        <f t="shared" si="59"/>
        <v/>
      </c>
      <c r="L1608" s="149" t="str">
        <f t="shared" si="58"/>
        <v/>
      </c>
    </row>
    <row r="1609" spans="4:12" x14ac:dyDescent="0.15">
      <c r="D1609" s="348" t="str">
        <f t="shared" si="59"/>
        <v/>
      </c>
      <c r="L1609" s="149" t="str">
        <f t="shared" ref="L1609:L1672" si="60">IF(K1609="","",(K1609*110))</f>
        <v/>
      </c>
    </row>
    <row r="1610" spans="4:12" x14ac:dyDescent="0.15">
      <c r="D1610" s="348" t="str">
        <f t="shared" si="59"/>
        <v/>
      </c>
      <c r="L1610" s="149" t="str">
        <f t="shared" si="60"/>
        <v/>
      </c>
    </row>
    <row r="1611" spans="4:12" x14ac:dyDescent="0.15">
      <c r="D1611" s="348" t="str">
        <f t="shared" si="59"/>
        <v/>
      </c>
      <c r="L1611" s="149" t="str">
        <f t="shared" si="60"/>
        <v/>
      </c>
    </row>
    <row r="1612" spans="4:12" x14ac:dyDescent="0.15">
      <c r="D1612" s="348" t="str">
        <f t="shared" si="59"/>
        <v/>
      </c>
      <c r="L1612" s="149" t="str">
        <f t="shared" si="60"/>
        <v/>
      </c>
    </row>
    <row r="1613" spans="4:12" x14ac:dyDescent="0.15">
      <c r="D1613" s="348" t="str">
        <f t="shared" si="59"/>
        <v/>
      </c>
      <c r="L1613" s="149" t="str">
        <f t="shared" si="60"/>
        <v/>
      </c>
    </row>
    <row r="1614" spans="4:12" x14ac:dyDescent="0.15">
      <c r="D1614" s="348" t="str">
        <f t="shared" si="59"/>
        <v/>
      </c>
      <c r="L1614" s="149" t="str">
        <f t="shared" si="60"/>
        <v/>
      </c>
    </row>
    <row r="1615" spans="4:12" x14ac:dyDescent="0.15">
      <c r="D1615" s="348" t="str">
        <f t="shared" si="59"/>
        <v/>
      </c>
      <c r="L1615" s="149" t="str">
        <f t="shared" si="60"/>
        <v/>
      </c>
    </row>
    <row r="1616" spans="4:12" x14ac:dyDescent="0.15">
      <c r="D1616" s="348" t="str">
        <f t="shared" si="59"/>
        <v/>
      </c>
      <c r="L1616" s="149" t="str">
        <f t="shared" si="60"/>
        <v/>
      </c>
    </row>
    <row r="1617" spans="4:12" x14ac:dyDescent="0.15">
      <c r="D1617" s="348" t="str">
        <f t="shared" si="59"/>
        <v/>
      </c>
      <c r="L1617" s="149" t="str">
        <f t="shared" si="60"/>
        <v/>
      </c>
    </row>
    <row r="1618" spans="4:12" x14ac:dyDescent="0.15">
      <c r="D1618" s="348" t="str">
        <f t="shared" si="59"/>
        <v/>
      </c>
      <c r="L1618" s="149" t="str">
        <f t="shared" si="60"/>
        <v/>
      </c>
    </row>
    <row r="1619" spans="4:12" x14ac:dyDescent="0.15">
      <c r="D1619" s="348" t="str">
        <f t="shared" si="59"/>
        <v/>
      </c>
      <c r="L1619" s="149" t="str">
        <f t="shared" si="60"/>
        <v/>
      </c>
    </row>
    <row r="1620" spans="4:12" x14ac:dyDescent="0.15">
      <c r="D1620" s="348" t="str">
        <f t="shared" si="59"/>
        <v/>
      </c>
      <c r="L1620" s="149" t="str">
        <f t="shared" si="60"/>
        <v/>
      </c>
    </row>
    <row r="1621" spans="4:12" x14ac:dyDescent="0.15">
      <c r="D1621" s="348" t="str">
        <f t="shared" si="59"/>
        <v/>
      </c>
      <c r="L1621" s="149" t="str">
        <f t="shared" si="60"/>
        <v/>
      </c>
    </row>
    <row r="1622" spans="4:12" x14ac:dyDescent="0.15">
      <c r="D1622" s="348" t="str">
        <f t="shared" si="59"/>
        <v/>
      </c>
      <c r="L1622" s="149" t="str">
        <f t="shared" si="60"/>
        <v/>
      </c>
    </row>
    <row r="1623" spans="4:12" x14ac:dyDescent="0.15">
      <c r="D1623" s="348" t="str">
        <f t="shared" si="59"/>
        <v/>
      </c>
      <c r="L1623" s="149" t="str">
        <f t="shared" si="60"/>
        <v/>
      </c>
    </row>
    <row r="1624" spans="4:12" x14ac:dyDescent="0.15">
      <c r="D1624" s="348" t="str">
        <f t="shared" si="59"/>
        <v/>
      </c>
      <c r="L1624" s="149" t="str">
        <f t="shared" si="60"/>
        <v/>
      </c>
    </row>
    <row r="1625" spans="4:12" x14ac:dyDescent="0.15">
      <c r="D1625" s="348" t="str">
        <f t="shared" si="59"/>
        <v/>
      </c>
      <c r="L1625" s="149" t="str">
        <f t="shared" si="60"/>
        <v/>
      </c>
    </row>
    <row r="1626" spans="4:12" x14ac:dyDescent="0.15">
      <c r="D1626" s="348" t="str">
        <f t="shared" si="59"/>
        <v/>
      </c>
      <c r="L1626" s="149" t="str">
        <f t="shared" si="60"/>
        <v/>
      </c>
    </row>
    <row r="1627" spans="4:12" x14ac:dyDescent="0.15">
      <c r="D1627" s="348" t="str">
        <f t="shared" si="59"/>
        <v/>
      </c>
      <c r="L1627" s="149" t="str">
        <f t="shared" si="60"/>
        <v/>
      </c>
    </row>
    <row r="1628" spans="4:12" x14ac:dyDescent="0.15">
      <c r="D1628" s="348" t="str">
        <f t="shared" si="59"/>
        <v/>
      </c>
      <c r="L1628" s="149" t="str">
        <f t="shared" si="60"/>
        <v/>
      </c>
    </row>
    <row r="1629" spans="4:12" x14ac:dyDescent="0.15">
      <c r="D1629" s="348" t="str">
        <f t="shared" si="59"/>
        <v/>
      </c>
      <c r="L1629" s="149" t="str">
        <f t="shared" si="60"/>
        <v/>
      </c>
    </row>
    <row r="1630" spans="4:12" x14ac:dyDescent="0.15">
      <c r="D1630" s="348" t="str">
        <f t="shared" si="59"/>
        <v/>
      </c>
      <c r="L1630" s="149" t="str">
        <f t="shared" si="60"/>
        <v/>
      </c>
    </row>
    <row r="1631" spans="4:12" x14ac:dyDescent="0.15">
      <c r="D1631" s="348" t="str">
        <f t="shared" si="59"/>
        <v/>
      </c>
      <c r="L1631" s="149" t="str">
        <f t="shared" si="60"/>
        <v/>
      </c>
    </row>
    <row r="1632" spans="4:12" x14ac:dyDescent="0.15">
      <c r="D1632" s="348" t="str">
        <f t="shared" si="59"/>
        <v/>
      </c>
      <c r="L1632" s="149" t="str">
        <f t="shared" si="60"/>
        <v/>
      </c>
    </row>
    <row r="1633" spans="4:12" x14ac:dyDescent="0.15">
      <c r="D1633" s="348" t="str">
        <f t="shared" si="59"/>
        <v/>
      </c>
      <c r="L1633" s="149" t="str">
        <f t="shared" si="60"/>
        <v/>
      </c>
    </row>
    <row r="1634" spans="4:12" x14ac:dyDescent="0.15">
      <c r="D1634" s="348" t="str">
        <f t="shared" si="59"/>
        <v/>
      </c>
      <c r="L1634" s="149" t="str">
        <f t="shared" si="60"/>
        <v/>
      </c>
    </row>
    <row r="1635" spans="4:12" x14ac:dyDescent="0.15">
      <c r="D1635" s="348" t="str">
        <f t="shared" si="59"/>
        <v/>
      </c>
      <c r="L1635" s="149" t="str">
        <f t="shared" si="60"/>
        <v/>
      </c>
    </row>
    <row r="1636" spans="4:12" x14ac:dyDescent="0.15">
      <c r="D1636" s="348" t="str">
        <f t="shared" si="59"/>
        <v/>
      </c>
      <c r="L1636" s="149" t="str">
        <f t="shared" si="60"/>
        <v/>
      </c>
    </row>
    <row r="1637" spans="4:12" x14ac:dyDescent="0.15">
      <c r="D1637" s="348" t="str">
        <f t="shared" si="59"/>
        <v/>
      </c>
      <c r="L1637" s="149" t="str">
        <f t="shared" si="60"/>
        <v/>
      </c>
    </row>
    <row r="1638" spans="4:12" x14ac:dyDescent="0.15">
      <c r="D1638" s="348" t="str">
        <f t="shared" si="59"/>
        <v/>
      </c>
      <c r="L1638" s="149" t="str">
        <f t="shared" si="60"/>
        <v/>
      </c>
    </row>
    <row r="1639" spans="4:12" x14ac:dyDescent="0.15">
      <c r="D1639" s="348" t="str">
        <f t="shared" si="59"/>
        <v/>
      </c>
      <c r="L1639" s="149" t="str">
        <f t="shared" si="60"/>
        <v/>
      </c>
    </row>
    <row r="1640" spans="4:12" x14ac:dyDescent="0.15">
      <c r="D1640" s="348" t="str">
        <f t="shared" si="59"/>
        <v/>
      </c>
      <c r="L1640" s="149" t="str">
        <f t="shared" si="60"/>
        <v/>
      </c>
    </row>
    <row r="1641" spans="4:12" x14ac:dyDescent="0.15">
      <c r="D1641" s="348" t="str">
        <f t="shared" si="59"/>
        <v/>
      </c>
      <c r="L1641" s="149" t="str">
        <f t="shared" si="60"/>
        <v/>
      </c>
    </row>
    <row r="1642" spans="4:12" x14ac:dyDescent="0.15">
      <c r="D1642" s="348" t="str">
        <f t="shared" si="59"/>
        <v/>
      </c>
      <c r="L1642" s="149" t="str">
        <f t="shared" si="60"/>
        <v/>
      </c>
    </row>
    <row r="1643" spans="4:12" x14ac:dyDescent="0.15">
      <c r="D1643" s="348" t="str">
        <f t="shared" si="59"/>
        <v/>
      </c>
      <c r="L1643" s="149" t="str">
        <f t="shared" si="60"/>
        <v/>
      </c>
    </row>
    <row r="1644" spans="4:12" x14ac:dyDescent="0.15">
      <c r="D1644" s="348" t="str">
        <f t="shared" si="59"/>
        <v/>
      </c>
      <c r="L1644" s="149" t="str">
        <f t="shared" si="60"/>
        <v/>
      </c>
    </row>
    <row r="1645" spans="4:12" x14ac:dyDescent="0.15">
      <c r="D1645" s="348" t="str">
        <f t="shared" si="59"/>
        <v/>
      </c>
      <c r="L1645" s="149" t="str">
        <f t="shared" si="60"/>
        <v/>
      </c>
    </row>
    <row r="1646" spans="4:12" x14ac:dyDescent="0.15">
      <c r="D1646" s="348" t="str">
        <f t="shared" si="59"/>
        <v/>
      </c>
      <c r="L1646" s="149" t="str">
        <f t="shared" si="60"/>
        <v/>
      </c>
    </row>
    <row r="1647" spans="4:12" x14ac:dyDescent="0.15">
      <c r="D1647" s="348" t="str">
        <f t="shared" si="59"/>
        <v/>
      </c>
      <c r="L1647" s="149" t="str">
        <f t="shared" si="60"/>
        <v/>
      </c>
    </row>
    <row r="1648" spans="4:12" x14ac:dyDescent="0.15">
      <c r="D1648" s="348" t="str">
        <f t="shared" si="59"/>
        <v/>
      </c>
      <c r="L1648" s="149" t="str">
        <f t="shared" si="60"/>
        <v/>
      </c>
    </row>
    <row r="1649" spans="4:12" x14ac:dyDescent="0.15">
      <c r="D1649" s="348" t="str">
        <f t="shared" si="59"/>
        <v/>
      </c>
      <c r="L1649" s="149" t="str">
        <f t="shared" si="60"/>
        <v/>
      </c>
    </row>
    <row r="1650" spans="4:12" x14ac:dyDescent="0.15">
      <c r="D1650" s="348" t="str">
        <f t="shared" si="59"/>
        <v/>
      </c>
      <c r="L1650" s="149" t="str">
        <f t="shared" si="60"/>
        <v/>
      </c>
    </row>
    <row r="1651" spans="4:12" x14ac:dyDescent="0.15">
      <c r="D1651" s="348" t="str">
        <f t="shared" si="59"/>
        <v/>
      </c>
      <c r="L1651" s="149" t="str">
        <f t="shared" si="60"/>
        <v/>
      </c>
    </row>
    <row r="1652" spans="4:12" x14ac:dyDescent="0.15">
      <c r="D1652" s="348" t="str">
        <f t="shared" si="59"/>
        <v/>
      </c>
      <c r="L1652" s="149" t="str">
        <f t="shared" si="60"/>
        <v/>
      </c>
    </row>
    <row r="1653" spans="4:12" x14ac:dyDescent="0.15">
      <c r="D1653" s="348" t="str">
        <f t="shared" si="59"/>
        <v/>
      </c>
      <c r="L1653" s="149" t="str">
        <f t="shared" si="60"/>
        <v/>
      </c>
    </row>
    <row r="1654" spans="4:12" x14ac:dyDescent="0.15">
      <c r="D1654" s="348" t="str">
        <f t="shared" si="59"/>
        <v/>
      </c>
      <c r="L1654" s="149" t="str">
        <f t="shared" si="60"/>
        <v/>
      </c>
    </row>
    <row r="1655" spans="4:12" x14ac:dyDescent="0.15">
      <c r="D1655" s="348" t="str">
        <f t="shared" si="59"/>
        <v/>
      </c>
      <c r="L1655" s="149" t="str">
        <f t="shared" si="60"/>
        <v/>
      </c>
    </row>
    <row r="1656" spans="4:12" x14ac:dyDescent="0.15">
      <c r="D1656" s="348" t="str">
        <f t="shared" si="59"/>
        <v/>
      </c>
      <c r="L1656" s="149" t="str">
        <f t="shared" si="60"/>
        <v/>
      </c>
    </row>
    <row r="1657" spans="4:12" x14ac:dyDescent="0.15">
      <c r="D1657" s="348" t="str">
        <f t="shared" si="59"/>
        <v/>
      </c>
      <c r="L1657" s="149" t="str">
        <f t="shared" si="60"/>
        <v/>
      </c>
    </row>
    <row r="1658" spans="4:12" x14ac:dyDescent="0.15">
      <c r="D1658" s="348" t="str">
        <f t="shared" si="59"/>
        <v/>
      </c>
      <c r="L1658" s="149" t="str">
        <f t="shared" si="60"/>
        <v/>
      </c>
    </row>
    <row r="1659" spans="4:12" x14ac:dyDescent="0.15">
      <c r="D1659" s="348" t="str">
        <f t="shared" si="59"/>
        <v/>
      </c>
      <c r="L1659" s="149" t="str">
        <f t="shared" si="60"/>
        <v/>
      </c>
    </row>
    <row r="1660" spans="4:12" x14ac:dyDescent="0.15">
      <c r="D1660" s="348" t="str">
        <f t="shared" si="59"/>
        <v/>
      </c>
      <c r="L1660" s="149" t="str">
        <f t="shared" si="60"/>
        <v/>
      </c>
    </row>
    <row r="1661" spans="4:12" x14ac:dyDescent="0.15">
      <c r="D1661" s="348" t="str">
        <f t="shared" si="59"/>
        <v/>
      </c>
      <c r="L1661" s="149" t="str">
        <f t="shared" si="60"/>
        <v/>
      </c>
    </row>
    <row r="1662" spans="4:12" x14ac:dyDescent="0.15">
      <c r="D1662" s="348" t="str">
        <f t="shared" si="59"/>
        <v/>
      </c>
      <c r="L1662" s="149" t="str">
        <f t="shared" si="60"/>
        <v/>
      </c>
    </row>
    <row r="1663" spans="4:12" x14ac:dyDescent="0.15">
      <c r="D1663" s="348" t="str">
        <f t="shared" si="59"/>
        <v/>
      </c>
      <c r="L1663" s="149" t="str">
        <f t="shared" si="60"/>
        <v/>
      </c>
    </row>
    <row r="1664" spans="4:12" x14ac:dyDescent="0.15">
      <c r="D1664" s="348" t="str">
        <f t="shared" si="59"/>
        <v/>
      </c>
      <c r="L1664" s="149" t="str">
        <f t="shared" si="60"/>
        <v/>
      </c>
    </row>
    <row r="1665" spans="4:12" x14ac:dyDescent="0.15">
      <c r="D1665" s="348" t="str">
        <f t="shared" si="59"/>
        <v/>
      </c>
      <c r="L1665" s="149" t="str">
        <f t="shared" si="60"/>
        <v/>
      </c>
    </row>
    <row r="1666" spans="4:12" x14ac:dyDescent="0.15">
      <c r="D1666" s="348" t="str">
        <f t="shared" si="59"/>
        <v/>
      </c>
      <c r="L1666" s="149" t="str">
        <f t="shared" si="60"/>
        <v/>
      </c>
    </row>
    <row r="1667" spans="4:12" x14ac:dyDescent="0.15">
      <c r="D1667" s="348" t="str">
        <f t="shared" si="59"/>
        <v/>
      </c>
      <c r="L1667" s="149" t="str">
        <f t="shared" si="60"/>
        <v/>
      </c>
    </row>
    <row r="1668" spans="4:12" x14ac:dyDescent="0.15">
      <c r="D1668" s="348" t="str">
        <f t="shared" ref="D1668:D1731" si="61">IF(B1668="","",(ROUND(C1668,0)))</f>
        <v/>
      </c>
      <c r="L1668" s="149" t="str">
        <f t="shared" si="60"/>
        <v/>
      </c>
    </row>
    <row r="1669" spans="4:12" x14ac:dyDescent="0.15">
      <c r="D1669" s="348" t="str">
        <f t="shared" si="61"/>
        <v/>
      </c>
      <c r="L1669" s="149" t="str">
        <f t="shared" si="60"/>
        <v/>
      </c>
    </row>
    <row r="1670" spans="4:12" x14ac:dyDescent="0.15">
      <c r="D1670" s="348" t="str">
        <f t="shared" si="61"/>
        <v/>
      </c>
      <c r="L1670" s="149" t="str">
        <f t="shared" si="60"/>
        <v/>
      </c>
    </row>
    <row r="1671" spans="4:12" x14ac:dyDescent="0.15">
      <c r="D1671" s="348" t="str">
        <f t="shared" si="61"/>
        <v/>
      </c>
      <c r="L1671" s="149" t="str">
        <f t="shared" si="60"/>
        <v/>
      </c>
    </row>
    <row r="1672" spans="4:12" x14ac:dyDescent="0.15">
      <c r="D1672" s="348" t="str">
        <f t="shared" si="61"/>
        <v/>
      </c>
      <c r="L1672" s="149" t="str">
        <f t="shared" si="60"/>
        <v/>
      </c>
    </row>
    <row r="1673" spans="4:12" x14ac:dyDescent="0.15">
      <c r="D1673" s="348" t="str">
        <f t="shared" si="61"/>
        <v/>
      </c>
      <c r="L1673" s="149" t="str">
        <f t="shared" ref="L1673:L1736" si="62">IF(K1673="","",(K1673*110))</f>
        <v/>
      </c>
    </row>
    <row r="1674" spans="4:12" x14ac:dyDescent="0.15">
      <c r="D1674" s="348" t="str">
        <f t="shared" si="61"/>
        <v/>
      </c>
      <c r="L1674" s="149" t="str">
        <f t="shared" si="62"/>
        <v/>
      </c>
    </row>
    <row r="1675" spans="4:12" x14ac:dyDescent="0.15">
      <c r="D1675" s="348" t="str">
        <f t="shared" si="61"/>
        <v/>
      </c>
      <c r="L1675" s="149" t="str">
        <f t="shared" si="62"/>
        <v/>
      </c>
    </row>
    <row r="1676" spans="4:12" x14ac:dyDescent="0.15">
      <c r="D1676" s="348" t="str">
        <f t="shared" si="61"/>
        <v/>
      </c>
      <c r="L1676" s="149" t="str">
        <f t="shared" si="62"/>
        <v/>
      </c>
    </row>
    <row r="1677" spans="4:12" x14ac:dyDescent="0.15">
      <c r="D1677" s="348" t="str">
        <f t="shared" si="61"/>
        <v/>
      </c>
      <c r="L1677" s="149" t="str">
        <f t="shared" si="62"/>
        <v/>
      </c>
    </row>
    <row r="1678" spans="4:12" x14ac:dyDescent="0.15">
      <c r="D1678" s="348" t="str">
        <f t="shared" si="61"/>
        <v/>
      </c>
      <c r="L1678" s="149" t="str">
        <f t="shared" si="62"/>
        <v/>
      </c>
    </row>
    <row r="1679" spans="4:12" x14ac:dyDescent="0.15">
      <c r="D1679" s="348" t="str">
        <f t="shared" si="61"/>
        <v/>
      </c>
      <c r="L1679" s="149" t="str">
        <f t="shared" si="62"/>
        <v/>
      </c>
    </row>
    <row r="1680" spans="4:12" x14ac:dyDescent="0.15">
      <c r="D1680" s="348" t="str">
        <f t="shared" si="61"/>
        <v/>
      </c>
      <c r="L1680" s="149" t="str">
        <f t="shared" si="62"/>
        <v/>
      </c>
    </row>
    <row r="1681" spans="4:12" x14ac:dyDescent="0.15">
      <c r="D1681" s="348" t="str">
        <f t="shared" si="61"/>
        <v/>
      </c>
      <c r="L1681" s="149" t="str">
        <f t="shared" si="62"/>
        <v/>
      </c>
    </row>
    <row r="1682" spans="4:12" x14ac:dyDescent="0.15">
      <c r="D1682" s="348" t="str">
        <f t="shared" si="61"/>
        <v/>
      </c>
      <c r="L1682" s="149" t="str">
        <f t="shared" si="62"/>
        <v/>
      </c>
    </row>
    <row r="1683" spans="4:12" x14ac:dyDescent="0.15">
      <c r="D1683" s="348" t="str">
        <f t="shared" si="61"/>
        <v/>
      </c>
      <c r="L1683" s="149" t="str">
        <f t="shared" si="62"/>
        <v/>
      </c>
    </row>
    <row r="1684" spans="4:12" x14ac:dyDescent="0.15">
      <c r="D1684" s="348" t="str">
        <f t="shared" si="61"/>
        <v/>
      </c>
      <c r="L1684" s="149" t="str">
        <f t="shared" si="62"/>
        <v/>
      </c>
    </row>
    <row r="1685" spans="4:12" x14ac:dyDescent="0.15">
      <c r="D1685" s="348" t="str">
        <f t="shared" si="61"/>
        <v/>
      </c>
      <c r="L1685" s="149" t="str">
        <f t="shared" si="62"/>
        <v/>
      </c>
    </row>
    <row r="1686" spans="4:12" x14ac:dyDescent="0.15">
      <c r="D1686" s="348" t="str">
        <f t="shared" si="61"/>
        <v/>
      </c>
      <c r="L1686" s="149" t="str">
        <f t="shared" si="62"/>
        <v/>
      </c>
    </row>
    <row r="1687" spans="4:12" x14ac:dyDescent="0.15">
      <c r="D1687" s="348" t="str">
        <f t="shared" si="61"/>
        <v/>
      </c>
      <c r="L1687" s="149" t="str">
        <f t="shared" si="62"/>
        <v/>
      </c>
    </row>
    <row r="1688" spans="4:12" x14ac:dyDescent="0.15">
      <c r="D1688" s="348" t="str">
        <f t="shared" si="61"/>
        <v/>
      </c>
      <c r="L1688" s="149" t="str">
        <f t="shared" si="62"/>
        <v/>
      </c>
    </row>
    <row r="1689" spans="4:12" x14ac:dyDescent="0.15">
      <c r="D1689" s="348" t="str">
        <f t="shared" si="61"/>
        <v/>
      </c>
      <c r="L1689" s="149" t="str">
        <f t="shared" si="62"/>
        <v/>
      </c>
    </row>
    <row r="1690" spans="4:12" x14ac:dyDescent="0.15">
      <c r="D1690" s="348" t="str">
        <f t="shared" si="61"/>
        <v/>
      </c>
      <c r="L1690" s="149" t="str">
        <f t="shared" si="62"/>
        <v/>
      </c>
    </row>
    <row r="1691" spans="4:12" x14ac:dyDescent="0.15">
      <c r="D1691" s="348" t="str">
        <f t="shared" si="61"/>
        <v/>
      </c>
      <c r="L1691" s="149" t="str">
        <f t="shared" si="62"/>
        <v/>
      </c>
    </row>
    <row r="1692" spans="4:12" x14ac:dyDescent="0.15">
      <c r="D1692" s="348" t="str">
        <f t="shared" si="61"/>
        <v/>
      </c>
      <c r="L1692" s="149" t="str">
        <f t="shared" si="62"/>
        <v/>
      </c>
    </row>
    <row r="1693" spans="4:12" x14ac:dyDescent="0.15">
      <c r="D1693" s="348" t="str">
        <f t="shared" si="61"/>
        <v/>
      </c>
      <c r="L1693" s="149" t="str">
        <f t="shared" si="62"/>
        <v/>
      </c>
    </row>
    <row r="1694" spans="4:12" x14ac:dyDescent="0.15">
      <c r="D1694" s="348" t="str">
        <f t="shared" si="61"/>
        <v/>
      </c>
      <c r="L1694" s="149" t="str">
        <f t="shared" si="62"/>
        <v/>
      </c>
    </row>
    <row r="1695" spans="4:12" x14ac:dyDescent="0.15">
      <c r="D1695" s="348" t="str">
        <f t="shared" si="61"/>
        <v/>
      </c>
      <c r="L1695" s="149" t="str">
        <f t="shared" si="62"/>
        <v/>
      </c>
    </row>
    <row r="1696" spans="4:12" x14ac:dyDescent="0.15">
      <c r="D1696" s="348" t="str">
        <f t="shared" si="61"/>
        <v/>
      </c>
      <c r="L1696" s="149" t="str">
        <f t="shared" si="62"/>
        <v/>
      </c>
    </row>
    <row r="1697" spans="4:12" x14ac:dyDescent="0.15">
      <c r="D1697" s="348" t="str">
        <f t="shared" si="61"/>
        <v/>
      </c>
      <c r="L1697" s="149" t="str">
        <f t="shared" si="62"/>
        <v/>
      </c>
    </row>
    <row r="1698" spans="4:12" x14ac:dyDescent="0.15">
      <c r="D1698" s="348" t="str">
        <f t="shared" si="61"/>
        <v/>
      </c>
      <c r="L1698" s="149" t="str">
        <f t="shared" si="62"/>
        <v/>
      </c>
    </row>
    <row r="1699" spans="4:12" x14ac:dyDescent="0.15">
      <c r="D1699" s="348" t="str">
        <f t="shared" si="61"/>
        <v/>
      </c>
      <c r="L1699" s="149" t="str">
        <f t="shared" si="62"/>
        <v/>
      </c>
    </row>
    <row r="1700" spans="4:12" x14ac:dyDescent="0.15">
      <c r="D1700" s="348" t="str">
        <f t="shared" si="61"/>
        <v/>
      </c>
      <c r="L1700" s="149" t="str">
        <f t="shared" si="62"/>
        <v/>
      </c>
    </row>
    <row r="1701" spans="4:12" x14ac:dyDescent="0.15">
      <c r="D1701" s="348" t="str">
        <f t="shared" si="61"/>
        <v/>
      </c>
      <c r="L1701" s="149" t="str">
        <f t="shared" si="62"/>
        <v/>
      </c>
    </row>
    <row r="1702" spans="4:12" x14ac:dyDescent="0.15">
      <c r="D1702" s="348" t="str">
        <f t="shared" si="61"/>
        <v/>
      </c>
      <c r="L1702" s="149" t="str">
        <f t="shared" si="62"/>
        <v/>
      </c>
    </row>
    <row r="1703" spans="4:12" x14ac:dyDescent="0.15">
      <c r="D1703" s="348" t="str">
        <f t="shared" si="61"/>
        <v/>
      </c>
      <c r="L1703" s="149" t="str">
        <f t="shared" si="62"/>
        <v/>
      </c>
    </row>
    <row r="1704" spans="4:12" x14ac:dyDescent="0.15">
      <c r="D1704" s="348" t="str">
        <f t="shared" si="61"/>
        <v/>
      </c>
      <c r="L1704" s="149" t="str">
        <f t="shared" si="62"/>
        <v/>
      </c>
    </row>
    <row r="1705" spans="4:12" x14ac:dyDescent="0.15">
      <c r="D1705" s="348" t="str">
        <f t="shared" si="61"/>
        <v/>
      </c>
      <c r="L1705" s="149" t="str">
        <f t="shared" si="62"/>
        <v/>
      </c>
    </row>
    <row r="1706" spans="4:12" x14ac:dyDescent="0.15">
      <c r="D1706" s="348" t="str">
        <f t="shared" si="61"/>
        <v/>
      </c>
      <c r="L1706" s="149" t="str">
        <f t="shared" si="62"/>
        <v/>
      </c>
    </row>
    <row r="1707" spans="4:12" x14ac:dyDescent="0.15">
      <c r="D1707" s="348" t="str">
        <f t="shared" si="61"/>
        <v/>
      </c>
      <c r="L1707" s="149" t="str">
        <f t="shared" si="62"/>
        <v/>
      </c>
    </row>
    <row r="1708" spans="4:12" x14ac:dyDescent="0.15">
      <c r="D1708" s="348" t="str">
        <f t="shared" si="61"/>
        <v/>
      </c>
      <c r="L1708" s="149" t="str">
        <f t="shared" si="62"/>
        <v/>
      </c>
    </row>
    <row r="1709" spans="4:12" x14ac:dyDescent="0.15">
      <c r="D1709" s="348" t="str">
        <f t="shared" si="61"/>
        <v/>
      </c>
      <c r="L1709" s="149" t="str">
        <f t="shared" si="62"/>
        <v/>
      </c>
    </row>
    <row r="1710" spans="4:12" x14ac:dyDescent="0.15">
      <c r="D1710" s="348" t="str">
        <f t="shared" si="61"/>
        <v/>
      </c>
      <c r="L1710" s="149" t="str">
        <f t="shared" si="62"/>
        <v/>
      </c>
    </row>
    <row r="1711" spans="4:12" x14ac:dyDescent="0.15">
      <c r="D1711" s="348" t="str">
        <f t="shared" si="61"/>
        <v/>
      </c>
      <c r="L1711" s="149" t="str">
        <f t="shared" si="62"/>
        <v/>
      </c>
    </row>
    <row r="1712" spans="4:12" x14ac:dyDescent="0.15">
      <c r="D1712" s="348" t="str">
        <f t="shared" si="61"/>
        <v/>
      </c>
      <c r="L1712" s="149" t="str">
        <f t="shared" si="62"/>
        <v/>
      </c>
    </row>
    <row r="1713" spans="4:12" x14ac:dyDescent="0.15">
      <c r="D1713" s="348" t="str">
        <f t="shared" si="61"/>
        <v/>
      </c>
      <c r="L1713" s="149" t="str">
        <f t="shared" si="62"/>
        <v/>
      </c>
    </row>
    <row r="1714" spans="4:12" x14ac:dyDescent="0.15">
      <c r="D1714" s="348" t="str">
        <f t="shared" si="61"/>
        <v/>
      </c>
      <c r="L1714" s="149" t="str">
        <f t="shared" si="62"/>
        <v/>
      </c>
    </row>
    <row r="1715" spans="4:12" x14ac:dyDescent="0.15">
      <c r="D1715" s="348" t="str">
        <f t="shared" si="61"/>
        <v/>
      </c>
      <c r="L1715" s="149" t="str">
        <f t="shared" si="62"/>
        <v/>
      </c>
    </row>
    <row r="1716" spans="4:12" x14ac:dyDescent="0.15">
      <c r="D1716" s="348" t="str">
        <f t="shared" si="61"/>
        <v/>
      </c>
      <c r="L1716" s="149" t="str">
        <f t="shared" si="62"/>
        <v/>
      </c>
    </row>
    <row r="1717" spans="4:12" x14ac:dyDescent="0.15">
      <c r="D1717" s="348" t="str">
        <f t="shared" si="61"/>
        <v/>
      </c>
      <c r="L1717" s="149" t="str">
        <f t="shared" si="62"/>
        <v/>
      </c>
    </row>
    <row r="1718" spans="4:12" x14ac:dyDescent="0.15">
      <c r="D1718" s="348" t="str">
        <f t="shared" si="61"/>
        <v/>
      </c>
      <c r="L1718" s="149" t="str">
        <f t="shared" si="62"/>
        <v/>
      </c>
    </row>
    <row r="1719" spans="4:12" x14ac:dyDescent="0.15">
      <c r="D1719" s="348" t="str">
        <f t="shared" si="61"/>
        <v/>
      </c>
      <c r="L1719" s="149" t="str">
        <f t="shared" si="62"/>
        <v/>
      </c>
    </row>
    <row r="1720" spans="4:12" x14ac:dyDescent="0.15">
      <c r="D1720" s="348" t="str">
        <f t="shared" si="61"/>
        <v/>
      </c>
      <c r="L1720" s="149" t="str">
        <f t="shared" si="62"/>
        <v/>
      </c>
    </row>
    <row r="1721" spans="4:12" x14ac:dyDescent="0.15">
      <c r="D1721" s="348" t="str">
        <f t="shared" si="61"/>
        <v/>
      </c>
      <c r="L1721" s="149" t="str">
        <f t="shared" si="62"/>
        <v/>
      </c>
    </row>
    <row r="1722" spans="4:12" x14ac:dyDescent="0.15">
      <c r="D1722" s="348" t="str">
        <f t="shared" si="61"/>
        <v/>
      </c>
      <c r="L1722" s="149" t="str">
        <f t="shared" si="62"/>
        <v/>
      </c>
    </row>
    <row r="1723" spans="4:12" x14ac:dyDescent="0.15">
      <c r="D1723" s="348" t="str">
        <f t="shared" si="61"/>
        <v/>
      </c>
      <c r="L1723" s="149" t="str">
        <f t="shared" si="62"/>
        <v/>
      </c>
    </row>
    <row r="1724" spans="4:12" x14ac:dyDescent="0.15">
      <c r="D1724" s="348" t="str">
        <f t="shared" si="61"/>
        <v/>
      </c>
      <c r="L1724" s="149" t="str">
        <f t="shared" si="62"/>
        <v/>
      </c>
    </row>
    <row r="1725" spans="4:12" x14ac:dyDescent="0.15">
      <c r="D1725" s="348" t="str">
        <f t="shared" si="61"/>
        <v/>
      </c>
      <c r="L1725" s="149" t="str">
        <f t="shared" si="62"/>
        <v/>
      </c>
    </row>
    <row r="1726" spans="4:12" x14ac:dyDescent="0.15">
      <c r="D1726" s="348" t="str">
        <f t="shared" si="61"/>
        <v/>
      </c>
      <c r="L1726" s="149" t="str">
        <f t="shared" si="62"/>
        <v/>
      </c>
    </row>
    <row r="1727" spans="4:12" x14ac:dyDescent="0.15">
      <c r="D1727" s="348" t="str">
        <f t="shared" si="61"/>
        <v/>
      </c>
      <c r="L1727" s="149" t="str">
        <f t="shared" si="62"/>
        <v/>
      </c>
    </row>
    <row r="1728" spans="4:12" x14ac:dyDescent="0.15">
      <c r="D1728" s="348" t="str">
        <f t="shared" si="61"/>
        <v/>
      </c>
      <c r="L1728" s="149" t="str">
        <f t="shared" si="62"/>
        <v/>
      </c>
    </row>
    <row r="1729" spans="4:12" x14ac:dyDescent="0.15">
      <c r="D1729" s="348" t="str">
        <f t="shared" si="61"/>
        <v/>
      </c>
      <c r="L1729" s="149" t="str">
        <f t="shared" si="62"/>
        <v/>
      </c>
    </row>
    <row r="1730" spans="4:12" x14ac:dyDescent="0.15">
      <c r="D1730" s="348" t="str">
        <f t="shared" si="61"/>
        <v/>
      </c>
      <c r="L1730" s="149" t="str">
        <f t="shared" si="62"/>
        <v/>
      </c>
    </row>
    <row r="1731" spans="4:12" x14ac:dyDescent="0.15">
      <c r="D1731" s="348" t="str">
        <f t="shared" si="61"/>
        <v/>
      </c>
      <c r="L1731" s="149" t="str">
        <f t="shared" si="62"/>
        <v/>
      </c>
    </row>
    <row r="1732" spans="4:12" x14ac:dyDescent="0.15">
      <c r="D1732" s="348" t="str">
        <f t="shared" ref="D1732:D1795" si="63">IF(B1732="","",(ROUND(C1732,0)))</f>
        <v/>
      </c>
      <c r="L1732" s="149" t="str">
        <f t="shared" si="62"/>
        <v/>
      </c>
    </row>
    <row r="1733" spans="4:12" x14ac:dyDescent="0.15">
      <c r="D1733" s="348" t="str">
        <f t="shared" si="63"/>
        <v/>
      </c>
      <c r="L1733" s="149" t="str">
        <f t="shared" si="62"/>
        <v/>
      </c>
    </row>
    <row r="1734" spans="4:12" x14ac:dyDescent="0.15">
      <c r="D1734" s="348" t="str">
        <f t="shared" si="63"/>
        <v/>
      </c>
      <c r="L1734" s="149" t="str">
        <f t="shared" si="62"/>
        <v/>
      </c>
    </row>
    <row r="1735" spans="4:12" x14ac:dyDescent="0.15">
      <c r="D1735" s="348" t="str">
        <f t="shared" si="63"/>
        <v/>
      </c>
      <c r="L1735" s="149" t="str">
        <f t="shared" si="62"/>
        <v/>
      </c>
    </row>
    <row r="1736" spans="4:12" x14ac:dyDescent="0.15">
      <c r="D1736" s="348" t="str">
        <f t="shared" si="63"/>
        <v/>
      </c>
      <c r="L1736" s="149" t="str">
        <f t="shared" si="62"/>
        <v/>
      </c>
    </row>
    <row r="1737" spans="4:12" x14ac:dyDescent="0.15">
      <c r="D1737" s="348" t="str">
        <f t="shared" si="63"/>
        <v/>
      </c>
      <c r="L1737" s="149" t="str">
        <f t="shared" ref="L1737:L1800" si="64">IF(K1737="","",(K1737*110))</f>
        <v/>
      </c>
    </row>
    <row r="1738" spans="4:12" x14ac:dyDescent="0.15">
      <c r="D1738" s="348" t="str">
        <f t="shared" si="63"/>
        <v/>
      </c>
      <c r="L1738" s="149" t="str">
        <f t="shared" si="64"/>
        <v/>
      </c>
    </row>
    <row r="1739" spans="4:12" x14ac:dyDescent="0.15">
      <c r="D1739" s="348" t="str">
        <f t="shared" si="63"/>
        <v/>
      </c>
      <c r="L1739" s="149" t="str">
        <f t="shared" si="64"/>
        <v/>
      </c>
    </row>
    <row r="1740" spans="4:12" x14ac:dyDescent="0.15">
      <c r="D1740" s="348" t="str">
        <f t="shared" si="63"/>
        <v/>
      </c>
      <c r="L1740" s="149" t="str">
        <f t="shared" si="64"/>
        <v/>
      </c>
    </row>
    <row r="1741" spans="4:12" x14ac:dyDescent="0.15">
      <c r="D1741" s="348" t="str">
        <f t="shared" si="63"/>
        <v/>
      </c>
      <c r="L1741" s="149" t="str">
        <f t="shared" si="64"/>
        <v/>
      </c>
    </row>
    <row r="1742" spans="4:12" x14ac:dyDescent="0.15">
      <c r="D1742" s="348" t="str">
        <f t="shared" si="63"/>
        <v/>
      </c>
      <c r="L1742" s="149" t="str">
        <f t="shared" si="64"/>
        <v/>
      </c>
    </row>
    <row r="1743" spans="4:12" x14ac:dyDescent="0.15">
      <c r="D1743" s="348" t="str">
        <f t="shared" si="63"/>
        <v/>
      </c>
      <c r="L1743" s="149" t="str">
        <f t="shared" si="64"/>
        <v/>
      </c>
    </row>
    <row r="1744" spans="4:12" x14ac:dyDescent="0.15">
      <c r="D1744" s="348" t="str">
        <f t="shared" si="63"/>
        <v/>
      </c>
      <c r="L1744" s="149" t="str">
        <f t="shared" si="64"/>
        <v/>
      </c>
    </row>
    <row r="1745" spans="4:12" x14ac:dyDescent="0.15">
      <c r="D1745" s="348" t="str">
        <f t="shared" si="63"/>
        <v/>
      </c>
      <c r="L1745" s="149" t="str">
        <f t="shared" si="64"/>
        <v/>
      </c>
    </row>
    <row r="1746" spans="4:12" x14ac:dyDescent="0.15">
      <c r="D1746" s="348" t="str">
        <f t="shared" si="63"/>
        <v/>
      </c>
      <c r="L1746" s="149" t="str">
        <f t="shared" si="64"/>
        <v/>
      </c>
    </row>
    <row r="1747" spans="4:12" x14ac:dyDescent="0.15">
      <c r="D1747" s="348" t="str">
        <f t="shared" si="63"/>
        <v/>
      </c>
      <c r="L1747" s="149" t="str">
        <f t="shared" si="64"/>
        <v/>
      </c>
    </row>
    <row r="1748" spans="4:12" x14ac:dyDescent="0.15">
      <c r="D1748" s="348" t="str">
        <f t="shared" si="63"/>
        <v/>
      </c>
      <c r="L1748" s="149" t="str">
        <f t="shared" si="64"/>
        <v/>
      </c>
    </row>
    <row r="1749" spans="4:12" x14ac:dyDescent="0.15">
      <c r="D1749" s="348" t="str">
        <f t="shared" si="63"/>
        <v/>
      </c>
      <c r="L1749" s="149" t="str">
        <f t="shared" si="64"/>
        <v/>
      </c>
    </row>
    <row r="1750" spans="4:12" x14ac:dyDescent="0.15">
      <c r="D1750" s="348" t="str">
        <f t="shared" si="63"/>
        <v/>
      </c>
      <c r="L1750" s="149" t="str">
        <f t="shared" si="64"/>
        <v/>
      </c>
    </row>
    <row r="1751" spans="4:12" x14ac:dyDescent="0.15">
      <c r="D1751" s="348" t="str">
        <f t="shared" si="63"/>
        <v/>
      </c>
      <c r="L1751" s="149" t="str">
        <f t="shared" si="64"/>
        <v/>
      </c>
    </row>
    <row r="1752" spans="4:12" x14ac:dyDescent="0.15">
      <c r="D1752" s="348" t="str">
        <f t="shared" si="63"/>
        <v/>
      </c>
      <c r="L1752" s="149" t="str">
        <f t="shared" si="64"/>
        <v/>
      </c>
    </row>
    <row r="1753" spans="4:12" x14ac:dyDescent="0.15">
      <c r="D1753" s="348" t="str">
        <f t="shared" si="63"/>
        <v/>
      </c>
      <c r="L1753" s="149" t="str">
        <f t="shared" si="64"/>
        <v/>
      </c>
    </row>
    <row r="1754" spans="4:12" x14ac:dyDescent="0.15">
      <c r="D1754" s="348" t="str">
        <f t="shared" si="63"/>
        <v/>
      </c>
      <c r="L1754" s="149" t="str">
        <f t="shared" si="64"/>
        <v/>
      </c>
    </row>
    <row r="1755" spans="4:12" x14ac:dyDescent="0.15">
      <c r="D1755" s="348" t="str">
        <f t="shared" si="63"/>
        <v/>
      </c>
      <c r="L1755" s="149" t="str">
        <f t="shared" si="64"/>
        <v/>
      </c>
    </row>
    <row r="1756" spans="4:12" x14ac:dyDescent="0.15">
      <c r="D1756" s="348" t="str">
        <f t="shared" si="63"/>
        <v/>
      </c>
      <c r="L1756" s="149" t="str">
        <f t="shared" si="64"/>
        <v/>
      </c>
    </row>
    <row r="1757" spans="4:12" x14ac:dyDescent="0.15">
      <c r="D1757" s="348" t="str">
        <f t="shared" si="63"/>
        <v/>
      </c>
      <c r="L1757" s="149" t="str">
        <f t="shared" si="64"/>
        <v/>
      </c>
    </row>
    <row r="1758" spans="4:12" x14ac:dyDescent="0.15">
      <c r="D1758" s="348" t="str">
        <f t="shared" si="63"/>
        <v/>
      </c>
      <c r="L1758" s="149" t="str">
        <f t="shared" si="64"/>
        <v/>
      </c>
    </row>
    <row r="1759" spans="4:12" x14ac:dyDescent="0.15">
      <c r="D1759" s="348" t="str">
        <f t="shared" si="63"/>
        <v/>
      </c>
      <c r="L1759" s="149" t="str">
        <f t="shared" si="64"/>
        <v/>
      </c>
    </row>
    <row r="1760" spans="4:12" x14ac:dyDescent="0.15">
      <c r="D1760" s="348" t="str">
        <f t="shared" si="63"/>
        <v/>
      </c>
      <c r="L1760" s="149" t="str">
        <f t="shared" si="64"/>
        <v/>
      </c>
    </row>
    <row r="1761" spans="4:12" x14ac:dyDescent="0.15">
      <c r="D1761" s="348" t="str">
        <f t="shared" si="63"/>
        <v/>
      </c>
      <c r="L1761" s="149" t="str">
        <f t="shared" si="64"/>
        <v/>
      </c>
    </row>
    <row r="1762" spans="4:12" x14ac:dyDescent="0.15">
      <c r="D1762" s="348" t="str">
        <f t="shared" si="63"/>
        <v/>
      </c>
      <c r="L1762" s="149" t="str">
        <f t="shared" si="64"/>
        <v/>
      </c>
    </row>
    <row r="1763" spans="4:12" x14ac:dyDescent="0.15">
      <c r="D1763" s="348" t="str">
        <f t="shared" si="63"/>
        <v/>
      </c>
      <c r="L1763" s="149" t="str">
        <f t="shared" si="64"/>
        <v/>
      </c>
    </row>
    <row r="1764" spans="4:12" x14ac:dyDescent="0.15">
      <c r="D1764" s="348" t="str">
        <f t="shared" si="63"/>
        <v/>
      </c>
      <c r="L1764" s="149" t="str">
        <f t="shared" si="64"/>
        <v/>
      </c>
    </row>
    <row r="1765" spans="4:12" x14ac:dyDescent="0.15">
      <c r="D1765" s="348" t="str">
        <f t="shared" si="63"/>
        <v/>
      </c>
      <c r="L1765" s="149" t="str">
        <f t="shared" si="64"/>
        <v/>
      </c>
    </row>
    <row r="1766" spans="4:12" x14ac:dyDescent="0.15">
      <c r="D1766" s="348" t="str">
        <f t="shared" si="63"/>
        <v/>
      </c>
      <c r="L1766" s="149" t="str">
        <f t="shared" si="64"/>
        <v/>
      </c>
    </row>
    <row r="1767" spans="4:12" x14ac:dyDescent="0.15">
      <c r="D1767" s="348" t="str">
        <f t="shared" si="63"/>
        <v/>
      </c>
      <c r="L1767" s="149" t="str">
        <f t="shared" si="64"/>
        <v/>
      </c>
    </row>
    <row r="1768" spans="4:12" x14ac:dyDescent="0.15">
      <c r="D1768" s="348" t="str">
        <f t="shared" si="63"/>
        <v/>
      </c>
      <c r="L1768" s="149" t="str">
        <f t="shared" si="64"/>
        <v/>
      </c>
    </row>
    <row r="1769" spans="4:12" x14ac:dyDescent="0.15">
      <c r="D1769" s="348" t="str">
        <f t="shared" si="63"/>
        <v/>
      </c>
      <c r="L1769" s="149" t="str">
        <f t="shared" si="64"/>
        <v/>
      </c>
    </row>
    <row r="1770" spans="4:12" x14ac:dyDescent="0.15">
      <c r="D1770" s="348" t="str">
        <f t="shared" si="63"/>
        <v/>
      </c>
      <c r="L1770" s="149" t="str">
        <f t="shared" si="64"/>
        <v/>
      </c>
    </row>
    <row r="1771" spans="4:12" x14ac:dyDescent="0.15">
      <c r="D1771" s="348" t="str">
        <f t="shared" si="63"/>
        <v/>
      </c>
      <c r="L1771" s="149" t="str">
        <f t="shared" si="64"/>
        <v/>
      </c>
    </row>
    <row r="1772" spans="4:12" x14ac:dyDescent="0.15">
      <c r="D1772" s="348" t="str">
        <f t="shared" si="63"/>
        <v/>
      </c>
      <c r="L1772" s="149" t="str">
        <f t="shared" si="64"/>
        <v/>
      </c>
    </row>
    <row r="1773" spans="4:12" x14ac:dyDescent="0.15">
      <c r="D1773" s="348" t="str">
        <f t="shared" si="63"/>
        <v/>
      </c>
      <c r="L1773" s="149" t="str">
        <f t="shared" si="64"/>
        <v/>
      </c>
    </row>
    <row r="1774" spans="4:12" x14ac:dyDescent="0.15">
      <c r="D1774" s="348" t="str">
        <f t="shared" si="63"/>
        <v/>
      </c>
      <c r="L1774" s="149" t="str">
        <f t="shared" si="64"/>
        <v/>
      </c>
    </row>
    <row r="1775" spans="4:12" x14ac:dyDescent="0.15">
      <c r="D1775" s="348" t="str">
        <f t="shared" si="63"/>
        <v/>
      </c>
      <c r="L1775" s="149" t="str">
        <f t="shared" si="64"/>
        <v/>
      </c>
    </row>
    <row r="1776" spans="4:12" x14ac:dyDescent="0.15">
      <c r="D1776" s="348" t="str">
        <f t="shared" si="63"/>
        <v/>
      </c>
      <c r="L1776" s="149" t="str">
        <f t="shared" si="64"/>
        <v/>
      </c>
    </row>
    <row r="1777" spans="4:12" x14ac:dyDescent="0.15">
      <c r="D1777" s="348" t="str">
        <f t="shared" si="63"/>
        <v/>
      </c>
      <c r="L1777" s="149" t="str">
        <f t="shared" si="64"/>
        <v/>
      </c>
    </row>
    <row r="1778" spans="4:12" x14ac:dyDescent="0.15">
      <c r="D1778" s="348" t="str">
        <f t="shared" si="63"/>
        <v/>
      </c>
      <c r="L1778" s="149" t="str">
        <f t="shared" si="64"/>
        <v/>
      </c>
    </row>
    <row r="1779" spans="4:12" x14ac:dyDescent="0.15">
      <c r="D1779" s="348" t="str">
        <f t="shared" si="63"/>
        <v/>
      </c>
      <c r="L1779" s="149" t="str">
        <f t="shared" si="64"/>
        <v/>
      </c>
    </row>
    <row r="1780" spans="4:12" x14ac:dyDescent="0.15">
      <c r="D1780" s="348" t="str">
        <f t="shared" si="63"/>
        <v/>
      </c>
      <c r="L1780" s="149" t="str">
        <f t="shared" si="64"/>
        <v/>
      </c>
    </row>
    <row r="1781" spans="4:12" x14ac:dyDescent="0.15">
      <c r="D1781" s="348" t="str">
        <f t="shared" si="63"/>
        <v/>
      </c>
      <c r="L1781" s="149" t="str">
        <f t="shared" si="64"/>
        <v/>
      </c>
    </row>
    <row r="1782" spans="4:12" x14ac:dyDescent="0.15">
      <c r="D1782" s="348" t="str">
        <f t="shared" si="63"/>
        <v/>
      </c>
      <c r="L1782" s="149" t="str">
        <f t="shared" si="64"/>
        <v/>
      </c>
    </row>
    <row r="1783" spans="4:12" x14ac:dyDescent="0.15">
      <c r="D1783" s="348" t="str">
        <f t="shared" si="63"/>
        <v/>
      </c>
      <c r="L1783" s="149" t="str">
        <f t="shared" si="64"/>
        <v/>
      </c>
    </row>
    <row r="1784" spans="4:12" x14ac:dyDescent="0.15">
      <c r="D1784" s="348" t="str">
        <f t="shared" si="63"/>
        <v/>
      </c>
      <c r="L1784" s="149" t="str">
        <f t="shared" si="64"/>
        <v/>
      </c>
    </row>
    <row r="1785" spans="4:12" x14ac:dyDescent="0.15">
      <c r="D1785" s="348" t="str">
        <f t="shared" si="63"/>
        <v/>
      </c>
      <c r="L1785" s="149" t="str">
        <f t="shared" si="64"/>
        <v/>
      </c>
    </row>
    <row r="1786" spans="4:12" x14ac:dyDescent="0.15">
      <c r="D1786" s="348" t="str">
        <f t="shared" si="63"/>
        <v/>
      </c>
      <c r="L1786" s="149" t="str">
        <f t="shared" si="64"/>
        <v/>
      </c>
    </row>
    <row r="1787" spans="4:12" x14ac:dyDescent="0.15">
      <c r="D1787" s="348" t="str">
        <f t="shared" si="63"/>
        <v/>
      </c>
      <c r="L1787" s="149" t="str">
        <f t="shared" si="64"/>
        <v/>
      </c>
    </row>
    <row r="1788" spans="4:12" x14ac:dyDescent="0.15">
      <c r="D1788" s="348" t="str">
        <f t="shared" si="63"/>
        <v/>
      </c>
      <c r="L1788" s="149" t="str">
        <f t="shared" si="64"/>
        <v/>
      </c>
    </row>
    <row r="1789" spans="4:12" x14ac:dyDescent="0.15">
      <c r="D1789" s="348" t="str">
        <f t="shared" si="63"/>
        <v/>
      </c>
      <c r="L1789" s="149" t="str">
        <f t="shared" si="64"/>
        <v/>
      </c>
    </row>
    <row r="1790" spans="4:12" x14ac:dyDescent="0.15">
      <c r="D1790" s="348" t="str">
        <f t="shared" si="63"/>
        <v/>
      </c>
      <c r="L1790" s="149" t="str">
        <f t="shared" si="64"/>
        <v/>
      </c>
    </row>
    <row r="1791" spans="4:12" x14ac:dyDescent="0.15">
      <c r="D1791" s="348" t="str">
        <f t="shared" si="63"/>
        <v/>
      </c>
      <c r="L1791" s="149" t="str">
        <f t="shared" si="64"/>
        <v/>
      </c>
    </row>
    <row r="1792" spans="4:12" x14ac:dyDescent="0.15">
      <c r="D1792" s="348" t="str">
        <f t="shared" si="63"/>
        <v/>
      </c>
      <c r="L1792" s="149" t="str">
        <f t="shared" si="64"/>
        <v/>
      </c>
    </row>
    <row r="1793" spans="4:12" x14ac:dyDescent="0.15">
      <c r="D1793" s="348" t="str">
        <f t="shared" si="63"/>
        <v/>
      </c>
      <c r="L1793" s="149" t="str">
        <f t="shared" si="64"/>
        <v/>
      </c>
    </row>
    <row r="1794" spans="4:12" x14ac:dyDescent="0.15">
      <c r="D1794" s="348" t="str">
        <f t="shared" si="63"/>
        <v/>
      </c>
      <c r="L1794" s="149" t="str">
        <f t="shared" si="64"/>
        <v/>
      </c>
    </row>
    <row r="1795" spans="4:12" x14ac:dyDescent="0.15">
      <c r="D1795" s="348" t="str">
        <f t="shared" si="63"/>
        <v/>
      </c>
      <c r="L1795" s="149" t="str">
        <f t="shared" si="64"/>
        <v/>
      </c>
    </row>
    <row r="1796" spans="4:12" x14ac:dyDescent="0.15">
      <c r="D1796" s="348" t="str">
        <f t="shared" ref="D1796:D1859" si="65">IF(B1796="","",(ROUND(C1796,0)))</f>
        <v/>
      </c>
      <c r="L1796" s="149" t="str">
        <f t="shared" si="64"/>
        <v/>
      </c>
    </row>
    <row r="1797" spans="4:12" x14ac:dyDescent="0.15">
      <c r="D1797" s="348" t="str">
        <f t="shared" si="65"/>
        <v/>
      </c>
      <c r="L1797" s="149" t="str">
        <f t="shared" si="64"/>
        <v/>
      </c>
    </row>
    <row r="1798" spans="4:12" x14ac:dyDescent="0.15">
      <c r="D1798" s="348" t="str">
        <f t="shared" si="65"/>
        <v/>
      </c>
      <c r="L1798" s="149" t="str">
        <f t="shared" si="64"/>
        <v/>
      </c>
    </row>
    <row r="1799" spans="4:12" x14ac:dyDescent="0.15">
      <c r="D1799" s="348" t="str">
        <f t="shared" si="65"/>
        <v/>
      </c>
      <c r="L1799" s="149" t="str">
        <f t="shared" si="64"/>
        <v/>
      </c>
    </row>
    <row r="1800" spans="4:12" x14ac:dyDescent="0.15">
      <c r="D1800" s="348" t="str">
        <f t="shared" si="65"/>
        <v/>
      </c>
      <c r="L1800" s="149" t="str">
        <f t="shared" si="64"/>
        <v/>
      </c>
    </row>
    <row r="1801" spans="4:12" x14ac:dyDescent="0.15">
      <c r="D1801" s="348" t="str">
        <f t="shared" si="65"/>
        <v/>
      </c>
      <c r="L1801" s="149" t="str">
        <f t="shared" ref="L1801:L1864" si="66">IF(K1801="","",(K1801*110))</f>
        <v/>
      </c>
    </row>
    <row r="1802" spans="4:12" x14ac:dyDescent="0.15">
      <c r="D1802" s="348" t="str">
        <f t="shared" si="65"/>
        <v/>
      </c>
      <c r="L1802" s="149" t="str">
        <f t="shared" si="66"/>
        <v/>
      </c>
    </row>
    <row r="1803" spans="4:12" x14ac:dyDescent="0.15">
      <c r="D1803" s="348" t="str">
        <f t="shared" si="65"/>
        <v/>
      </c>
      <c r="L1803" s="149" t="str">
        <f t="shared" si="66"/>
        <v/>
      </c>
    </row>
    <row r="1804" spans="4:12" x14ac:dyDescent="0.15">
      <c r="D1804" s="348" t="str">
        <f t="shared" si="65"/>
        <v/>
      </c>
      <c r="L1804" s="149" t="str">
        <f t="shared" si="66"/>
        <v/>
      </c>
    </row>
    <row r="1805" spans="4:12" x14ac:dyDescent="0.15">
      <c r="D1805" s="348" t="str">
        <f t="shared" si="65"/>
        <v/>
      </c>
      <c r="L1805" s="149" t="str">
        <f t="shared" si="66"/>
        <v/>
      </c>
    </row>
    <row r="1806" spans="4:12" x14ac:dyDescent="0.15">
      <c r="D1806" s="348" t="str">
        <f t="shared" si="65"/>
        <v/>
      </c>
      <c r="L1806" s="149" t="str">
        <f t="shared" si="66"/>
        <v/>
      </c>
    </row>
    <row r="1807" spans="4:12" x14ac:dyDescent="0.15">
      <c r="D1807" s="348" t="str">
        <f t="shared" si="65"/>
        <v/>
      </c>
      <c r="L1807" s="149" t="str">
        <f t="shared" si="66"/>
        <v/>
      </c>
    </row>
    <row r="1808" spans="4:12" x14ac:dyDescent="0.15">
      <c r="D1808" s="348" t="str">
        <f t="shared" si="65"/>
        <v/>
      </c>
      <c r="L1808" s="149" t="str">
        <f t="shared" si="66"/>
        <v/>
      </c>
    </row>
    <row r="1809" spans="4:12" x14ac:dyDescent="0.15">
      <c r="D1809" s="348" t="str">
        <f t="shared" si="65"/>
        <v/>
      </c>
      <c r="L1809" s="149" t="str">
        <f t="shared" si="66"/>
        <v/>
      </c>
    </row>
    <row r="1810" spans="4:12" x14ac:dyDescent="0.15">
      <c r="D1810" s="348" t="str">
        <f t="shared" si="65"/>
        <v/>
      </c>
      <c r="L1810" s="149" t="str">
        <f t="shared" si="66"/>
        <v/>
      </c>
    </row>
    <row r="1811" spans="4:12" x14ac:dyDescent="0.15">
      <c r="D1811" s="348" t="str">
        <f t="shared" si="65"/>
        <v/>
      </c>
      <c r="L1811" s="149" t="str">
        <f t="shared" si="66"/>
        <v/>
      </c>
    </row>
    <row r="1812" spans="4:12" x14ac:dyDescent="0.15">
      <c r="D1812" s="348" t="str">
        <f t="shared" si="65"/>
        <v/>
      </c>
      <c r="L1812" s="149" t="str">
        <f t="shared" si="66"/>
        <v/>
      </c>
    </row>
    <row r="1813" spans="4:12" x14ac:dyDescent="0.15">
      <c r="D1813" s="348" t="str">
        <f t="shared" si="65"/>
        <v/>
      </c>
      <c r="L1813" s="149" t="str">
        <f t="shared" si="66"/>
        <v/>
      </c>
    </row>
    <row r="1814" spans="4:12" x14ac:dyDescent="0.15">
      <c r="D1814" s="348" t="str">
        <f t="shared" si="65"/>
        <v/>
      </c>
      <c r="L1814" s="149" t="str">
        <f t="shared" si="66"/>
        <v/>
      </c>
    </row>
    <row r="1815" spans="4:12" x14ac:dyDescent="0.15">
      <c r="D1815" s="348" t="str">
        <f t="shared" si="65"/>
        <v/>
      </c>
      <c r="L1815" s="149" t="str">
        <f t="shared" si="66"/>
        <v/>
      </c>
    </row>
    <row r="1816" spans="4:12" x14ac:dyDescent="0.15">
      <c r="D1816" s="348" t="str">
        <f t="shared" si="65"/>
        <v/>
      </c>
      <c r="L1816" s="149" t="str">
        <f t="shared" si="66"/>
        <v/>
      </c>
    </row>
    <row r="1817" spans="4:12" x14ac:dyDescent="0.15">
      <c r="D1817" s="348" t="str">
        <f t="shared" si="65"/>
        <v/>
      </c>
      <c r="L1817" s="149" t="str">
        <f t="shared" si="66"/>
        <v/>
      </c>
    </row>
    <row r="1818" spans="4:12" x14ac:dyDescent="0.15">
      <c r="D1818" s="348" t="str">
        <f t="shared" si="65"/>
        <v/>
      </c>
      <c r="L1818" s="149" t="str">
        <f t="shared" si="66"/>
        <v/>
      </c>
    </row>
    <row r="1819" spans="4:12" x14ac:dyDescent="0.15">
      <c r="D1819" s="348" t="str">
        <f t="shared" si="65"/>
        <v/>
      </c>
      <c r="L1819" s="149" t="str">
        <f t="shared" si="66"/>
        <v/>
      </c>
    </row>
    <row r="1820" spans="4:12" x14ac:dyDescent="0.15">
      <c r="D1820" s="348" t="str">
        <f t="shared" si="65"/>
        <v/>
      </c>
      <c r="L1820" s="149" t="str">
        <f t="shared" si="66"/>
        <v/>
      </c>
    </row>
    <row r="1821" spans="4:12" x14ac:dyDescent="0.15">
      <c r="D1821" s="348" t="str">
        <f t="shared" si="65"/>
        <v/>
      </c>
      <c r="L1821" s="149" t="str">
        <f t="shared" si="66"/>
        <v/>
      </c>
    </row>
    <row r="1822" spans="4:12" x14ac:dyDescent="0.15">
      <c r="D1822" s="348" t="str">
        <f t="shared" si="65"/>
        <v/>
      </c>
      <c r="L1822" s="149" t="str">
        <f t="shared" si="66"/>
        <v/>
      </c>
    </row>
    <row r="1823" spans="4:12" x14ac:dyDescent="0.15">
      <c r="D1823" s="348" t="str">
        <f t="shared" si="65"/>
        <v/>
      </c>
      <c r="L1823" s="149" t="str">
        <f t="shared" si="66"/>
        <v/>
      </c>
    </row>
    <row r="1824" spans="4:12" x14ac:dyDescent="0.15">
      <c r="D1824" s="348" t="str">
        <f t="shared" si="65"/>
        <v/>
      </c>
      <c r="L1824" s="149" t="str">
        <f t="shared" si="66"/>
        <v/>
      </c>
    </row>
    <row r="1825" spans="4:12" x14ac:dyDescent="0.15">
      <c r="D1825" s="348" t="str">
        <f t="shared" si="65"/>
        <v/>
      </c>
      <c r="L1825" s="149" t="str">
        <f t="shared" si="66"/>
        <v/>
      </c>
    </row>
    <row r="1826" spans="4:12" x14ac:dyDescent="0.15">
      <c r="D1826" s="348" t="str">
        <f t="shared" si="65"/>
        <v/>
      </c>
      <c r="L1826" s="149" t="str">
        <f t="shared" si="66"/>
        <v/>
      </c>
    </row>
    <row r="1827" spans="4:12" x14ac:dyDescent="0.15">
      <c r="D1827" s="348" t="str">
        <f t="shared" si="65"/>
        <v/>
      </c>
      <c r="L1827" s="149" t="str">
        <f t="shared" si="66"/>
        <v/>
      </c>
    </row>
    <row r="1828" spans="4:12" x14ac:dyDescent="0.15">
      <c r="D1828" s="348" t="str">
        <f t="shared" si="65"/>
        <v/>
      </c>
      <c r="L1828" s="149" t="str">
        <f t="shared" si="66"/>
        <v/>
      </c>
    </row>
    <row r="1829" spans="4:12" x14ac:dyDescent="0.15">
      <c r="D1829" s="348" t="str">
        <f t="shared" si="65"/>
        <v/>
      </c>
      <c r="L1829" s="149" t="str">
        <f t="shared" si="66"/>
        <v/>
      </c>
    </row>
    <row r="1830" spans="4:12" x14ac:dyDescent="0.15">
      <c r="D1830" s="348" t="str">
        <f t="shared" si="65"/>
        <v/>
      </c>
      <c r="L1830" s="149" t="str">
        <f t="shared" si="66"/>
        <v/>
      </c>
    </row>
    <row r="1831" spans="4:12" x14ac:dyDescent="0.15">
      <c r="D1831" s="348" t="str">
        <f t="shared" si="65"/>
        <v/>
      </c>
      <c r="L1831" s="149" t="str">
        <f t="shared" si="66"/>
        <v/>
      </c>
    </row>
    <row r="1832" spans="4:12" x14ac:dyDescent="0.15">
      <c r="D1832" s="348" t="str">
        <f t="shared" si="65"/>
        <v/>
      </c>
      <c r="L1832" s="149" t="str">
        <f t="shared" si="66"/>
        <v/>
      </c>
    </row>
    <row r="1833" spans="4:12" x14ac:dyDescent="0.15">
      <c r="D1833" s="348" t="str">
        <f t="shared" si="65"/>
        <v/>
      </c>
      <c r="L1833" s="149" t="str">
        <f t="shared" si="66"/>
        <v/>
      </c>
    </row>
    <row r="1834" spans="4:12" x14ac:dyDescent="0.15">
      <c r="D1834" s="348" t="str">
        <f t="shared" si="65"/>
        <v/>
      </c>
      <c r="L1834" s="149" t="str">
        <f t="shared" si="66"/>
        <v/>
      </c>
    </row>
    <row r="1835" spans="4:12" x14ac:dyDescent="0.15">
      <c r="D1835" s="348" t="str">
        <f t="shared" si="65"/>
        <v/>
      </c>
      <c r="L1835" s="149" t="str">
        <f t="shared" si="66"/>
        <v/>
      </c>
    </row>
    <row r="1836" spans="4:12" x14ac:dyDescent="0.15">
      <c r="D1836" s="348" t="str">
        <f t="shared" si="65"/>
        <v/>
      </c>
      <c r="L1836" s="149" t="str">
        <f t="shared" si="66"/>
        <v/>
      </c>
    </row>
    <row r="1837" spans="4:12" x14ac:dyDescent="0.15">
      <c r="D1837" s="348" t="str">
        <f t="shared" si="65"/>
        <v/>
      </c>
      <c r="L1837" s="149" t="str">
        <f t="shared" si="66"/>
        <v/>
      </c>
    </row>
    <row r="1838" spans="4:12" x14ac:dyDescent="0.15">
      <c r="D1838" s="348" t="str">
        <f t="shared" si="65"/>
        <v/>
      </c>
      <c r="L1838" s="149" t="str">
        <f t="shared" si="66"/>
        <v/>
      </c>
    </row>
    <row r="1839" spans="4:12" x14ac:dyDescent="0.15">
      <c r="D1839" s="348" t="str">
        <f t="shared" si="65"/>
        <v/>
      </c>
      <c r="L1839" s="149" t="str">
        <f t="shared" si="66"/>
        <v/>
      </c>
    </row>
    <row r="1840" spans="4:12" x14ac:dyDescent="0.15">
      <c r="D1840" s="348" t="str">
        <f t="shared" si="65"/>
        <v/>
      </c>
      <c r="L1840" s="149" t="str">
        <f t="shared" si="66"/>
        <v/>
      </c>
    </row>
    <row r="1841" spans="4:12" x14ac:dyDescent="0.15">
      <c r="D1841" s="348" t="str">
        <f t="shared" si="65"/>
        <v/>
      </c>
      <c r="L1841" s="149" t="str">
        <f t="shared" si="66"/>
        <v/>
      </c>
    </row>
    <row r="1842" spans="4:12" x14ac:dyDescent="0.15">
      <c r="D1842" s="348" t="str">
        <f t="shared" si="65"/>
        <v/>
      </c>
      <c r="L1842" s="149" t="str">
        <f t="shared" si="66"/>
        <v/>
      </c>
    </row>
    <row r="1843" spans="4:12" x14ac:dyDescent="0.15">
      <c r="D1843" s="348" t="str">
        <f t="shared" si="65"/>
        <v/>
      </c>
      <c r="L1843" s="149" t="str">
        <f t="shared" si="66"/>
        <v/>
      </c>
    </row>
    <row r="1844" spans="4:12" x14ac:dyDescent="0.15">
      <c r="D1844" s="348" t="str">
        <f t="shared" si="65"/>
        <v/>
      </c>
      <c r="L1844" s="149" t="str">
        <f t="shared" si="66"/>
        <v/>
      </c>
    </row>
    <row r="1845" spans="4:12" x14ac:dyDescent="0.15">
      <c r="D1845" s="348" t="str">
        <f t="shared" si="65"/>
        <v/>
      </c>
      <c r="L1845" s="149" t="str">
        <f t="shared" si="66"/>
        <v/>
      </c>
    </row>
    <row r="1846" spans="4:12" x14ac:dyDescent="0.15">
      <c r="D1846" s="348" t="str">
        <f t="shared" si="65"/>
        <v/>
      </c>
      <c r="L1846" s="149" t="str">
        <f t="shared" si="66"/>
        <v/>
      </c>
    </row>
    <row r="1847" spans="4:12" x14ac:dyDescent="0.15">
      <c r="D1847" s="348" t="str">
        <f t="shared" si="65"/>
        <v/>
      </c>
      <c r="L1847" s="149" t="str">
        <f t="shared" si="66"/>
        <v/>
      </c>
    </row>
    <row r="1848" spans="4:12" x14ac:dyDescent="0.15">
      <c r="D1848" s="348" t="str">
        <f t="shared" si="65"/>
        <v/>
      </c>
      <c r="L1848" s="149" t="str">
        <f t="shared" si="66"/>
        <v/>
      </c>
    </row>
    <row r="1849" spans="4:12" x14ac:dyDescent="0.15">
      <c r="D1849" s="348" t="str">
        <f t="shared" si="65"/>
        <v/>
      </c>
      <c r="L1849" s="149" t="str">
        <f t="shared" si="66"/>
        <v/>
      </c>
    </row>
    <row r="1850" spans="4:12" x14ac:dyDescent="0.15">
      <c r="D1850" s="348" t="str">
        <f t="shared" si="65"/>
        <v/>
      </c>
      <c r="L1850" s="149" t="str">
        <f t="shared" si="66"/>
        <v/>
      </c>
    </row>
    <row r="1851" spans="4:12" x14ac:dyDescent="0.15">
      <c r="D1851" s="348" t="str">
        <f t="shared" si="65"/>
        <v/>
      </c>
      <c r="L1851" s="149" t="str">
        <f t="shared" si="66"/>
        <v/>
      </c>
    </row>
    <row r="1852" spans="4:12" x14ac:dyDescent="0.15">
      <c r="D1852" s="348" t="str">
        <f t="shared" si="65"/>
        <v/>
      </c>
      <c r="L1852" s="149" t="str">
        <f t="shared" si="66"/>
        <v/>
      </c>
    </row>
    <row r="1853" spans="4:12" x14ac:dyDescent="0.15">
      <c r="D1853" s="348" t="str">
        <f t="shared" si="65"/>
        <v/>
      </c>
      <c r="L1853" s="149" t="str">
        <f t="shared" si="66"/>
        <v/>
      </c>
    </row>
    <row r="1854" spans="4:12" x14ac:dyDescent="0.15">
      <c r="D1854" s="348" t="str">
        <f t="shared" si="65"/>
        <v/>
      </c>
      <c r="L1854" s="149" t="str">
        <f t="shared" si="66"/>
        <v/>
      </c>
    </row>
    <row r="1855" spans="4:12" x14ac:dyDescent="0.15">
      <c r="D1855" s="348" t="str">
        <f t="shared" si="65"/>
        <v/>
      </c>
      <c r="L1855" s="149" t="str">
        <f t="shared" si="66"/>
        <v/>
      </c>
    </row>
    <row r="1856" spans="4:12" x14ac:dyDescent="0.15">
      <c r="D1856" s="348" t="str">
        <f t="shared" si="65"/>
        <v/>
      </c>
      <c r="L1856" s="149" t="str">
        <f t="shared" si="66"/>
        <v/>
      </c>
    </row>
    <row r="1857" spans="4:12" x14ac:dyDescent="0.15">
      <c r="D1857" s="348" t="str">
        <f t="shared" si="65"/>
        <v/>
      </c>
      <c r="L1857" s="149" t="str">
        <f t="shared" si="66"/>
        <v/>
      </c>
    </row>
    <row r="1858" spans="4:12" x14ac:dyDescent="0.15">
      <c r="D1858" s="348" t="str">
        <f t="shared" si="65"/>
        <v/>
      </c>
      <c r="L1858" s="149" t="str">
        <f t="shared" si="66"/>
        <v/>
      </c>
    </row>
    <row r="1859" spans="4:12" x14ac:dyDescent="0.15">
      <c r="D1859" s="348" t="str">
        <f t="shared" si="65"/>
        <v/>
      </c>
      <c r="L1859" s="149" t="str">
        <f t="shared" si="66"/>
        <v/>
      </c>
    </row>
    <row r="1860" spans="4:12" x14ac:dyDescent="0.15">
      <c r="D1860" s="348" t="str">
        <f t="shared" ref="D1860:D1923" si="67">IF(B1860="","",(ROUND(C1860,0)))</f>
        <v/>
      </c>
      <c r="L1860" s="149" t="str">
        <f t="shared" si="66"/>
        <v/>
      </c>
    </row>
    <row r="1861" spans="4:12" x14ac:dyDescent="0.15">
      <c r="D1861" s="348" t="str">
        <f t="shared" si="67"/>
        <v/>
      </c>
      <c r="L1861" s="149" t="str">
        <f t="shared" si="66"/>
        <v/>
      </c>
    </row>
    <row r="1862" spans="4:12" x14ac:dyDescent="0.15">
      <c r="D1862" s="348" t="str">
        <f t="shared" si="67"/>
        <v/>
      </c>
      <c r="L1862" s="149" t="str">
        <f t="shared" si="66"/>
        <v/>
      </c>
    </row>
    <row r="1863" spans="4:12" x14ac:dyDescent="0.15">
      <c r="D1863" s="348" t="str">
        <f t="shared" si="67"/>
        <v/>
      </c>
      <c r="L1863" s="149" t="str">
        <f t="shared" si="66"/>
        <v/>
      </c>
    </row>
    <row r="1864" spans="4:12" x14ac:dyDescent="0.15">
      <c r="D1864" s="348" t="str">
        <f t="shared" si="67"/>
        <v/>
      </c>
      <c r="L1864" s="149" t="str">
        <f t="shared" si="66"/>
        <v/>
      </c>
    </row>
    <row r="1865" spans="4:12" x14ac:dyDescent="0.15">
      <c r="D1865" s="348" t="str">
        <f t="shared" si="67"/>
        <v/>
      </c>
      <c r="L1865" s="149" t="str">
        <f t="shared" ref="L1865:L1928" si="68">IF(K1865="","",(K1865*110))</f>
        <v/>
      </c>
    </row>
    <row r="1866" spans="4:12" x14ac:dyDescent="0.15">
      <c r="D1866" s="348" t="str">
        <f t="shared" si="67"/>
        <v/>
      </c>
      <c r="L1866" s="149" t="str">
        <f t="shared" si="68"/>
        <v/>
      </c>
    </row>
    <row r="1867" spans="4:12" x14ac:dyDescent="0.15">
      <c r="D1867" s="348" t="str">
        <f t="shared" si="67"/>
        <v/>
      </c>
      <c r="L1867" s="149" t="str">
        <f t="shared" si="68"/>
        <v/>
      </c>
    </row>
    <row r="1868" spans="4:12" x14ac:dyDescent="0.15">
      <c r="D1868" s="348" t="str">
        <f t="shared" si="67"/>
        <v/>
      </c>
      <c r="L1868" s="149" t="str">
        <f t="shared" si="68"/>
        <v/>
      </c>
    </row>
    <row r="1869" spans="4:12" x14ac:dyDescent="0.15">
      <c r="D1869" s="348" t="str">
        <f t="shared" si="67"/>
        <v/>
      </c>
      <c r="L1869" s="149" t="str">
        <f t="shared" si="68"/>
        <v/>
      </c>
    </row>
    <row r="1870" spans="4:12" x14ac:dyDescent="0.15">
      <c r="D1870" s="348" t="str">
        <f t="shared" si="67"/>
        <v/>
      </c>
      <c r="L1870" s="149" t="str">
        <f t="shared" si="68"/>
        <v/>
      </c>
    </row>
    <row r="1871" spans="4:12" x14ac:dyDescent="0.15">
      <c r="D1871" s="348" t="str">
        <f t="shared" si="67"/>
        <v/>
      </c>
      <c r="L1871" s="149" t="str">
        <f t="shared" si="68"/>
        <v/>
      </c>
    </row>
    <row r="1872" spans="4:12" x14ac:dyDescent="0.15">
      <c r="D1872" s="348" t="str">
        <f t="shared" si="67"/>
        <v/>
      </c>
      <c r="L1872" s="149" t="str">
        <f t="shared" si="68"/>
        <v/>
      </c>
    </row>
    <row r="1873" spans="4:12" x14ac:dyDescent="0.15">
      <c r="D1873" s="348" t="str">
        <f t="shared" si="67"/>
        <v/>
      </c>
      <c r="L1873" s="149" t="str">
        <f t="shared" si="68"/>
        <v/>
      </c>
    </row>
    <row r="1874" spans="4:12" x14ac:dyDescent="0.15">
      <c r="D1874" s="348" t="str">
        <f t="shared" si="67"/>
        <v/>
      </c>
      <c r="L1874" s="149" t="str">
        <f t="shared" si="68"/>
        <v/>
      </c>
    </row>
    <row r="1875" spans="4:12" x14ac:dyDescent="0.15">
      <c r="D1875" s="348" t="str">
        <f t="shared" si="67"/>
        <v/>
      </c>
      <c r="L1875" s="149" t="str">
        <f t="shared" si="68"/>
        <v/>
      </c>
    </row>
    <row r="1876" spans="4:12" x14ac:dyDescent="0.15">
      <c r="D1876" s="348" t="str">
        <f t="shared" si="67"/>
        <v/>
      </c>
      <c r="L1876" s="149" t="str">
        <f t="shared" si="68"/>
        <v/>
      </c>
    </row>
    <row r="1877" spans="4:12" x14ac:dyDescent="0.15">
      <c r="D1877" s="348" t="str">
        <f t="shared" si="67"/>
        <v/>
      </c>
      <c r="L1877" s="149" t="str">
        <f t="shared" si="68"/>
        <v/>
      </c>
    </row>
    <row r="1878" spans="4:12" x14ac:dyDescent="0.15">
      <c r="D1878" s="348" t="str">
        <f t="shared" si="67"/>
        <v/>
      </c>
      <c r="L1878" s="149" t="str">
        <f t="shared" si="68"/>
        <v/>
      </c>
    </row>
    <row r="1879" spans="4:12" x14ac:dyDescent="0.15">
      <c r="D1879" s="348" t="str">
        <f t="shared" si="67"/>
        <v/>
      </c>
      <c r="L1879" s="149" t="str">
        <f t="shared" si="68"/>
        <v/>
      </c>
    </row>
    <row r="1880" spans="4:12" x14ac:dyDescent="0.15">
      <c r="D1880" s="348" t="str">
        <f t="shared" si="67"/>
        <v/>
      </c>
      <c r="L1880" s="149" t="str">
        <f t="shared" si="68"/>
        <v/>
      </c>
    </row>
    <row r="1881" spans="4:12" x14ac:dyDescent="0.15">
      <c r="D1881" s="348" t="str">
        <f t="shared" si="67"/>
        <v/>
      </c>
      <c r="L1881" s="149" t="str">
        <f t="shared" si="68"/>
        <v/>
      </c>
    </row>
    <row r="1882" spans="4:12" x14ac:dyDescent="0.15">
      <c r="D1882" s="348" t="str">
        <f t="shared" si="67"/>
        <v/>
      </c>
      <c r="L1882" s="149" t="str">
        <f t="shared" si="68"/>
        <v/>
      </c>
    </row>
    <row r="1883" spans="4:12" x14ac:dyDescent="0.15">
      <c r="D1883" s="348" t="str">
        <f t="shared" si="67"/>
        <v/>
      </c>
      <c r="L1883" s="149" t="str">
        <f t="shared" si="68"/>
        <v/>
      </c>
    </row>
    <row r="1884" spans="4:12" x14ac:dyDescent="0.15">
      <c r="D1884" s="348" t="str">
        <f t="shared" si="67"/>
        <v/>
      </c>
      <c r="L1884" s="149" t="str">
        <f t="shared" si="68"/>
        <v/>
      </c>
    </row>
    <row r="1885" spans="4:12" x14ac:dyDescent="0.15">
      <c r="D1885" s="348" t="str">
        <f t="shared" si="67"/>
        <v/>
      </c>
      <c r="L1885" s="149" t="str">
        <f t="shared" si="68"/>
        <v/>
      </c>
    </row>
    <row r="1886" spans="4:12" x14ac:dyDescent="0.15">
      <c r="D1886" s="348" t="str">
        <f t="shared" si="67"/>
        <v/>
      </c>
      <c r="L1886" s="149" t="str">
        <f t="shared" si="68"/>
        <v/>
      </c>
    </row>
    <row r="1887" spans="4:12" x14ac:dyDescent="0.15">
      <c r="D1887" s="348" t="str">
        <f t="shared" si="67"/>
        <v/>
      </c>
      <c r="L1887" s="149" t="str">
        <f t="shared" si="68"/>
        <v/>
      </c>
    </row>
    <row r="1888" spans="4:12" x14ac:dyDescent="0.15">
      <c r="D1888" s="348" t="str">
        <f t="shared" si="67"/>
        <v/>
      </c>
      <c r="L1888" s="149" t="str">
        <f t="shared" si="68"/>
        <v/>
      </c>
    </row>
    <row r="1889" spans="4:12" x14ac:dyDescent="0.15">
      <c r="D1889" s="348" t="str">
        <f t="shared" si="67"/>
        <v/>
      </c>
      <c r="L1889" s="149" t="str">
        <f t="shared" si="68"/>
        <v/>
      </c>
    </row>
    <row r="1890" spans="4:12" x14ac:dyDescent="0.15">
      <c r="D1890" s="348" t="str">
        <f t="shared" si="67"/>
        <v/>
      </c>
      <c r="L1890" s="149" t="str">
        <f t="shared" si="68"/>
        <v/>
      </c>
    </row>
    <row r="1891" spans="4:12" x14ac:dyDescent="0.15">
      <c r="D1891" s="348" t="str">
        <f t="shared" si="67"/>
        <v/>
      </c>
      <c r="L1891" s="149" t="str">
        <f t="shared" si="68"/>
        <v/>
      </c>
    </row>
    <row r="1892" spans="4:12" x14ac:dyDescent="0.15">
      <c r="D1892" s="348" t="str">
        <f t="shared" si="67"/>
        <v/>
      </c>
      <c r="L1892" s="149" t="str">
        <f t="shared" si="68"/>
        <v/>
      </c>
    </row>
    <row r="1893" spans="4:12" x14ac:dyDescent="0.15">
      <c r="D1893" s="348" t="str">
        <f t="shared" si="67"/>
        <v/>
      </c>
      <c r="L1893" s="149" t="str">
        <f t="shared" si="68"/>
        <v/>
      </c>
    </row>
    <row r="1894" spans="4:12" x14ac:dyDescent="0.15">
      <c r="D1894" s="348" t="str">
        <f t="shared" si="67"/>
        <v/>
      </c>
      <c r="L1894" s="149" t="str">
        <f t="shared" si="68"/>
        <v/>
      </c>
    </row>
    <row r="1895" spans="4:12" x14ac:dyDescent="0.15">
      <c r="D1895" s="348" t="str">
        <f t="shared" si="67"/>
        <v/>
      </c>
      <c r="L1895" s="149" t="str">
        <f t="shared" si="68"/>
        <v/>
      </c>
    </row>
    <row r="1896" spans="4:12" x14ac:dyDescent="0.15">
      <c r="D1896" s="348" t="str">
        <f t="shared" si="67"/>
        <v/>
      </c>
      <c r="L1896" s="149" t="str">
        <f t="shared" si="68"/>
        <v/>
      </c>
    </row>
    <row r="1897" spans="4:12" x14ac:dyDescent="0.15">
      <c r="D1897" s="348" t="str">
        <f t="shared" si="67"/>
        <v/>
      </c>
      <c r="L1897" s="149" t="str">
        <f t="shared" si="68"/>
        <v/>
      </c>
    </row>
    <row r="1898" spans="4:12" x14ac:dyDescent="0.15">
      <c r="D1898" s="348" t="str">
        <f t="shared" si="67"/>
        <v/>
      </c>
      <c r="L1898" s="149" t="str">
        <f t="shared" si="68"/>
        <v/>
      </c>
    </row>
    <row r="1899" spans="4:12" x14ac:dyDescent="0.15">
      <c r="D1899" s="348" t="str">
        <f t="shared" si="67"/>
        <v/>
      </c>
      <c r="L1899" s="149" t="str">
        <f t="shared" si="68"/>
        <v/>
      </c>
    </row>
    <row r="1900" spans="4:12" x14ac:dyDescent="0.15">
      <c r="D1900" s="348" t="str">
        <f t="shared" si="67"/>
        <v/>
      </c>
      <c r="L1900" s="149" t="str">
        <f t="shared" si="68"/>
        <v/>
      </c>
    </row>
    <row r="1901" spans="4:12" x14ac:dyDescent="0.15">
      <c r="D1901" s="348" t="str">
        <f t="shared" si="67"/>
        <v/>
      </c>
      <c r="L1901" s="149" t="str">
        <f t="shared" si="68"/>
        <v/>
      </c>
    </row>
    <row r="1902" spans="4:12" x14ac:dyDescent="0.15">
      <c r="D1902" s="348" t="str">
        <f t="shared" si="67"/>
        <v/>
      </c>
      <c r="L1902" s="149" t="str">
        <f t="shared" si="68"/>
        <v/>
      </c>
    </row>
    <row r="1903" spans="4:12" x14ac:dyDescent="0.15">
      <c r="D1903" s="348" t="str">
        <f t="shared" si="67"/>
        <v/>
      </c>
      <c r="L1903" s="149" t="str">
        <f t="shared" si="68"/>
        <v/>
      </c>
    </row>
    <row r="1904" spans="4:12" x14ac:dyDescent="0.15">
      <c r="D1904" s="348" t="str">
        <f t="shared" si="67"/>
        <v/>
      </c>
      <c r="L1904" s="149" t="str">
        <f t="shared" si="68"/>
        <v/>
      </c>
    </row>
    <row r="1905" spans="4:12" x14ac:dyDescent="0.15">
      <c r="D1905" s="348" t="str">
        <f t="shared" si="67"/>
        <v/>
      </c>
      <c r="L1905" s="149" t="str">
        <f t="shared" si="68"/>
        <v/>
      </c>
    </row>
    <row r="1906" spans="4:12" x14ac:dyDescent="0.15">
      <c r="D1906" s="348" t="str">
        <f t="shared" si="67"/>
        <v/>
      </c>
      <c r="L1906" s="149" t="str">
        <f t="shared" si="68"/>
        <v/>
      </c>
    </row>
    <row r="1907" spans="4:12" x14ac:dyDescent="0.15">
      <c r="D1907" s="348" t="str">
        <f t="shared" si="67"/>
        <v/>
      </c>
      <c r="L1907" s="149" t="str">
        <f t="shared" si="68"/>
        <v/>
      </c>
    </row>
    <row r="1908" spans="4:12" x14ac:dyDescent="0.15">
      <c r="D1908" s="348" t="str">
        <f t="shared" si="67"/>
        <v/>
      </c>
      <c r="L1908" s="149" t="str">
        <f t="shared" si="68"/>
        <v/>
      </c>
    </row>
    <row r="1909" spans="4:12" x14ac:dyDescent="0.15">
      <c r="D1909" s="348" t="str">
        <f t="shared" si="67"/>
        <v/>
      </c>
      <c r="L1909" s="149" t="str">
        <f t="shared" si="68"/>
        <v/>
      </c>
    </row>
    <row r="1910" spans="4:12" x14ac:dyDescent="0.15">
      <c r="D1910" s="348" t="str">
        <f t="shared" si="67"/>
        <v/>
      </c>
      <c r="L1910" s="149" t="str">
        <f t="shared" si="68"/>
        <v/>
      </c>
    </row>
    <row r="1911" spans="4:12" x14ac:dyDescent="0.15">
      <c r="D1911" s="348" t="str">
        <f t="shared" si="67"/>
        <v/>
      </c>
      <c r="L1911" s="149" t="str">
        <f t="shared" si="68"/>
        <v/>
      </c>
    </row>
    <row r="1912" spans="4:12" x14ac:dyDescent="0.15">
      <c r="D1912" s="348" t="str">
        <f t="shared" si="67"/>
        <v/>
      </c>
      <c r="L1912" s="149" t="str">
        <f t="shared" si="68"/>
        <v/>
      </c>
    </row>
    <row r="1913" spans="4:12" x14ac:dyDescent="0.15">
      <c r="D1913" s="348" t="str">
        <f t="shared" si="67"/>
        <v/>
      </c>
      <c r="L1913" s="149" t="str">
        <f t="shared" si="68"/>
        <v/>
      </c>
    </row>
    <row r="1914" spans="4:12" x14ac:dyDescent="0.15">
      <c r="D1914" s="348" t="str">
        <f t="shared" si="67"/>
        <v/>
      </c>
      <c r="L1914" s="149" t="str">
        <f t="shared" si="68"/>
        <v/>
      </c>
    </row>
    <row r="1915" spans="4:12" x14ac:dyDescent="0.15">
      <c r="D1915" s="348" t="str">
        <f t="shared" si="67"/>
        <v/>
      </c>
      <c r="L1915" s="149" t="str">
        <f t="shared" si="68"/>
        <v/>
      </c>
    </row>
    <row r="1916" spans="4:12" x14ac:dyDescent="0.15">
      <c r="D1916" s="348" t="str">
        <f t="shared" si="67"/>
        <v/>
      </c>
      <c r="L1916" s="149" t="str">
        <f t="shared" si="68"/>
        <v/>
      </c>
    </row>
    <row r="1917" spans="4:12" x14ac:dyDescent="0.15">
      <c r="D1917" s="348" t="str">
        <f t="shared" si="67"/>
        <v/>
      </c>
      <c r="L1917" s="149" t="str">
        <f t="shared" si="68"/>
        <v/>
      </c>
    </row>
    <row r="1918" spans="4:12" x14ac:dyDescent="0.15">
      <c r="D1918" s="348" t="str">
        <f t="shared" si="67"/>
        <v/>
      </c>
      <c r="L1918" s="149" t="str">
        <f t="shared" si="68"/>
        <v/>
      </c>
    </row>
    <row r="1919" spans="4:12" x14ac:dyDescent="0.15">
      <c r="D1919" s="348" t="str">
        <f t="shared" si="67"/>
        <v/>
      </c>
      <c r="L1919" s="149" t="str">
        <f t="shared" si="68"/>
        <v/>
      </c>
    </row>
    <row r="1920" spans="4:12" x14ac:dyDescent="0.15">
      <c r="D1920" s="348" t="str">
        <f t="shared" si="67"/>
        <v/>
      </c>
      <c r="L1920" s="149" t="str">
        <f t="shared" si="68"/>
        <v/>
      </c>
    </row>
    <row r="1921" spans="4:12" x14ac:dyDescent="0.15">
      <c r="D1921" s="348" t="str">
        <f t="shared" si="67"/>
        <v/>
      </c>
      <c r="L1921" s="149" t="str">
        <f t="shared" si="68"/>
        <v/>
      </c>
    </row>
    <row r="1922" spans="4:12" x14ac:dyDescent="0.15">
      <c r="D1922" s="348" t="str">
        <f t="shared" si="67"/>
        <v/>
      </c>
      <c r="L1922" s="149" t="str">
        <f t="shared" si="68"/>
        <v/>
      </c>
    </row>
    <row r="1923" spans="4:12" x14ac:dyDescent="0.15">
      <c r="D1923" s="348" t="str">
        <f t="shared" si="67"/>
        <v/>
      </c>
      <c r="L1923" s="149" t="str">
        <f t="shared" si="68"/>
        <v/>
      </c>
    </row>
    <row r="1924" spans="4:12" x14ac:dyDescent="0.15">
      <c r="D1924" s="348" t="str">
        <f t="shared" ref="D1924:D1987" si="69">IF(B1924="","",(ROUND(C1924,0)))</f>
        <v/>
      </c>
      <c r="L1924" s="149" t="str">
        <f t="shared" si="68"/>
        <v/>
      </c>
    </row>
    <row r="1925" spans="4:12" x14ac:dyDescent="0.15">
      <c r="D1925" s="348" t="str">
        <f t="shared" si="69"/>
        <v/>
      </c>
      <c r="L1925" s="149" t="str">
        <f t="shared" si="68"/>
        <v/>
      </c>
    </row>
    <row r="1926" spans="4:12" x14ac:dyDescent="0.15">
      <c r="D1926" s="348" t="str">
        <f t="shared" si="69"/>
        <v/>
      </c>
      <c r="L1926" s="149" t="str">
        <f t="shared" si="68"/>
        <v/>
      </c>
    </row>
    <row r="1927" spans="4:12" x14ac:dyDescent="0.15">
      <c r="D1927" s="348" t="str">
        <f t="shared" si="69"/>
        <v/>
      </c>
      <c r="L1927" s="149" t="str">
        <f t="shared" si="68"/>
        <v/>
      </c>
    </row>
    <row r="1928" spans="4:12" x14ac:dyDescent="0.15">
      <c r="D1928" s="348" t="str">
        <f t="shared" si="69"/>
        <v/>
      </c>
      <c r="L1928" s="149" t="str">
        <f t="shared" si="68"/>
        <v/>
      </c>
    </row>
    <row r="1929" spans="4:12" x14ac:dyDescent="0.15">
      <c r="D1929" s="348" t="str">
        <f t="shared" si="69"/>
        <v/>
      </c>
      <c r="L1929" s="149" t="str">
        <f t="shared" ref="L1929:L1992" si="70">IF(K1929="","",(K1929*110))</f>
        <v/>
      </c>
    </row>
    <row r="1930" spans="4:12" x14ac:dyDescent="0.15">
      <c r="D1930" s="348" t="str">
        <f t="shared" si="69"/>
        <v/>
      </c>
      <c r="L1930" s="149" t="str">
        <f t="shared" si="70"/>
        <v/>
      </c>
    </row>
    <row r="1931" spans="4:12" x14ac:dyDescent="0.15">
      <c r="D1931" s="348" t="str">
        <f t="shared" si="69"/>
        <v/>
      </c>
      <c r="L1931" s="149" t="str">
        <f t="shared" si="70"/>
        <v/>
      </c>
    </row>
    <row r="1932" spans="4:12" x14ac:dyDescent="0.15">
      <c r="D1932" s="348" t="str">
        <f t="shared" si="69"/>
        <v/>
      </c>
      <c r="L1932" s="149" t="str">
        <f t="shared" si="70"/>
        <v/>
      </c>
    </row>
    <row r="1933" spans="4:12" x14ac:dyDescent="0.15">
      <c r="D1933" s="348" t="str">
        <f t="shared" si="69"/>
        <v/>
      </c>
      <c r="L1933" s="149" t="str">
        <f t="shared" si="70"/>
        <v/>
      </c>
    </row>
    <row r="1934" spans="4:12" x14ac:dyDescent="0.15">
      <c r="D1934" s="348" t="str">
        <f t="shared" si="69"/>
        <v/>
      </c>
      <c r="L1934" s="149" t="str">
        <f t="shared" si="70"/>
        <v/>
      </c>
    </row>
    <row r="1935" spans="4:12" x14ac:dyDescent="0.15">
      <c r="D1935" s="348" t="str">
        <f t="shared" si="69"/>
        <v/>
      </c>
      <c r="L1935" s="149" t="str">
        <f t="shared" si="70"/>
        <v/>
      </c>
    </row>
    <row r="1936" spans="4:12" x14ac:dyDescent="0.15">
      <c r="D1936" s="348" t="str">
        <f t="shared" si="69"/>
        <v/>
      </c>
      <c r="L1936" s="149" t="str">
        <f t="shared" si="70"/>
        <v/>
      </c>
    </row>
    <row r="1937" spans="4:12" x14ac:dyDescent="0.15">
      <c r="D1937" s="348" t="str">
        <f t="shared" si="69"/>
        <v/>
      </c>
      <c r="L1937" s="149" t="str">
        <f t="shared" si="70"/>
        <v/>
      </c>
    </row>
    <row r="1938" spans="4:12" x14ac:dyDescent="0.15">
      <c r="D1938" s="348" t="str">
        <f t="shared" si="69"/>
        <v/>
      </c>
      <c r="L1938" s="149" t="str">
        <f t="shared" si="70"/>
        <v/>
      </c>
    </row>
    <row r="1939" spans="4:12" x14ac:dyDescent="0.15">
      <c r="D1939" s="348" t="str">
        <f t="shared" si="69"/>
        <v/>
      </c>
      <c r="L1939" s="149" t="str">
        <f t="shared" si="70"/>
        <v/>
      </c>
    </row>
    <row r="1940" spans="4:12" x14ac:dyDescent="0.15">
      <c r="D1940" s="348" t="str">
        <f t="shared" si="69"/>
        <v/>
      </c>
      <c r="L1940" s="149" t="str">
        <f t="shared" si="70"/>
        <v/>
      </c>
    </row>
    <row r="1941" spans="4:12" x14ac:dyDescent="0.15">
      <c r="D1941" s="348" t="str">
        <f t="shared" si="69"/>
        <v/>
      </c>
      <c r="L1941" s="149" t="str">
        <f t="shared" si="70"/>
        <v/>
      </c>
    </row>
    <row r="1942" spans="4:12" x14ac:dyDescent="0.15">
      <c r="D1942" s="348" t="str">
        <f t="shared" si="69"/>
        <v/>
      </c>
      <c r="L1942" s="149" t="str">
        <f t="shared" si="70"/>
        <v/>
      </c>
    </row>
    <row r="1943" spans="4:12" x14ac:dyDescent="0.15">
      <c r="D1943" s="348" t="str">
        <f t="shared" si="69"/>
        <v/>
      </c>
      <c r="L1943" s="149" t="str">
        <f t="shared" si="70"/>
        <v/>
      </c>
    </row>
    <row r="1944" spans="4:12" x14ac:dyDescent="0.15">
      <c r="D1944" s="348" t="str">
        <f t="shared" si="69"/>
        <v/>
      </c>
      <c r="L1944" s="149" t="str">
        <f t="shared" si="70"/>
        <v/>
      </c>
    </row>
    <row r="1945" spans="4:12" x14ac:dyDescent="0.15">
      <c r="D1945" s="348" t="str">
        <f t="shared" si="69"/>
        <v/>
      </c>
      <c r="L1945" s="149" t="str">
        <f t="shared" si="70"/>
        <v/>
      </c>
    </row>
    <row r="1946" spans="4:12" x14ac:dyDescent="0.15">
      <c r="D1946" s="348" t="str">
        <f t="shared" si="69"/>
        <v/>
      </c>
      <c r="L1946" s="149" t="str">
        <f t="shared" si="70"/>
        <v/>
      </c>
    </row>
    <row r="1947" spans="4:12" x14ac:dyDescent="0.15">
      <c r="D1947" s="348" t="str">
        <f t="shared" si="69"/>
        <v/>
      </c>
      <c r="L1947" s="149" t="str">
        <f t="shared" si="70"/>
        <v/>
      </c>
    </row>
    <row r="1948" spans="4:12" x14ac:dyDescent="0.15">
      <c r="D1948" s="348" t="str">
        <f t="shared" si="69"/>
        <v/>
      </c>
      <c r="L1948" s="149" t="str">
        <f t="shared" si="70"/>
        <v/>
      </c>
    </row>
    <row r="1949" spans="4:12" x14ac:dyDescent="0.15">
      <c r="D1949" s="348" t="str">
        <f t="shared" si="69"/>
        <v/>
      </c>
      <c r="L1949" s="149" t="str">
        <f t="shared" si="70"/>
        <v/>
      </c>
    </row>
    <row r="1950" spans="4:12" x14ac:dyDescent="0.15">
      <c r="D1950" s="348" t="str">
        <f t="shared" si="69"/>
        <v/>
      </c>
      <c r="L1950" s="149" t="str">
        <f t="shared" si="70"/>
        <v/>
      </c>
    </row>
    <row r="1951" spans="4:12" x14ac:dyDescent="0.15">
      <c r="D1951" s="348" t="str">
        <f t="shared" si="69"/>
        <v/>
      </c>
      <c r="L1951" s="149" t="str">
        <f t="shared" si="70"/>
        <v/>
      </c>
    </row>
    <row r="1952" spans="4:12" x14ac:dyDescent="0.15">
      <c r="D1952" s="348" t="str">
        <f t="shared" si="69"/>
        <v/>
      </c>
      <c r="L1952" s="149" t="str">
        <f t="shared" si="70"/>
        <v/>
      </c>
    </row>
    <row r="1953" spans="4:12" x14ac:dyDescent="0.15">
      <c r="D1953" s="348" t="str">
        <f t="shared" si="69"/>
        <v/>
      </c>
      <c r="L1953" s="149" t="str">
        <f t="shared" si="70"/>
        <v/>
      </c>
    </row>
    <row r="1954" spans="4:12" x14ac:dyDescent="0.15">
      <c r="D1954" s="348" t="str">
        <f t="shared" si="69"/>
        <v/>
      </c>
      <c r="L1954" s="149" t="str">
        <f t="shared" si="70"/>
        <v/>
      </c>
    </row>
    <row r="1955" spans="4:12" x14ac:dyDescent="0.15">
      <c r="D1955" s="348" t="str">
        <f t="shared" si="69"/>
        <v/>
      </c>
      <c r="L1955" s="149" t="str">
        <f t="shared" si="70"/>
        <v/>
      </c>
    </row>
    <row r="1956" spans="4:12" x14ac:dyDescent="0.15">
      <c r="D1956" s="348" t="str">
        <f t="shared" si="69"/>
        <v/>
      </c>
      <c r="L1956" s="149" t="str">
        <f t="shared" si="70"/>
        <v/>
      </c>
    </row>
    <row r="1957" spans="4:12" x14ac:dyDescent="0.15">
      <c r="D1957" s="348" t="str">
        <f t="shared" si="69"/>
        <v/>
      </c>
      <c r="L1957" s="149" t="str">
        <f t="shared" si="70"/>
        <v/>
      </c>
    </row>
    <row r="1958" spans="4:12" x14ac:dyDescent="0.15">
      <c r="D1958" s="348" t="str">
        <f t="shared" si="69"/>
        <v/>
      </c>
      <c r="L1958" s="149" t="str">
        <f t="shared" si="70"/>
        <v/>
      </c>
    </row>
    <row r="1959" spans="4:12" x14ac:dyDescent="0.15">
      <c r="D1959" s="348" t="str">
        <f t="shared" si="69"/>
        <v/>
      </c>
      <c r="L1959" s="149" t="str">
        <f t="shared" si="70"/>
        <v/>
      </c>
    </row>
    <row r="1960" spans="4:12" x14ac:dyDescent="0.15">
      <c r="D1960" s="348" t="str">
        <f t="shared" si="69"/>
        <v/>
      </c>
      <c r="L1960" s="149" t="str">
        <f t="shared" si="70"/>
        <v/>
      </c>
    </row>
    <row r="1961" spans="4:12" x14ac:dyDescent="0.15">
      <c r="D1961" s="348" t="str">
        <f t="shared" si="69"/>
        <v/>
      </c>
      <c r="L1961" s="149" t="str">
        <f t="shared" si="70"/>
        <v/>
      </c>
    </row>
    <row r="1962" spans="4:12" x14ac:dyDescent="0.15">
      <c r="D1962" s="348" t="str">
        <f t="shared" si="69"/>
        <v/>
      </c>
      <c r="L1962" s="149" t="str">
        <f t="shared" si="70"/>
        <v/>
      </c>
    </row>
    <row r="1963" spans="4:12" x14ac:dyDescent="0.15">
      <c r="D1963" s="348" t="str">
        <f t="shared" si="69"/>
        <v/>
      </c>
      <c r="L1963" s="149" t="str">
        <f t="shared" si="70"/>
        <v/>
      </c>
    </row>
    <row r="1964" spans="4:12" x14ac:dyDescent="0.15">
      <c r="D1964" s="348" t="str">
        <f t="shared" si="69"/>
        <v/>
      </c>
      <c r="L1964" s="149" t="str">
        <f t="shared" si="70"/>
        <v/>
      </c>
    </row>
    <row r="1965" spans="4:12" x14ac:dyDescent="0.15">
      <c r="D1965" s="348" t="str">
        <f t="shared" si="69"/>
        <v/>
      </c>
      <c r="L1965" s="149" t="str">
        <f t="shared" si="70"/>
        <v/>
      </c>
    </row>
    <row r="1966" spans="4:12" x14ac:dyDescent="0.15">
      <c r="D1966" s="348" t="str">
        <f t="shared" si="69"/>
        <v/>
      </c>
      <c r="L1966" s="149" t="str">
        <f t="shared" si="70"/>
        <v/>
      </c>
    </row>
    <row r="1967" spans="4:12" x14ac:dyDescent="0.15">
      <c r="D1967" s="348" t="str">
        <f t="shared" si="69"/>
        <v/>
      </c>
      <c r="L1967" s="149" t="str">
        <f t="shared" si="70"/>
        <v/>
      </c>
    </row>
    <row r="1968" spans="4:12" x14ac:dyDescent="0.15">
      <c r="D1968" s="348" t="str">
        <f t="shared" si="69"/>
        <v/>
      </c>
      <c r="L1968" s="149" t="str">
        <f t="shared" si="70"/>
        <v/>
      </c>
    </row>
    <row r="1969" spans="4:12" x14ac:dyDescent="0.15">
      <c r="D1969" s="348" t="str">
        <f t="shared" si="69"/>
        <v/>
      </c>
      <c r="L1969" s="149" t="str">
        <f t="shared" si="70"/>
        <v/>
      </c>
    </row>
    <row r="1970" spans="4:12" x14ac:dyDescent="0.15">
      <c r="D1970" s="348" t="str">
        <f t="shared" si="69"/>
        <v/>
      </c>
      <c r="L1970" s="149" t="str">
        <f t="shared" si="70"/>
        <v/>
      </c>
    </row>
    <row r="1971" spans="4:12" x14ac:dyDescent="0.15">
      <c r="D1971" s="348" t="str">
        <f t="shared" si="69"/>
        <v/>
      </c>
      <c r="L1971" s="149" t="str">
        <f t="shared" si="70"/>
        <v/>
      </c>
    </row>
    <row r="1972" spans="4:12" x14ac:dyDescent="0.15">
      <c r="D1972" s="348" t="str">
        <f t="shared" si="69"/>
        <v/>
      </c>
      <c r="L1972" s="149" t="str">
        <f t="shared" si="70"/>
        <v/>
      </c>
    </row>
    <row r="1973" spans="4:12" x14ac:dyDescent="0.15">
      <c r="D1973" s="348" t="str">
        <f t="shared" si="69"/>
        <v/>
      </c>
      <c r="L1973" s="149" t="str">
        <f t="shared" si="70"/>
        <v/>
      </c>
    </row>
    <row r="1974" spans="4:12" x14ac:dyDescent="0.15">
      <c r="D1974" s="348" t="str">
        <f t="shared" si="69"/>
        <v/>
      </c>
      <c r="L1974" s="149" t="str">
        <f t="shared" si="70"/>
        <v/>
      </c>
    </row>
    <row r="1975" spans="4:12" x14ac:dyDescent="0.15">
      <c r="D1975" s="348" t="str">
        <f t="shared" si="69"/>
        <v/>
      </c>
      <c r="L1975" s="149" t="str">
        <f t="shared" si="70"/>
        <v/>
      </c>
    </row>
    <row r="1976" spans="4:12" x14ac:dyDescent="0.15">
      <c r="D1976" s="348" t="str">
        <f t="shared" si="69"/>
        <v/>
      </c>
      <c r="L1976" s="149" t="str">
        <f t="shared" si="70"/>
        <v/>
      </c>
    </row>
    <row r="1977" spans="4:12" x14ac:dyDescent="0.15">
      <c r="D1977" s="348" t="str">
        <f t="shared" si="69"/>
        <v/>
      </c>
      <c r="L1977" s="149" t="str">
        <f t="shared" si="70"/>
        <v/>
      </c>
    </row>
    <row r="1978" spans="4:12" x14ac:dyDescent="0.15">
      <c r="D1978" s="348" t="str">
        <f t="shared" si="69"/>
        <v/>
      </c>
      <c r="L1978" s="149" t="str">
        <f t="shared" si="70"/>
        <v/>
      </c>
    </row>
    <row r="1979" spans="4:12" x14ac:dyDescent="0.15">
      <c r="D1979" s="348" t="str">
        <f t="shared" si="69"/>
        <v/>
      </c>
      <c r="L1979" s="149" t="str">
        <f t="shared" si="70"/>
        <v/>
      </c>
    </row>
    <row r="1980" spans="4:12" x14ac:dyDescent="0.15">
      <c r="D1980" s="348" t="str">
        <f t="shared" si="69"/>
        <v/>
      </c>
      <c r="L1980" s="149" t="str">
        <f t="shared" si="70"/>
        <v/>
      </c>
    </row>
    <row r="1981" spans="4:12" x14ac:dyDescent="0.15">
      <c r="D1981" s="348" t="str">
        <f t="shared" si="69"/>
        <v/>
      </c>
      <c r="L1981" s="149" t="str">
        <f t="shared" si="70"/>
        <v/>
      </c>
    </row>
    <row r="1982" spans="4:12" x14ac:dyDescent="0.15">
      <c r="D1982" s="348" t="str">
        <f t="shared" si="69"/>
        <v/>
      </c>
      <c r="L1982" s="149" t="str">
        <f t="shared" si="70"/>
        <v/>
      </c>
    </row>
    <row r="1983" spans="4:12" x14ac:dyDescent="0.15">
      <c r="D1983" s="348" t="str">
        <f t="shared" si="69"/>
        <v/>
      </c>
      <c r="L1983" s="149" t="str">
        <f t="shared" si="70"/>
        <v/>
      </c>
    </row>
    <row r="1984" spans="4:12" x14ac:dyDescent="0.15">
      <c r="D1984" s="348" t="str">
        <f t="shared" si="69"/>
        <v/>
      </c>
      <c r="L1984" s="149" t="str">
        <f t="shared" si="70"/>
        <v/>
      </c>
    </row>
    <row r="1985" spans="4:12" x14ac:dyDescent="0.15">
      <c r="D1985" s="348" t="str">
        <f t="shared" si="69"/>
        <v/>
      </c>
      <c r="L1985" s="149" t="str">
        <f t="shared" si="70"/>
        <v/>
      </c>
    </row>
    <row r="1986" spans="4:12" x14ac:dyDescent="0.15">
      <c r="D1986" s="348" t="str">
        <f t="shared" si="69"/>
        <v/>
      </c>
      <c r="L1986" s="149" t="str">
        <f t="shared" si="70"/>
        <v/>
      </c>
    </row>
    <row r="1987" spans="4:12" x14ac:dyDescent="0.15">
      <c r="D1987" s="348" t="str">
        <f t="shared" si="69"/>
        <v/>
      </c>
      <c r="L1987" s="149" t="str">
        <f t="shared" si="70"/>
        <v/>
      </c>
    </row>
    <row r="1988" spans="4:12" x14ac:dyDescent="0.15">
      <c r="D1988" s="348" t="str">
        <f t="shared" ref="D1988:D2051" si="71">IF(B1988="","",(ROUND(C1988,0)))</f>
        <v/>
      </c>
      <c r="L1988" s="149" t="str">
        <f t="shared" si="70"/>
        <v/>
      </c>
    </row>
    <row r="1989" spans="4:12" x14ac:dyDescent="0.15">
      <c r="D1989" s="348" t="str">
        <f t="shared" si="71"/>
        <v/>
      </c>
      <c r="L1989" s="149" t="str">
        <f t="shared" si="70"/>
        <v/>
      </c>
    </row>
    <row r="1990" spans="4:12" x14ac:dyDescent="0.15">
      <c r="D1990" s="348" t="str">
        <f t="shared" si="71"/>
        <v/>
      </c>
      <c r="L1990" s="149" t="str">
        <f t="shared" si="70"/>
        <v/>
      </c>
    </row>
    <row r="1991" spans="4:12" x14ac:dyDescent="0.15">
      <c r="D1991" s="348" t="str">
        <f t="shared" si="71"/>
        <v/>
      </c>
      <c r="L1991" s="149" t="str">
        <f t="shared" si="70"/>
        <v/>
      </c>
    </row>
    <row r="1992" spans="4:12" x14ac:dyDescent="0.15">
      <c r="D1992" s="348" t="str">
        <f t="shared" si="71"/>
        <v/>
      </c>
      <c r="L1992" s="149" t="str">
        <f t="shared" si="70"/>
        <v/>
      </c>
    </row>
    <row r="1993" spans="4:12" x14ac:dyDescent="0.15">
      <c r="D1993" s="348" t="str">
        <f t="shared" si="71"/>
        <v/>
      </c>
      <c r="L1993" s="149" t="str">
        <f t="shared" ref="L1993:L2056" si="72">IF(K1993="","",(K1993*110))</f>
        <v/>
      </c>
    </row>
    <row r="1994" spans="4:12" x14ac:dyDescent="0.15">
      <c r="D1994" s="348" t="str">
        <f t="shared" si="71"/>
        <v/>
      </c>
      <c r="L1994" s="149" t="str">
        <f t="shared" si="72"/>
        <v/>
      </c>
    </row>
    <row r="1995" spans="4:12" x14ac:dyDescent="0.15">
      <c r="D1995" s="348" t="str">
        <f t="shared" si="71"/>
        <v/>
      </c>
      <c r="L1995" s="149" t="str">
        <f t="shared" si="72"/>
        <v/>
      </c>
    </row>
    <row r="1996" spans="4:12" x14ac:dyDescent="0.15">
      <c r="D1996" s="348" t="str">
        <f t="shared" si="71"/>
        <v/>
      </c>
      <c r="L1996" s="149" t="str">
        <f t="shared" si="72"/>
        <v/>
      </c>
    </row>
    <row r="1997" spans="4:12" x14ac:dyDescent="0.15">
      <c r="D1997" s="348" t="str">
        <f t="shared" si="71"/>
        <v/>
      </c>
      <c r="L1997" s="149" t="str">
        <f t="shared" si="72"/>
        <v/>
      </c>
    </row>
    <row r="1998" spans="4:12" x14ac:dyDescent="0.15">
      <c r="D1998" s="348" t="str">
        <f t="shared" si="71"/>
        <v/>
      </c>
      <c r="L1998" s="149" t="str">
        <f t="shared" si="72"/>
        <v/>
      </c>
    </row>
    <row r="1999" spans="4:12" x14ac:dyDescent="0.15">
      <c r="D1999" s="348" t="str">
        <f t="shared" si="71"/>
        <v/>
      </c>
      <c r="L1999" s="149" t="str">
        <f t="shared" si="72"/>
        <v/>
      </c>
    </row>
    <row r="2000" spans="4:12" x14ac:dyDescent="0.15">
      <c r="D2000" s="348" t="str">
        <f t="shared" si="71"/>
        <v/>
      </c>
      <c r="L2000" s="149" t="str">
        <f t="shared" si="72"/>
        <v/>
      </c>
    </row>
    <row r="2001" spans="4:12" x14ac:dyDescent="0.15">
      <c r="D2001" s="348" t="str">
        <f t="shared" si="71"/>
        <v/>
      </c>
      <c r="L2001" s="149" t="str">
        <f t="shared" si="72"/>
        <v/>
      </c>
    </row>
    <row r="2002" spans="4:12" x14ac:dyDescent="0.15">
      <c r="D2002" s="348" t="str">
        <f t="shared" si="71"/>
        <v/>
      </c>
      <c r="L2002" s="149" t="str">
        <f t="shared" si="72"/>
        <v/>
      </c>
    </row>
    <row r="2003" spans="4:12" x14ac:dyDescent="0.15">
      <c r="D2003" s="348" t="str">
        <f t="shared" si="71"/>
        <v/>
      </c>
      <c r="L2003" s="149" t="str">
        <f t="shared" si="72"/>
        <v/>
      </c>
    </row>
    <row r="2004" spans="4:12" x14ac:dyDescent="0.15">
      <c r="D2004" s="348" t="str">
        <f t="shared" si="71"/>
        <v/>
      </c>
      <c r="L2004" s="149" t="str">
        <f t="shared" si="72"/>
        <v/>
      </c>
    </row>
    <row r="2005" spans="4:12" x14ac:dyDescent="0.15">
      <c r="D2005" s="348" t="str">
        <f t="shared" si="71"/>
        <v/>
      </c>
      <c r="L2005" s="149" t="str">
        <f t="shared" si="72"/>
        <v/>
      </c>
    </row>
    <row r="2006" spans="4:12" x14ac:dyDescent="0.15">
      <c r="D2006" s="348" t="str">
        <f t="shared" si="71"/>
        <v/>
      </c>
      <c r="L2006" s="149" t="str">
        <f t="shared" si="72"/>
        <v/>
      </c>
    </row>
    <row r="2007" spans="4:12" x14ac:dyDescent="0.15">
      <c r="D2007" s="348" t="str">
        <f t="shared" si="71"/>
        <v/>
      </c>
      <c r="L2007" s="149" t="str">
        <f t="shared" si="72"/>
        <v/>
      </c>
    </row>
    <row r="2008" spans="4:12" x14ac:dyDescent="0.15">
      <c r="D2008" s="348" t="str">
        <f t="shared" si="71"/>
        <v/>
      </c>
      <c r="L2008" s="149" t="str">
        <f t="shared" si="72"/>
        <v/>
      </c>
    </row>
    <row r="2009" spans="4:12" x14ac:dyDescent="0.15">
      <c r="D2009" s="348" t="str">
        <f t="shared" si="71"/>
        <v/>
      </c>
      <c r="L2009" s="149" t="str">
        <f t="shared" si="72"/>
        <v/>
      </c>
    </row>
    <row r="2010" spans="4:12" x14ac:dyDescent="0.15">
      <c r="D2010" s="348" t="str">
        <f t="shared" si="71"/>
        <v/>
      </c>
      <c r="L2010" s="149" t="str">
        <f t="shared" si="72"/>
        <v/>
      </c>
    </row>
    <row r="2011" spans="4:12" x14ac:dyDescent="0.15">
      <c r="D2011" s="348" t="str">
        <f t="shared" si="71"/>
        <v/>
      </c>
      <c r="L2011" s="149" t="str">
        <f t="shared" si="72"/>
        <v/>
      </c>
    </row>
    <row r="2012" spans="4:12" x14ac:dyDescent="0.15">
      <c r="D2012" s="348" t="str">
        <f t="shared" si="71"/>
        <v/>
      </c>
      <c r="L2012" s="149" t="str">
        <f t="shared" si="72"/>
        <v/>
      </c>
    </row>
    <row r="2013" spans="4:12" x14ac:dyDescent="0.15">
      <c r="D2013" s="348" t="str">
        <f t="shared" si="71"/>
        <v/>
      </c>
      <c r="L2013" s="149" t="str">
        <f t="shared" si="72"/>
        <v/>
      </c>
    </row>
    <row r="2014" spans="4:12" x14ac:dyDescent="0.15">
      <c r="D2014" s="348" t="str">
        <f t="shared" si="71"/>
        <v/>
      </c>
      <c r="L2014" s="149" t="str">
        <f t="shared" si="72"/>
        <v/>
      </c>
    </row>
    <row r="2015" spans="4:12" x14ac:dyDescent="0.15">
      <c r="D2015" s="348" t="str">
        <f t="shared" si="71"/>
        <v/>
      </c>
      <c r="L2015" s="149" t="str">
        <f t="shared" si="72"/>
        <v/>
      </c>
    </row>
    <row r="2016" spans="4:12" x14ac:dyDescent="0.15">
      <c r="D2016" s="348" t="str">
        <f t="shared" si="71"/>
        <v/>
      </c>
      <c r="L2016" s="149" t="str">
        <f t="shared" si="72"/>
        <v/>
      </c>
    </row>
    <row r="2017" spans="4:12" x14ac:dyDescent="0.15">
      <c r="D2017" s="348" t="str">
        <f t="shared" si="71"/>
        <v/>
      </c>
      <c r="L2017" s="149" t="str">
        <f t="shared" si="72"/>
        <v/>
      </c>
    </row>
    <row r="2018" spans="4:12" x14ac:dyDescent="0.15">
      <c r="D2018" s="348" t="str">
        <f t="shared" si="71"/>
        <v/>
      </c>
      <c r="L2018" s="149" t="str">
        <f t="shared" si="72"/>
        <v/>
      </c>
    </row>
    <row r="2019" spans="4:12" x14ac:dyDescent="0.15">
      <c r="D2019" s="348" t="str">
        <f t="shared" si="71"/>
        <v/>
      </c>
      <c r="L2019" s="149" t="str">
        <f t="shared" si="72"/>
        <v/>
      </c>
    </row>
    <row r="2020" spans="4:12" x14ac:dyDescent="0.15">
      <c r="D2020" s="348" t="str">
        <f t="shared" si="71"/>
        <v/>
      </c>
      <c r="L2020" s="149" t="str">
        <f t="shared" si="72"/>
        <v/>
      </c>
    </row>
    <row r="2021" spans="4:12" x14ac:dyDescent="0.15">
      <c r="D2021" s="348" t="str">
        <f t="shared" si="71"/>
        <v/>
      </c>
      <c r="L2021" s="149" t="str">
        <f t="shared" si="72"/>
        <v/>
      </c>
    </row>
    <row r="2022" spans="4:12" x14ac:dyDescent="0.15">
      <c r="D2022" s="348" t="str">
        <f t="shared" si="71"/>
        <v/>
      </c>
      <c r="L2022" s="149" t="str">
        <f t="shared" si="72"/>
        <v/>
      </c>
    </row>
    <row r="2023" spans="4:12" x14ac:dyDescent="0.15">
      <c r="D2023" s="348" t="str">
        <f t="shared" si="71"/>
        <v/>
      </c>
      <c r="L2023" s="149" t="str">
        <f t="shared" si="72"/>
        <v/>
      </c>
    </row>
    <row r="2024" spans="4:12" x14ac:dyDescent="0.15">
      <c r="D2024" s="348" t="str">
        <f t="shared" si="71"/>
        <v/>
      </c>
      <c r="L2024" s="149" t="str">
        <f t="shared" si="72"/>
        <v/>
      </c>
    </row>
    <row r="2025" spans="4:12" x14ac:dyDescent="0.15">
      <c r="D2025" s="348" t="str">
        <f t="shared" si="71"/>
        <v/>
      </c>
      <c r="L2025" s="149" t="str">
        <f t="shared" si="72"/>
        <v/>
      </c>
    </row>
    <row r="2026" spans="4:12" x14ac:dyDescent="0.15">
      <c r="D2026" s="348" t="str">
        <f t="shared" si="71"/>
        <v/>
      </c>
      <c r="L2026" s="149" t="str">
        <f t="shared" si="72"/>
        <v/>
      </c>
    </row>
    <row r="2027" spans="4:12" x14ac:dyDescent="0.15">
      <c r="D2027" s="348" t="str">
        <f t="shared" si="71"/>
        <v/>
      </c>
      <c r="L2027" s="149" t="str">
        <f t="shared" si="72"/>
        <v/>
      </c>
    </row>
    <row r="2028" spans="4:12" x14ac:dyDescent="0.15">
      <c r="D2028" s="348" t="str">
        <f t="shared" si="71"/>
        <v/>
      </c>
      <c r="L2028" s="149" t="str">
        <f t="shared" si="72"/>
        <v/>
      </c>
    </row>
    <row r="2029" spans="4:12" x14ac:dyDescent="0.15">
      <c r="D2029" s="348" t="str">
        <f t="shared" si="71"/>
        <v/>
      </c>
      <c r="L2029" s="149" t="str">
        <f t="shared" si="72"/>
        <v/>
      </c>
    </row>
    <row r="2030" spans="4:12" x14ac:dyDescent="0.15">
      <c r="D2030" s="348" t="str">
        <f t="shared" si="71"/>
        <v/>
      </c>
      <c r="L2030" s="149" t="str">
        <f t="shared" si="72"/>
        <v/>
      </c>
    </row>
    <row r="2031" spans="4:12" x14ac:dyDescent="0.15">
      <c r="D2031" s="348" t="str">
        <f t="shared" si="71"/>
        <v/>
      </c>
      <c r="L2031" s="149" t="str">
        <f t="shared" si="72"/>
        <v/>
      </c>
    </row>
    <row r="2032" spans="4:12" x14ac:dyDescent="0.15">
      <c r="D2032" s="348" t="str">
        <f t="shared" si="71"/>
        <v/>
      </c>
      <c r="L2032" s="149" t="str">
        <f t="shared" si="72"/>
        <v/>
      </c>
    </row>
    <row r="2033" spans="4:12" x14ac:dyDescent="0.15">
      <c r="D2033" s="348" t="str">
        <f t="shared" si="71"/>
        <v/>
      </c>
      <c r="L2033" s="149" t="str">
        <f t="shared" si="72"/>
        <v/>
      </c>
    </row>
    <row r="2034" spans="4:12" x14ac:dyDescent="0.15">
      <c r="D2034" s="348" t="str">
        <f t="shared" si="71"/>
        <v/>
      </c>
      <c r="L2034" s="149" t="str">
        <f t="shared" si="72"/>
        <v/>
      </c>
    </row>
    <row r="2035" spans="4:12" x14ac:dyDescent="0.15">
      <c r="D2035" s="348" t="str">
        <f t="shared" si="71"/>
        <v/>
      </c>
      <c r="L2035" s="149" t="str">
        <f t="shared" si="72"/>
        <v/>
      </c>
    </row>
    <row r="2036" spans="4:12" x14ac:dyDescent="0.15">
      <c r="D2036" s="348" t="str">
        <f t="shared" si="71"/>
        <v/>
      </c>
      <c r="L2036" s="149" t="str">
        <f t="shared" si="72"/>
        <v/>
      </c>
    </row>
    <row r="2037" spans="4:12" x14ac:dyDescent="0.15">
      <c r="D2037" s="348" t="str">
        <f t="shared" si="71"/>
        <v/>
      </c>
      <c r="L2037" s="149" t="str">
        <f t="shared" si="72"/>
        <v/>
      </c>
    </row>
    <row r="2038" spans="4:12" x14ac:dyDescent="0.15">
      <c r="D2038" s="348" t="str">
        <f t="shared" si="71"/>
        <v/>
      </c>
      <c r="L2038" s="149" t="str">
        <f t="shared" si="72"/>
        <v/>
      </c>
    </row>
    <row r="2039" spans="4:12" x14ac:dyDescent="0.15">
      <c r="D2039" s="348" t="str">
        <f t="shared" si="71"/>
        <v/>
      </c>
      <c r="L2039" s="149" t="str">
        <f t="shared" si="72"/>
        <v/>
      </c>
    </row>
    <row r="2040" spans="4:12" x14ac:dyDescent="0.15">
      <c r="D2040" s="348" t="str">
        <f t="shared" si="71"/>
        <v/>
      </c>
      <c r="L2040" s="149" t="str">
        <f t="shared" si="72"/>
        <v/>
      </c>
    </row>
    <row r="2041" spans="4:12" x14ac:dyDescent="0.15">
      <c r="D2041" s="348" t="str">
        <f t="shared" si="71"/>
        <v/>
      </c>
      <c r="L2041" s="149" t="str">
        <f t="shared" si="72"/>
        <v/>
      </c>
    </row>
    <row r="2042" spans="4:12" x14ac:dyDescent="0.15">
      <c r="D2042" s="348" t="str">
        <f t="shared" si="71"/>
        <v/>
      </c>
      <c r="L2042" s="149" t="str">
        <f t="shared" si="72"/>
        <v/>
      </c>
    </row>
    <row r="2043" spans="4:12" x14ac:dyDescent="0.15">
      <c r="D2043" s="348" t="str">
        <f t="shared" si="71"/>
        <v/>
      </c>
      <c r="L2043" s="149" t="str">
        <f t="shared" si="72"/>
        <v/>
      </c>
    </row>
    <row r="2044" spans="4:12" x14ac:dyDescent="0.15">
      <c r="D2044" s="348" t="str">
        <f t="shared" si="71"/>
        <v/>
      </c>
      <c r="L2044" s="149" t="str">
        <f t="shared" si="72"/>
        <v/>
      </c>
    </row>
    <row r="2045" spans="4:12" x14ac:dyDescent="0.15">
      <c r="D2045" s="348" t="str">
        <f t="shared" si="71"/>
        <v/>
      </c>
      <c r="L2045" s="149" t="str">
        <f t="shared" si="72"/>
        <v/>
      </c>
    </row>
    <row r="2046" spans="4:12" x14ac:dyDescent="0.15">
      <c r="D2046" s="348" t="str">
        <f t="shared" si="71"/>
        <v/>
      </c>
      <c r="L2046" s="149" t="str">
        <f t="shared" si="72"/>
        <v/>
      </c>
    </row>
    <row r="2047" spans="4:12" x14ac:dyDescent="0.15">
      <c r="D2047" s="348" t="str">
        <f t="shared" si="71"/>
        <v/>
      </c>
      <c r="L2047" s="149" t="str">
        <f t="shared" si="72"/>
        <v/>
      </c>
    </row>
    <row r="2048" spans="4:12" x14ac:dyDescent="0.15">
      <c r="D2048" s="348" t="str">
        <f t="shared" si="71"/>
        <v/>
      </c>
      <c r="L2048" s="149" t="str">
        <f t="shared" si="72"/>
        <v/>
      </c>
    </row>
    <row r="2049" spans="4:12" x14ac:dyDescent="0.15">
      <c r="D2049" s="348" t="str">
        <f t="shared" si="71"/>
        <v/>
      </c>
      <c r="L2049" s="149" t="str">
        <f t="shared" si="72"/>
        <v/>
      </c>
    </row>
    <row r="2050" spans="4:12" x14ac:dyDescent="0.15">
      <c r="D2050" s="348" t="str">
        <f t="shared" si="71"/>
        <v/>
      </c>
      <c r="L2050" s="149" t="str">
        <f t="shared" si="72"/>
        <v/>
      </c>
    </row>
    <row r="2051" spans="4:12" x14ac:dyDescent="0.15">
      <c r="D2051" s="348" t="str">
        <f t="shared" si="71"/>
        <v/>
      </c>
      <c r="L2051" s="149" t="str">
        <f t="shared" si="72"/>
        <v/>
      </c>
    </row>
    <row r="2052" spans="4:12" x14ac:dyDescent="0.15">
      <c r="D2052" s="348" t="str">
        <f t="shared" ref="D2052:D2115" si="73">IF(B2052="","",(ROUND(C2052,0)))</f>
        <v/>
      </c>
      <c r="L2052" s="149" t="str">
        <f t="shared" si="72"/>
        <v/>
      </c>
    </row>
    <row r="2053" spans="4:12" x14ac:dyDescent="0.15">
      <c r="D2053" s="348" t="str">
        <f t="shared" si="73"/>
        <v/>
      </c>
      <c r="L2053" s="149" t="str">
        <f t="shared" si="72"/>
        <v/>
      </c>
    </row>
    <row r="2054" spans="4:12" x14ac:dyDescent="0.15">
      <c r="D2054" s="348" t="str">
        <f t="shared" si="73"/>
        <v/>
      </c>
      <c r="L2054" s="149" t="str">
        <f t="shared" si="72"/>
        <v/>
      </c>
    </row>
    <row r="2055" spans="4:12" x14ac:dyDescent="0.15">
      <c r="D2055" s="348" t="str">
        <f t="shared" si="73"/>
        <v/>
      </c>
      <c r="L2055" s="149" t="str">
        <f t="shared" si="72"/>
        <v/>
      </c>
    </row>
    <row r="2056" spans="4:12" x14ac:dyDescent="0.15">
      <c r="D2056" s="348" t="str">
        <f t="shared" si="73"/>
        <v/>
      </c>
      <c r="L2056" s="149" t="str">
        <f t="shared" si="72"/>
        <v/>
      </c>
    </row>
    <row r="2057" spans="4:12" x14ac:dyDescent="0.15">
      <c r="D2057" s="348" t="str">
        <f t="shared" si="73"/>
        <v/>
      </c>
      <c r="L2057" s="149" t="str">
        <f t="shared" ref="L2057:L2120" si="74">IF(K2057="","",(K2057*110))</f>
        <v/>
      </c>
    </row>
    <row r="2058" spans="4:12" x14ac:dyDescent="0.15">
      <c r="D2058" s="348" t="str">
        <f t="shared" si="73"/>
        <v/>
      </c>
      <c r="L2058" s="149" t="str">
        <f t="shared" si="74"/>
        <v/>
      </c>
    </row>
    <row r="2059" spans="4:12" x14ac:dyDescent="0.15">
      <c r="D2059" s="348" t="str">
        <f t="shared" si="73"/>
        <v/>
      </c>
      <c r="L2059" s="149" t="str">
        <f t="shared" si="74"/>
        <v/>
      </c>
    </row>
    <row r="2060" spans="4:12" x14ac:dyDescent="0.15">
      <c r="D2060" s="348" t="str">
        <f t="shared" si="73"/>
        <v/>
      </c>
      <c r="L2060" s="149" t="str">
        <f t="shared" si="74"/>
        <v/>
      </c>
    </row>
    <row r="2061" spans="4:12" x14ac:dyDescent="0.15">
      <c r="D2061" s="348" t="str">
        <f t="shared" si="73"/>
        <v/>
      </c>
      <c r="L2061" s="149" t="str">
        <f t="shared" si="74"/>
        <v/>
      </c>
    </row>
    <row r="2062" spans="4:12" x14ac:dyDescent="0.15">
      <c r="D2062" s="348" t="str">
        <f t="shared" si="73"/>
        <v/>
      </c>
      <c r="L2062" s="149" t="str">
        <f t="shared" si="74"/>
        <v/>
      </c>
    </row>
    <row r="2063" spans="4:12" x14ac:dyDescent="0.15">
      <c r="D2063" s="348" t="str">
        <f t="shared" si="73"/>
        <v/>
      </c>
      <c r="L2063" s="149" t="str">
        <f t="shared" si="74"/>
        <v/>
      </c>
    </row>
    <row r="2064" spans="4:12" x14ac:dyDescent="0.15">
      <c r="D2064" s="348" t="str">
        <f t="shared" si="73"/>
        <v/>
      </c>
      <c r="L2064" s="149" t="str">
        <f t="shared" si="74"/>
        <v/>
      </c>
    </row>
    <row r="2065" spans="4:12" x14ac:dyDescent="0.15">
      <c r="D2065" s="348" t="str">
        <f t="shared" si="73"/>
        <v/>
      </c>
      <c r="L2065" s="149" t="str">
        <f t="shared" si="74"/>
        <v/>
      </c>
    </row>
    <row r="2066" spans="4:12" x14ac:dyDescent="0.15">
      <c r="D2066" s="348" t="str">
        <f t="shared" si="73"/>
        <v/>
      </c>
      <c r="L2066" s="149" t="str">
        <f t="shared" si="74"/>
        <v/>
      </c>
    </row>
    <row r="2067" spans="4:12" x14ac:dyDescent="0.15">
      <c r="D2067" s="348" t="str">
        <f t="shared" si="73"/>
        <v/>
      </c>
      <c r="L2067" s="149" t="str">
        <f t="shared" si="74"/>
        <v/>
      </c>
    </row>
    <row r="2068" spans="4:12" x14ac:dyDescent="0.15">
      <c r="D2068" s="348" t="str">
        <f t="shared" si="73"/>
        <v/>
      </c>
      <c r="L2068" s="149" t="str">
        <f t="shared" si="74"/>
        <v/>
      </c>
    </row>
    <row r="2069" spans="4:12" x14ac:dyDescent="0.15">
      <c r="D2069" s="348" t="str">
        <f t="shared" si="73"/>
        <v/>
      </c>
      <c r="L2069" s="149" t="str">
        <f t="shared" si="74"/>
        <v/>
      </c>
    </row>
    <row r="2070" spans="4:12" x14ac:dyDescent="0.15">
      <c r="D2070" s="348" t="str">
        <f t="shared" si="73"/>
        <v/>
      </c>
      <c r="L2070" s="149" t="str">
        <f t="shared" si="74"/>
        <v/>
      </c>
    </row>
    <row r="2071" spans="4:12" x14ac:dyDescent="0.15">
      <c r="D2071" s="348" t="str">
        <f t="shared" si="73"/>
        <v/>
      </c>
      <c r="L2071" s="149" t="str">
        <f t="shared" si="74"/>
        <v/>
      </c>
    </row>
    <row r="2072" spans="4:12" x14ac:dyDescent="0.15">
      <c r="D2072" s="348" t="str">
        <f t="shared" si="73"/>
        <v/>
      </c>
      <c r="L2072" s="149" t="str">
        <f t="shared" si="74"/>
        <v/>
      </c>
    </row>
    <row r="2073" spans="4:12" x14ac:dyDescent="0.15">
      <c r="D2073" s="348" t="str">
        <f t="shared" si="73"/>
        <v/>
      </c>
      <c r="L2073" s="149" t="str">
        <f t="shared" si="74"/>
        <v/>
      </c>
    </row>
    <row r="2074" spans="4:12" x14ac:dyDescent="0.15">
      <c r="D2074" s="348" t="str">
        <f t="shared" si="73"/>
        <v/>
      </c>
      <c r="L2074" s="149" t="str">
        <f t="shared" si="74"/>
        <v/>
      </c>
    </row>
    <row r="2075" spans="4:12" x14ac:dyDescent="0.15">
      <c r="D2075" s="348" t="str">
        <f t="shared" si="73"/>
        <v/>
      </c>
      <c r="L2075" s="149" t="str">
        <f t="shared" si="74"/>
        <v/>
      </c>
    </row>
    <row r="2076" spans="4:12" x14ac:dyDescent="0.15">
      <c r="D2076" s="348" t="str">
        <f t="shared" si="73"/>
        <v/>
      </c>
      <c r="L2076" s="149" t="str">
        <f t="shared" si="74"/>
        <v/>
      </c>
    </row>
    <row r="2077" spans="4:12" x14ac:dyDescent="0.15">
      <c r="D2077" s="348" t="str">
        <f t="shared" si="73"/>
        <v/>
      </c>
      <c r="L2077" s="149" t="str">
        <f t="shared" si="74"/>
        <v/>
      </c>
    </row>
    <row r="2078" spans="4:12" x14ac:dyDescent="0.15">
      <c r="D2078" s="348" t="str">
        <f t="shared" si="73"/>
        <v/>
      </c>
      <c r="L2078" s="149" t="str">
        <f t="shared" si="74"/>
        <v/>
      </c>
    </row>
    <row r="2079" spans="4:12" x14ac:dyDescent="0.15">
      <c r="D2079" s="348" t="str">
        <f t="shared" si="73"/>
        <v/>
      </c>
      <c r="L2079" s="149" t="str">
        <f t="shared" si="74"/>
        <v/>
      </c>
    </row>
    <row r="2080" spans="4:12" x14ac:dyDescent="0.15">
      <c r="D2080" s="348" t="str">
        <f t="shared" si="73"/>
        <v/>
      </c>
      <c r="L2080" s="149" t="str">
        <f t="shared" si="74"/>
        <v/>
      </c>
    </row>
    <row r="2081" spans="4:12" x14ac:dyDescent="0.15">
      <c r="D2081" s="348" t="str">
        <f t="shared" si="73"/>
        <v/>
      </c>
      <c r="L2081" s="149" t="str">
        <f t="shared" si="74"/>
        <v/>
      </c>
    </row>
    <row r="2082" spans="4:12" x14ac:dyDescent="0.15">
      <c r="D2082" s="348" t="str">
        <f t="shared" si="73"/>
        <v/>
      </c>
      <c r="L2082" s="149" t="str">
        <f t="shared" si="74"/>
        <v/>
      </c>
    </row>
    <row r="2083" spans="4:12" x14ac:dyDescent="0.15">
      <c r="D2083" s="348" t="str">
        <f t="shared" si="73"/>
        <v/>
      </c>
      <c r="L2083" s="149" t="str">
        <f t="shared" si="74"/>
        <v/>
      </c>
    </row>
    <row r="2084" spans="4:12" x14ac:dyDescent="0.15">
      <c r="D2084" s="348" t="str">
        <f t="shared" si="73"/>
        <v/>
      </c>
      <c r="L2084" s="149" t="str">
        <f t="shared" si="74"/>
        <v/>
      </c>
    </row>
    <row r="2085" spans="4:12" x14ac:dyDescent="0.15">
      <c r="D2085" s="348" t="str">
        <f t="shared" si="73"/>
        <v/>
      </c>
      <c r="L2085" s="149" t="str">
        <f t="shared" si="74"/>
        <v/>
      </c>
    </row>
    <row r="2086" spans="4:12" x14ac:dyDescent="0.15">
      <c r="D2086" s="348" t="str">
        <f t="shared" si="73"/>
        <v/>
      </c>
      <c r="L2086" s="149" t="str">
        <f t="shared" si="74"/>
        <v/>
      </c>
    </row>
    <row r="2087" spans="4:12" x14ac:dyDescent="0.15">
      <c r="D2087" s="348" t="str">
        <f t="shared" si="73"/>
        <v/>
      </c>
      <c r="L2087" s="149" t="str">
        <f t="shared" si="74"/>
        <v/>
      </c>
    </row>
    <row r="2088" spans="4:12" x14ac:dyDescent="0.15">
      <c r="D2088" s="348" t="str">
        <f t="shared" si="73"/>
        <v/>
      </c>
      <c r="L2088" s="149" t="str">
        <f t="shared" si="74"/>
        <v/>
      </c>
    </row>
    <row r="2089" spans="4:12" x14ac:dyDescent="0.15">
      <c r="D2089" s="348" t="str">
        <f t="shared" si="73"/>
        <v/>
      </c>
      <c r="L2089" s="149" t="str">
        <f t="shared" si="74"/>
        <v/>
      </c>
    </row>
    <row r="2090" spans="4:12" x14ac:dyDescent="0.15">
      <c r="D2090" s="348" t="str">
        <f t="shared" si="73"/>
        <v/>
      </c>
      <c r="L2090" s="149" t="str">
        <f t="shared" si="74"/>
        <v/>
      </c>
    </row>
    <row r="2091" spans="4:12" x14ac:dyDescent="0.15">
      <c r="D2091" s="348" t="str">
        <f t="shared" si="73"/>
        <v/>
      </c>
      <c r="L2091" s="149" t="str">
        <f t="shared" si="74"/>
        <v/>
      </c>
    </row>
    <row r="2092" spans="4:12" x14ac:dyDescent="0.15">
      <c r="D2092" s="348" t="str">
        <f t="shared" si="73"/>
        <v/>
      </c>
      <c r="L2092" s="149" t="str">
        <f t="shared" si="74"/>
        <v/>
      </c>
    </row>
    <row r="2093" spans="4:12" x14ac:dyDescent="0.15">
      <c r="D2093" s="348" t="str">
        <f t="shared" si="73"/>
        <v/>
      </c>
      <c r="L2093" s="149" t="str">
        <f t="shared" si="74"/>
        <v/>
      </c>
    </row>
    <row r="2094" spans="4:12" x14ac:dyDescent="0.15">
      <c r="D2094" s="348" t="str">
        <f t="shared" si="73"/>
        <v/>
      </c>
      <c r="L2094" s="149" t="str">
        <f t="shared" si="74"/>
        <v/>
      </c>
    </row>
    <row r="2095" spans="4:12" x14ac:dyDescent="0.15">
      <c r="D2095" s="348" t="str">
        <f t="shared" si="73"/>
        <v/>
      </c>
      <c r="L2095" s="149" t="str">
        <f t="shared" si="74"/>
        <v/>
      </c>
    </row>
    <row r="2096" spans="4:12" x14ac:dyDescent="0.15">
      <c r="D2096" s="348" t="str">
        <f t="shared" si="73"/>
        <v/>
      </c>
      <c r="L2096" s="149" t="str">
        <f t="shared" si="74"/>
        <v/>
      </c>
    </row>
    <row r="2097" spans="4:12" x14ac:dyDescent="0.15">
      <c r="D2097" s="348" t="str">
        <f t="shared" si="73"/>
        <v/>
      </c>
      <c r="L2097" s="149" t="str">
        <f t="shared" si="74"/>
        <v/>
      </c>
    </row>
    <row r="2098" spans="4:12" x14ac:dyDescent="0.15">
      <c r="D2098" s="348" t="str">
        <f t="shared" si="73"/>
        <v/>
      </c>
      <c r="L2098" s="149" t="str">
        <f t="shared" si="74"/>
        <v/>
      </c>
    </row>
    <row r="2099" spans="4:12" x14ac:dyDescent="0.15">
      <c r="D2099" s="348" t="str">
        <f t="shared" si="73"/>
        <v/>
      </c>
      <c r="L2099" s="149" t="str">
        <f t="shared" si="74"/>
        <v/>
      </c>
    </row>
    <row r="2100" spans="4:12" x14ac:dyDescent="0.15">
      <c r="D2100" s="348" t="str">
        <f t="shared" si="73"/>
        <v/>
      </c>
      <c r="L2100" s="149" t="str">
        <f t="shared" si="74"/>
        <v/>
      </c>
    </row>
    <row r="2101" spans="4:12" x14ac:dyDescent="0.15">
      <c r="D2101" s="348" t="str">
        <f t="shared" si="73"/>
        <v/>
      </c>
      <c r="L2101" s="149" t="str">
        <f t="shared" si="74"/>
        <v/>
      </c>
    </row>
    <row r="2102" spans="4:12" x14ac:dyDescent="0.15">
      <c r="D2102" s="348" t="str">
        <f t="shared" si="73"/>
        <v/>
      </c>
      <c r="L2102" s="149" t="str">
        <f t="shared" si="74"/>
        <v/>
      </c>
    </row>
    <row r="2103" spans="4:12" x14ac:dyDescent="0.15">
      <c r="D2103" s="348" t="str">
        <f t="shared" si="73"/>
        <v/>
      </c>
      <c r="L2103" s="149" t="str">
        <f t="shared" si="74"/>
        <v/>
      </c>
    </row>
    <row r="2104" spans="4:12" x14ac:dyDescent="0.15">
      <c r="D2104" s="348" t="str">
        <f t="shared" si="73"/>
        <v/>
      </c>
      <c r="L2104" s="149" t="str">
        <f t="shared" si="74"/>
        <v/>
      </c>
    </row>
    <row r="2105" spans="4:12" x14ac:dyDescent="0.15">
      <c r="D2105" s="348" t="str">
        <f t="shared" si="73"/>
        <v/>
      </c>
      <c r="L2105" s="149" t="str">
        <f t="shared" si="74"/>
        <v/>
      </c>
    </row>
    <row r="2106" spans="4:12" x14ac:dyDescent="0.15">
      <c r="D2106" s="348" t="str">
        <f t="shared" si="73"/>
        <v/>
      </c>
      <c r="L2106" s="149" t="str">
        <f t="shared" si="74"/>
        <v/>
      </c>
    </row>
    <row r="2107" spans="4:12" x14ac:dyDescent="0.15">
      <c r="D2107" s="348" t="str">
        <f t="shared" si="73"/>
        <v/>
      </c>
      <c r="L2107" s="149" t="str">
        <f t="shared" si="74"/>
        <v/>
      </c>
    </row>
    <row r="2108" spans="4:12" x14ac:dyDescent="0.15">
      <c r="D2108" s="348" t="str">
        <f t="shared" si="73"/>
        <v/>
      </c>
      <c r="L2108" s="149" t="str">
        <f t="shared" si="74"/>
        <v/>
      </c>
    </row>
    <row r="2109" spans="4:12" x14ac:dyDescent="0.15">
      <c r="D2109" s="348" t="str">
        <f t="shared" si="73"/>
        <v/>
      </c>
      <c r="L2109" s="149" t="str">
        <f t="shared" si="74"/>
        <v/>
      </c>
    </row>
    <row r="2110" spans="4:12" x14ac:dyDescent="0.15">
      <c r="D2110" s="348" t="str">
        <f t="shared" si="73"/>
        <v/>
      </c>
      <c r="L2110" s="149" t="str">
        <f t="shared" si="74"/>
        <v/>
      </c>
    </row>
    <row r="2111" spans="4:12" x14ac:dyDescent="0.15">
      <c r="D2111" s="348" t="str">
        <f t="shared" si="73"/>
        <v/>
      </c>
      <c r="L2111" s="149" t="str">
        <f t="shared" si="74"/>
        <v/>
      </c>
    </row>
    <row r="2112" spans="4:12" x14ac:dyDescent="0.15">
      <c r="D2112" s="348" t="str">
        <f t="shared" si="73"/>
        <v/>
      </c>
      <c r="L2112" s="149" t="str">
        <f t="shared" si="74"/>
        <v/>
      </c>
    </row>
    <row r="2113" spans="4:12" x14ac:dyDescent="0.15">
      <c r="D2113" s="348" t="str">
        <f t="shared" si="73"/>
        <v/>
      </c>
      <c r="L2113" s="149" t="str">
        <f t="shared" si="74"/>
        <v/>
      </c>
    </row>
    <row r="2114" spans="4:12" x14ac:dyDescent="0.15">
      <c r="D2114" s="348" t="str">
        <f t="shared" si="73"/>
        <v/>
      </c>
      <c r="L2114" s="149" t="str">
        <f t="shared" si="74"/>
        <v/>
      </c>
    </row>
    <row r="2115" spans="4:12" x14ac:dyDescent="0.15">
      <c r="D2115" s="348" t="str">
        <f t="shared" si="73"/>
        <v/>
      </c>
      <c r="L2115" s="149" t="str">
        <f t="shared" si="74"/>
        <v/>
      </c>
    </row>
    <row r="2116" spans="4:12" x14ac:dyDescent="0.15">
      <c r="D2116" s="348" t="str">
        <f t="shared" ref="D2116:D2179" si="75">IF(B2116="","",(ROUND(C2116,0)))</f>
        <v/>
      </c>
      <c r="L2116" s="149" t="str">
        <f t="shared" si="74"/>
        <v/>
      </c>
    </row>
    <row r="2117" spans="4:12" x14ac:dyDescent="0.15">
      <c r="D2117" s="348" t="str">
        <f t="shared" si="75"/>
        <v/>
      </c>
      <c r="L2117" s="149" t="str">
        <f t="shared" si="74"/>
        <v/>
      </c>
    </row>
    <row r="2118" spans="4:12" x14ac:dyDescent="0.15">
      <c r="D2118" s="348" t="str">
        <f t="shared" si="75"/>
        <v/>
      </c>
      <c r="L2118" s="149" t="str">
        <f t="shared" si="74"/>
        <v/>
      </c>
    </row>
    <row r="2119" spans="4:12" x14ac:dyDescent="0.15">
      <c r="D2119" s="348" t="str">
        <f t="shared" si="75"/>
        <v/>
      </c>
      <c r="L2119" s="149" t="str">
        <f t="shared" si="74"/>
        <v/>
      </c>
    </row>
    <row r="2120" spans="4:12" x14ac:dyDescent="0.15">
      <c r="D2120" s="348" t="str">
        <f t="shared" si="75"/>
        <v/>
      </c>
      <c r="L2120" s="149" t="str">
        <f t="shared" si="74"/>
        <v/>
      </c>
    </row>
    <row r="2121" spans="4:12" x14ac:dyDescent="0.15">
      <c r="D2121" s="348" t="str">
        <f t="shared" si="75"/>
        <v/>
      </c>
      <c r="L2121" s="149" t="str">
        <f t="shared" ref="L2121:L2184" si="76">IF(K2121="","",(K2121*110))</f>
        <v/>
      </c>
    </row>
    <row r="2122" spans="4:12" x14ac:dyDescent="0.15">
      <c r="D2122" s="348" t="str">
        <f t="shared" si="75"/>
        <v/>
      </c>
      <c r="L2122" s="149" t="str">
        <f t="shared" si="76"/>
        <v/>
      </c>
    </row>
    <row r="2123" spans="4:12" x14ac:dyDescent="0.15">
      <c r="D2123" s="348" t="str">
        <f t="shared" si="75"/>
        <v/>
      </c>
      <c r="L2123" s="149" t="str">
        <f t="shared" si="76"/>
        <v/>
      </c>
    </row>
    <row r="2124" spans="4:12" x14ac:dyDescent="0.15">
      <c r="D2124" s="348" t="str">
        <f t="shared" si="75"/>
        <v/>
      </c>
      <c r="L2124" s="149" t="str">
        <f t="shared" si="76"/>
        <v/>
      </c>
    </row>
    <row r="2125" spans="4:12" x14ac:dyDescent="0.15">
      <c r="D2125" s="348" t="str">
        <f t="shared" si="75"/>
        <v/>
      </c>
      <c r="L2125" s="149" t="str">
        <f t="shared" si="76"/>
        <v/>
      </c>
    </row>
    <row r="2126" spans="4:12" x14ac:dyDescent="0.15">
      <c r="D2126" s="348" t="str">
        <f t="shared" si="75"/>
        <v/>
      </c>
      <c r="L2126" s="149" t="str">
        <f t="shared" si="76"/>
        <v/>
      </c>
    </row>
    <row r="2127" spans="4:12" x14ac:dyDescent="0.15">
      <c r="D2127" s="348" t="str">
        <f t="shared" si="75"/>
        <v/>
      </c>
      <c r="L2127" s="149" t="str">
        <f t="shared" si="76"/>
        <v/>
      </c>
    </row>
    <row r="2128" spans="4:12" x14ac:dyDescent="0.15">
      <c r="D2128" s="348" t="str">
        <f t="shared" si="75"/>
        <v/>
      </c>
      <c r="L2128" s="149" t="str">
        <f t="shared" si="76"/>
        <v/>
      </c>
    </row>
    <row r="2129" spans="4:12" x14ac:dyDescent="0.15">
      <c r="D2129" s="348" t="str">
        <f t="shared" si="75"/>
        <v/>
      </c>
      <c r="L2129" s="149" t="str">
        <f t="shared" si="76"/>
        <v/>
      </c>
    </row>
    <row r="2130" spans="4:12" x14ac:dyDescent="0.15">
      <c r="D2130" s="348" t="str">
        <f t="shared" si="75"/>
        <v/>
      </c>
      <c r="L2130" s="149" t="str">
        <f t="shared" si="76"/>
        <v/>
      </c>
    </row>
    <row r="2131" spans="4:12" x14ac:dyDescent="0.15">
      <c r="D2131" s="348" t="str">
        <f t="shared" si="75"/>
        <v/>
      </c>
      <c r="L2131" s="149" t="str">
        <f t="shared" si="76"/>
        <v/>
      </c>
    </row>
    <row r="2132" spans="4:12" x14ac:dyDescent="0.15">
      <c r="D2132" s="348" t="str">
        <f t="shared" si="75"/>
        <v/>
      </c>
      <c r="L2132" s="149" t="str">
        <f t="shared" si="76"/>
        <v/>
      </c>
    </row>
    <row r="2133" spans="4:12" x14ac:dyDescent="0.15">
      <c r="D2133" s="348" t="str">
        <f t="shared" si="75"/>
        <v/>
      </c>
      <c r="L2133" s="149" t="str">
        <f t="shared" si="76"/>
        <v/>
      </c>
    </row>
    <row r="2134" spans="4:12" x14ac:dyDescent="0.15">
      <c r="D2134" s="348" t="str">
        <f t="shared" si="75"/>
        <v/>
      </c>
      <c r="L2134" s="149" t="str">
        <f t="shared" si="76"/>
        <v/>
      </c>
    </row>
    <row r="2135" spans="4:12" x14ac:dyDescent="0.15">
      <c r="D2135" s="348" t="str">
        <f t="shared" si="75"/>
        <v/>
      </c>
      <c r="L2135" s="149" t="str">
        <f t="shared" si="76"/>
        <v/>
      </c>
    </row>
    <row r="2136" spans="4:12" x14ac:dyDescent="0.15">
      <c r="D2136" s="348" t="str">
        <f t="shared" si="75"/>
        <v/>
      </c>
      <c r="L2136" s="149" t="str">
        <f t="shared" si="76"/>
        <v/>
      </c>
    </row>
    <row r="2137" spans="4:12" x14ac:dyDescent="0.15">
      <c r="D2137" s="348" t="str">
        <f t="shared" si="75"/>
        <v/>
      </c>
      <c r="L2137" s="149" t="str">
        <f t="shared" si="76"/>
        <v/>
      </c>
    </row>
    <row r="2138" spans="4:12" x14ac:dyDescent="0.15">
      <c r="D2138" s="348" t="str">
        <f t="shared" si="75"/>
        <v/>
      </c>
      <c r="L2138" s="149" t="str">
        <f t="shared" si="76"/>
        <v/>
      </c>
    </row>
    <row r="2139" spans="4:12" x14ac:dyDescent="0.15">
      <c r="D2139" s="348" t="str">
        <f t="shared" si="75"/>
        <v/>
      </c>
      <c r="L2139" s="149" t="str">
        <f t="shared" si="76"/>
        <v/>
      </c>
    </row>
    <row r="2140" spans="4:12" x14ac:dyDescent="0.15">
      <c r="D2140" s="348" t="str">
        <f t="shared" si="75"/>
        <v/>
      </c>
      <c r="L2140" s="149" t="str">
        <f t="shared" si="76"/>
        <v/>
      </c>
    </row>
    <row r="2141" spans="4:12" x14ac:dyDescent="0.15">
      <c r="D2141" s="348" t="str">
        <f t="shared" si="75"/>
        <v/>
      </c>
      <c r="L2141" s="149" t="str">
        <f t="shared" si="76"/>
        <v/>
      </c>
    </row>
    <row r="2142" spans="4:12" x14ac:dyDescent="0.15">
      <c r="D2142" s="348" t="str">
        <f t="shared" si="75"/>
        <v/>
      </c>
      <c r="L2142" s="149" t="str">
        <f t="shared" si="76"/>
        <v/>
      </c>
    </row>
    <row r="2143" spans="4:12" x14ac:dyDescent="0.15">
      <c r="D2143" s="348" t="str">
        <f t="shared" si="75"/>
        <v/>
      </c>
      <c r="L2143" s="149" t="str">
        <f t="shared" si="76"/>
        <v/>
      </c>
    </row>
    <row r="2144" spans="4:12" x14ac:dyDescent="0.15">
      <c r="D2144" s="348" t="str">
        <f t="shared" si="75"/>
        <v/>
      </c>
      <c r="L2144" s="149" t="str">
        <f t="shared" si="76"/>
        <v/>
      </c>
    </row>
    <row r="2145" spans="4:12" x14ac:dyDescent="0.15">
      <c r="D2145" s="348" t="str">
        <f t="shared" si="75"/>
        <v/>
      </c>
      <c r="L2145" s="149" t="str">
        <f t="shared" si="76"/>
        <v/>
      </c>
    </row>
    <row r="2146" spans="4:12" x14ac:dyDescent="0.15">
      <c r="D2146" s="348" t="str">
        <f t="shared" si="75"/>
        <v/>
      </c>
      <c r="L2146" s="149" t="str">
        <f t="shared" si="76"/>
        <v/>
      </c>
    </row>
    <row r="2147" spans="4:12" x14ac:dyDescent="0.15">
      <c r="D2147" s="348" t="str">
        <f t="shared" si="75"/>
        <v/>
      </c>
      <c r="L2147" s="149" t="str">
        <f t="shared" si="76"/>
        <v/>
      </c>
    </row>
    <row r="2148" spans="4:12" x14ac:dyDescent="0.15">
      <c r="D2148" s="348" t="str">
        <f t="shared" si="75"/>
        <v/>
      </c>
      <c r="L2148" s="149" t="str">
        <f t="shared" si="76"/>
        <v/>
      </c>
    </row>
    <row r="2149" spans="4:12" x14ac:dyDescent="0.15">
      <c r="D2149" s="348" t="str">
        <f t="shared" si="75"/>
        <v/>
      </c>
      <c r="L2149" s="149" t="str">
        <f t="shared" si="76"/>
        <v/>
      </c>
    </row>
    <row r="2150" spans="4:12" x14ac:dyDescent="0.15">
      <c r="D2150" s="348" t="str">
        <f t="shared" si="75"/>
        <v/>
      </c>
      <c r="L2150" s="149" t="str">
        <f t="shared" si="76"/>
        <v/>
      </c>
    </row>
    <row r="2151" spans="4:12" x14ac:dyDescent="0.15">
      <c r="D2151" s="348" t="str">
        <f t="shared" si="75"/>
        <v/>
      </c>
      <c r="L2151" s="149" t="str">
        <f t="shared" si="76"/>
        <v/>
      </c>
    </row>
    <row r="2152" spans="4:12" x14ac:dyDescent="0.15">
      <c r="D2152" s="348" t="str">
        <f t="shared" si="75"/>
        <v/>
      </c>
      <c r="L2152" s="149" t="str">
        <f t="shared" si="76"/>
        <v/>
      </c>
    </row>
    <row r="2153" spans="4:12" x14ac:dyDescent="0.15">
      <c r="D2153" s="348" t="str">
        <f t="shared" si="75"/>
        <v/>
      </c>
      <c r="L2153" s="149" t="str">
        <f t="shared" si="76"/>
        <v/>
      </c>
    </row>
    <row r="2154" spans="4:12" x14ac:dyDescent="0.15">
      <c r="D2154" s="348" t="str">
        <f t="shared" si="75"/>
        <v/>
      </c>
      <c r="L2154" s="149" t="str">
        <f t="shared" si="76"/>
        <v/>
      </c>
    </row>
    <row r="2155" spans="4:12" x14ac:dyDescent="0.15">
      <c r="D2155" s="348" t="str">
        <f t="shared" si="75"/>
        <v/>
      </c>
      <c r="L2155" s="149" t="str">
        <f t="shared" si="76"/>
        <v/>
      </c>
    </row>
    <row r="2156" spans="4:12" x14ac:dyDescent="0.15">
      <c r="D2156" s="348" t="str">
        <f t="shared" si="75"/>
        <v/>
      </c>
      <c r="L2156" s="149" t="str">
        <f t="shared" si="76"/>
        <v/>
      </c>
    </row>
    <row r="2157" spans="4:12" x14ac:dyDescent="0.15">
      <c r="D2157" s="348" t="str">
        <f t="shared" si="75"/>
        <v/>
      </c>
      <c r="L2157" s="149" t="str">
        <f t="shared" si="76"/>
        <v/>
      </c>
    </row>
    <row r="2158" spans="4:12" x14ac:dyDescent="0.15">
      <c r="D2158" s="348" t="str">
        <f t="shared" si="75"/>
        <v/>
      </c>
      <c r="L2158" s="149" t="str">
        <f t="shared" si="76"/>
        <v/>
      </c>
    </row>
    <row r="2159" spans="4:12" x14ac:dyDescent="0.15">
      <c r="D2159" s="348" t="str">
        <f t="shared" si="75"/>
        <v/>
      </c>
      <c r="L2159" s="149" t="str">
        <f t="shared" si="76"/>
        <v/>
      </c>
    </row>
    <row r="2160" spans="4:12" x14ac:dyDescent="0.15">
      <c r="D2160" s="348" t="str">
        <f t="shared" si="75"/>
        <v/>
      </c>
      <c r="L2160" s="149" t="str">
        <f t="shared" si="76"/>
        <v/>
      </c>
    </row>
    <row r="2161" spans="4:12" x14ac:dyDescent="0.15">
      <c r="D2161" s="348" t="str">
        <f t="shared" si="75"/>
        <v/>
      </c>
      <c r="L2161" s="149" t="str">
        <f t="shared" si="76"/>
        <v/>
      </c>
    </row>
    <row r="2162" spans="4:12" x14ac:dyDescent="0.15">
      <c r="D2162" s="348" t="str">
        <f t="shared" si="75"/>
        <v/>
      </c>
      <c r="L2162" s="149" t="str">
        <f t="shared" si="76"/>
        <v/>
      </c>
    </row>
    <row r="2163" spans="4:12" x14ac:dyDescent="0.15">
      <c r="D2163" s="348" t="str">
        <f t="shared" si="75"/>
        <v/>
      </c>
      <c r="L2163" s="149" t="str">
        <f t="shared" si="76"/>
        <v/>
      </c>
    </row>
    <row r="2164" spans="4:12" x14ac:dyDescent="0.15">
      <c r="D2164" s="348" t="str">
        <f t="shared" si="75"/>
        <v/>
      </c>
      <c r="L2164" s="149" t="str">
        <f t="shared" si="76"/>
        <v/>
      </c>
    </row>
    <row r="2165" spans="4:12" x14ac:dyDescent="0.15">
      <c r="D2165" s="348" t="str">
        <f t="shared" si="75"/>
        <v/>
      </c>
      <c r="L2165" s="149" t="str">
        <f t="shared" si="76"/>
        <v/>
      </c>
    </row>
    <row r="2166" spans="4:12" x14ac:dyDescent="0.15">
      <c r="D2166" s="348" t="str">
        <f t="shared" si="75"/>
        <v/>
      </c>
      <c r="L2166" s="149" t="str">
        <f t="shared" si="76"/>
        <v/>
      </c>
    </row>
    <row r="2167" spans="4:12" x14ac:dyDescent="0.15">
      <c r="D2167" s="348" t="str">
        <f t="shared" si="75"/>
        <v/>
      </c>
      <c r="L2167" s="149" t="str">
        <f t="shared" si="76"/>
        <v/>
      </c>
    </row>
    <row r="2168" spans="4:12" x14ac:dyDescent="0.15">
      <c r="D2168" s="348" t="str">
        <f t="shared" si="75"/>
        <v/>
      </c>
      <c r="L2168" s="149" t="str">
        <f t="shared" si="76"/>
        <v/>
      </c>
    </row>
    <row r="2169" spans="4:12" x14ac:dyDescent="0.15">
      <c r="D2169" s="348" t="str">
        <f t="shared" si="75"/>
        <v/>
      </c>
      <c r="L2169" s="149" t="str">
        <f t="shared" si="76"/>
        <v/>
      </c>
    </row>
    <row r="2170" spans="4:12" x14ac:dyDescent="0.15">
      <c r="D2170" s="348" t="str">
        <f t="shared" si="75"/>
        <v/>
      </c>
      <c r="L2170" s="149" t="str">
        <f t="shared" si="76"/>
        <v/>
      </c>
    </row>
    <row r="2171" spans="4:12" x14ac:dyDescent="0.15">
      <c r="D2171" s="348" t="str">
        <f t="shared" si="75"/>
        <v/>
      </c>
      <c r="L2171" s="149" t="str">
        <f t="shared" si="76"/>
        <v/>
      </c>
    </row>
    <row r="2172" spans="4:12" x14ac:dyDescent="0.15">
      <c r="D2172" s="348" t="str">
        <f t="shared" si="75"/>
        <v/>
      </c>
      <c r="L2172" s="149" t="str">
        <f t="shared" si="76"/>
        <v/>
      </c>
    </row>
    <row r="2173" spans="4:12" x14ac:dyDescent="0.15">
      <c r="D2173" s="348" t="str">
        <f t="shared" si="75"/>
        <v/>
      </c>
      <c r="L2173" s="149" t="str">
        <f t="shared" si="76"/>
        <v/>
      </c>
    </row>
    <row r="2174" spans="4:12" x14ac:dyDescent="0.15">
      <c r="D2174" s="348" t="str">
        <f t="shared" si="75"/>
        <v/>
      </c>
      <c r="L2174" s="149" t="str">
        <f t="shared" si="76"/>
        <v/>
      </c>
    </row>
    <row r="2175" spans="4:12" x14ac:dyDescent="0.15">
      <c r="D2175" s="348" t="str">
        <f t="shared" si="75"/>
        <v/>
      </c>
      <c r="L2175" s="149" t="str">
        <f t="shared" si="76"/>
        <v/>
      </c>
    </row>
    <row r="2176" spans="4:12" x14ac:dyDescent="0.15">
      <c r="D2176" s="348" t="str">
        <f t="shared" si="75"/>
        <v/>
      </c>
      <c r="L2176" s="149" t="str">
        <f t="shared" si="76"/>
        <v/>
      </c>
    </row>
    <row r="2177" spans="4:12" x14ac:dyDescent="0.15">
      <c r="D2177" s="348" t="str">
        <f t="shared" si="75"/>
        <v/>
      </c>
      <c r="L2177" s="149" t="str">
        <f t="shared" si="76"/>
        <v/>
      </c>
    </row>
    <row r="2178" spans="4:12" x14ac:dyDescent="0.15">
      <c r="D2178" s="348" t="str">
        <f t="shared" si="75"/>
        <v/>
      </c>
      <c r="L2178" s="149" t="str">
        <f t="shared" si="76"/>
        <v/>
      </c>
    </row>
    <row r="2179" spans="4:12" x14ac:dyDescent="0.15">
      <c r="D2179" s="348" t="str">
        <f t="shared" si="75"/>
        <v/>
      </c>
      <c r="L2179" s="149" t="str">
        <f t="shared" si="76"/>
        <v/>
      </c>
    </row>
    <row r="2180" spans="4:12" x14ac:dyDescent="0.15">
      <c r="D2180" s="348" t="str">
        <f t="shared" ref="D2180:D2243" si="77">IF(B2180="","",(ROUND(C2180,0)))</f>
        <v/>
      </c>
      <c r="L2180" s="149" t="str">
        <f t="shared" si="76"/>
        <v/>
      </c>
    </row>
    <row r="2181" spans="4:12" x14ac:dyDescent="0.15">
      <c r="D2181" s="348" t="str">
        <f t="shared" si="77"/>
        <v/>
      </c>
      <c r="L2181" s="149" t="str">
        <f t="shared" si="76"/>
        <v/>
      </c>
    </row>
    <row r="2182" spans="4:12" x14ac:dyDescent="0.15">
      <c r="D2182" s="348" t="str">
        <f t="shared" si="77"/>
        <v/>
      </c>
      <c r="L2182" s="149" t="str">
        <f t="shared" si="76"/>
        <v/>
      </c>
    </row>
    <row r="2183" spans="4:12" x14ac:dyDescent="0.15">
      <c r="D2183" s="348" t="str">
        <f t="shared" si="77"/>
        <v/>
      </c>
      <c r="L2183" s="149" t="str">
        <f t="shared" si="76"/>
        <v/>
      </c>
    </row>
    <row r="2184" spans="4:12" x14ac:dyDescent="0.15">
      <c r="D2184" s="348" t="str">
        <f t="shared" si="77"/>
        <v/>
      </c>
      <c r="L2184" s="149" t="str">
        <f t="shared" si="76"/>
        <v/>
      </c>
    </row>
    <row r="2185" spans="4:12" x14ac:dyDescent="0.15">
      <c r="D2185" s="348" t="str">
        <f t="shared" si="77"/>
        <v/>
      </c>
      <c r="L2185" s="149" t="str">
        <f t="shared" ref="L2185:L2248" si="78">IF(K2185="","",(K2185*110))</f>
        <v/>
      </c>
    </row>
    <row r="2186" spans="4:12" x14ac:dyDescent="0.15">
      <c r="D2186" s="348" t="str">
        <f t="shared" si="77"/>
        <v/>
      </c>
      <c r="L2186" s="149" t="str">
        <f t="shared" si="78"/>
        <v/>
      </c>
    </row>
    <row r="2187" spans="4:12" x14ac:dyDescent="0.15">
      <c r="D2187" s="348" t="str">
        <f t="shared" si="77"/>
        <v/>
      </c>
      <c r="L2187" s="149" t="str">
        <f t="shared" si="78"/>
        <v/>
      </c>
    </row>
    <row r="2188" spans="4:12" x14ac:dyDescent="0.15">
      <c r="D2188" s="348" t="str">
        <f t="shared" si="77"/>
        <v/>
      </c>
      <c r="L2188" s="149" t="str">
        <f t="shared" si="78"/>
        <v/>
      </c>
    </row>
    <row r="2189" spans="4:12" x14ac:dyDescent="0.15">
      <c r="D2189" s="348" t="str">
        <f t="shared" si="77"/>
        <v/>
      </c>
      <c r="L2189" s="149" t="str">
        <f t="shared" si="78"/>
        <v/>
      </c>
    </row>
    <row r="2190" spans="4:12" x14ac:dyDescent="0.15">
      <c r="D2190" s="348" t="str">
        <f t="shared" si="77"/>
        <v/>
      </c>
      <c r="L2190" s="149" t="str">
        <f t="shared" si="78"/>
        <v/>
      </c>
    </row>
    <row r="2191" spans="4:12" x14ac:dyDescent="0.15">
      <c r="D2191" s="348" t="str">
        <f t="shared" si="77"/>
        <v/>
      </c>
      <c r="L2191" s="149" t="str">
        <f t="shared" si="78"/>
        <v/>
      </c>
    </row>
    <row r="2192" spans="4:12" x14ac:dyDescent="0.15">
      <c r="D2192" s="348" t="str">
        <f t="shared" si="77"/>
        <v/>
      </c>
      <c r="L2192" s="149" t="str">
        <f t="shared" si="78"/>
        <v/>
      </c>
    </row>
    <row r="2193" spans="4:12" x14ac:dyDescent="0.15">
      <c r="D2193" s="348" t="str">
        <f t="shared" si="77"/>
        <v/>
      </c>
      <c r="L2193" s="149" t="str">
        <f t="shared" si="78"/>
        <v/>
      </c>
    </row>
    <row r="2194" spans="4:12" x14ac:dyDescent="0.15">
      <c r="D2194" s="348" t="str">
        <f t="shared" si="77"/>
        <v/>
      </c>
      <c r="L2194" s="149" t="str">
        <f t="shared" si="78"/>
        <v/>
      </c>
    </row>
    <row r="2195" spans="4:12" x14ac:dyDescent="0.15">
      <c r="D2195" s="348" t="str">
        <f t="shared" si="77"/>
        <v/>
      </c>
      <c r="L2195" s="149" t="str">
        <f t="shared" si="78"/>
        <v/>
      </c>
    </row>
    <row r="2196" spans="4:12" x14ac:dyDescent="0.15">
      <c r="D2196" s="348" t="str">
        <f t="shared" si="77"/>
        <v/>
      </c>
      <c r="L2196" s="149" t="str">
        <f t="shared" si="78"/>
        <v/>
      </c>
    </row>
    <row r="2197" spans="4:12" x14ac:dyDescent="0.15">
      <c r="D2197" s="348" t="str">
        <f t="shared" si="77"/>
        <v/>
      </c>
      <c r="L2197" s="149" t="str">
        <f t="shared" si="78"/>
        <v/>
      </c>
    </row>
    <row r="2198" spans="4:12" x14ac:dyDescent="0.15">
      <c r="D2198" s="348" t="str">
        <f t="shared" si="77"/>
        <v/>
      </c>
      <c r="L2198" s="149" t="str">
        <f t="shared" si="78"/>
        <v/>
      </c>
    </row>
    <row r="2199" spans="4:12" x14ac:dyDescent="0.15">
      <c r="D2199" s="348" t="str">
        <f t="shared" si="77"/>
        <v/>
      </c>
      <c r="L2199" s="149" t="str">
        <f t="shared" si="78"/>
        <v/>
      </c>
    </row>
    <row r="2200" spans="4:12" x14ac:dyDescent="0.15">
      <c r="D2200" s="348" t="str">
        <f t="shared" si="77"/>
        <v/>
      </c>
      <c r="L2200" s="149" t="str">
        <f t="shared" si="78"/>
        <v/>
      </c>
    </row>
    <row r="2201" spans="4:12" x14ac:dyDescent="0.15">
      <c r="D2201" s="348" t="str">
        <f t="shared" si="77"/>
        <v/>
      </c>
      <c r="L2201" s="149" t="str">
        <f t="shared" si="78"/>
        <v/>
      </c>
    </row>
    <row r="2202" spans="4:12" x14ac:dyDescent="0.15">
      <c r="D2202" s="348" t="str">
        <f t="shared" si="77"/>
        <v/>
      </c>
      <c r="L2202" s="149" t="str">
        <f t="shared" si="78"/>
        <v/>
      </c>
    </row>
    <row r="2203" spans="4:12" x14ac:dyDescent="0.15">
      <c r="D2203" s="348" t="str">
        <f t="shared" si="77"/>
        <v/>
      </c>
      <c r="L2203" s="149" t="str">
        <f t="shared" si="78"/>
        <v/>
      </c>
    </row>
    <row r="2204" spans="4:12" x14ac:dyDescent="0.15">
      <c r="D2204" s="348" t="str">
        <f t="shared" si="77"/>
        <v/>
      </c>
      <c r="L2204" s="149" t="str">
        <f t="shared" si="78"/>
        <v/>
      </c>
    </row>
    <row r="2205" spans="4:12" x14ac:dyDescent="0.15">
      <c r="D2205" s="348" t="str">
        <f t="shared" si="77"/>
        <v/>
      </c>
      <c r="L2205" s="149" t="str">
        <f t="shared" si="78"/>
        <v/>
      </c>
    </row>
    <row r="2206" spans="4:12" x14ac:dyDescent="0.15">
      <c r="D2206" s="348" t="str">
        <f t="shared" si="77"/>
        <v/>
      </c>
      <c r="L2206" s="149" t="str">
        <f t="shared" si="78"/>
        <v/>
      </c>
    </row>
    <row r="2207" spans="4:12" x14ac:dyDescent="0.15">
      <c r="D2207" s="348" t="str">
        <f t="shared" si="77"/>
        <v/>
      </c>
      <c r="L2207" s="149" t="str">
        <f t="shared" si="78"/>
        <v/>
      </c>
    </row>
    <row r="2208" spans="4:12" x14ac:dyDescent="0.15">
      <c r="D2208" s="348" t="str">
        <f t="shared" si="77"/>
        <v/>
      </c>
      <c r="L2208" s="149" t="str">
        <f t="shared" si="78"/>
        <v/>
      </c>
    </row>
    <row r="2209" spans="4:12" x14ac:dyDescent="0.15">
      <c r="D2209" s="348" t="str">
        <f t="shared" si="77"/>
        <v/>
      </c>
      <c r="L2209" s="149" t="str">
        <f t="shared" si="78"/>
        <v/>
      </c>
    </row>
    <row r="2210" spans="4:12" x14ac:dyDescent="0.15">
      <c r="D2210" s="348" t="str">
        <f t="shared" si="77"/>
        <v/>
      </c>
      <c r="L2210" s="149" t="str">
        <f t="shared" si="78"/>
        <v/>
      </c>
    </row>
    <row r="2211" spans="4:12" x14ac:dyDescent="0.15">
      <c r="D2211" s="348" t="str">
        <f t="shared" si="77"/>
        <v/>
      </c>
      <c r="L2211" s="149" t="str">
        <f t="shared" si="78"/>
        <v/>
      </c>
    </row>
    <row r="2212" spans="4:12" x14ac:dyDescent="0.15">
      <c r="D2212" s="348" t="str">
        <f t="shared" si="77"/>
        <v/>
      </c>
      <c r="L2212" s="149" t="str">
        <f t="shared" si="78"/>
        <v/>
      </c>
    </row>
    <row r="2213" spans="4:12" x14ac:dyDescent="0.15">
      <c r="D2213" s="348" t="str">
        <f t="shared" si="77"/>
        <v/>
      </c>
      <c r="L2213" s="149" t="str">
        <f t="shared" si="78"/>
        <v/>
      </c>
    </row>
    <row r="2214" spans="4:12" x14ac:dyDescent="0.15">
      <c r="D2214" s="348" t="str">
        <f t="shared" si="77"/>
        <v/>
      </c>
      <c r="L2214" s="149" t="str">
        <f t="shared" si="78"/>
        <v/>
      </c>
    </row>
    <row r="2215" spans="4:12" x14ac:dyDescent="0.15">
      <c r="D2215" s="348" t="str">
        <f t="shared" si="77"/>
        <v/>
      </c>
      <c r="L2215" s="149" t="str">
        <f t="shared" si="78"/>
        <v/>
      </c>
    </row>
    <row r="2216" spans="4:12" x14ac:dyDescent="0.15">
      <c r="D2216" s="348" t="str">
        <f t="shared" si="77"/>
        <v/>
      </c>
      <c r="L2216" s="149" t="str">
        <f t="shared" si="78"/>
        <v/>
      </c>
    </row>
    <row r="2217" spans="4:12" x14ac:dyDescent="0.15">
      <c r="D2217" s="348" t="str">
        <f t="shared" si="77"/>
        <v/>
      </c>
      <c r="L2217" s="149" t="str">
        <f t="shared" si="78"/>
        <v/>
      </c>
    </row>
    <row r="2218" spans="4:12" x14ac:dyDescent="0.15">
      <c r="D2218" s="348" t="str">
        <f t="shared" si="77"/>
        <v/>
      </c>
      <c r="L2218" s="149" t="str">
        <f t="shared" si="78"/>
        <v/>
      </c>
    </row>
    <row r="2219" spans="4:12" x14ac:dyDescent="0.15">
      <c r="D2219" s="348" t="str">
        <f t="shared" si="77"/>
        <v/>
      </c>
      <c r="L2219" s="149" t="str">
        <f t="shared" si="78"/>
        <v/>
      </c>
    </row>
    <row r="2220" spans="4:12" x14ac:dyDescent="0.15">
      <c r="D2220" s="348" t="str">
        <f t="shared" si="77"/>
        <v/>
      </c>
      <c r="L2220" s="149" t="str">
        <f t="shared" si="78"/>
        <v/>
      </c>
    </row>
    <row r="2221" spans="4:12" x14ac:dyDescent="0.15">
      <c r="D2221" s="348" t="str">
        <f t="shared" si="77"/>
        <v/>
      </c>
      <c r="L2221" s="149" t="str">
        <f t="shared" si="78"/>
        <v/>
      </c>
    </row>
    <row r="2222" spans="4:12" x14ac:dyDescent="0.15">
      <c r="D2222" s="348" t="str">
        <f t="shared" si="77"/>
        <v/>
      </c>
      <c r="L2222" s="149" t="str">
        <f t="shared" si="78"/>
        <v/>
      </c>
    </row>
    <row r="2223" spans="4:12" x14ac:dyDescent="0.15">
      <c r="D2223" s="348" t="str">
        <f t="shared" si="77"/>
        <v/>
      </c>
      <c r="L2223" s="149" t="str">
        <f t="shared" si="78"/>
        <v/>
      </c>
    </row>
    <row r="2224" spans="4:12" x14ac:dyDescent="0.15">
      <c r="D2224" s="348" t="str">
        <f t="shared" si="77"/>
        <v/>
      </c>
      <c r="L2224" s="149" t="str">
        <f t="shared" si="78"/>
        <v/>
      </c>
    </row>
    <row r="2225" spans="4:12" x14ac:dyDescent="0.15">
      <c r="D2225" s="348" t="str">
        <f t="shared" si="77"/>
        <v/>
      </c>
      <c r="L2225" s="149" t="str">
        <f t="shared" si="78"/>
        <v/>
      </c>
    </row>
    <row r="2226" spans="4:12" x14ac:dyDescent="0.15">
      <c r="D2226" s="348" t="str">
        <f t="shared" si="77"/>
        <v/>
      </c>
      <c r="L2226" s="149" t="str">
        <f t="shared" si="78"/>
        <v/>
      </c>
    </row>
    <row r="2227" spans="4:12" x14ac:dyDescent="0.15">
      <c r="D2227" s="348" t="str">
        <f t="shared" si="77"/>
        <v/>
      </c>
      <c r="L2227" s="149" t="str">
        <f t="shared" si="78"/>
        <v/>
      </c>
    </row>
    <row r="2228" spans="4:12" x14ac:dyDescent="0.15">
      <c r="D2228" s="348" t="str">
        <f t="shared" si="77"/>
        <v/>
      </c>
      <c r="L2228" s="149" t="str">
        <f t="shared" si="78"/>
        <v/>
      </c>
    </row>
    <row r="2229" spans="4:12" x14ac:dyDescent="0.15">
      <c r="D2229" s="348" t="str">
        <f t="shared" si="77"/>
        <v/>
      </c>
      <c r="L2229" s="149" t="str">
        <f t="shared" si="78"/>
        <v/>
      </c>
    </row>
    <row r="2230" spans="4:12" x14ac:dyDescent="0.15">
      <c r="D2230" s="348" t="str">
        <f t="shared" si="77"/>
        <v/>
      </c>
      <c r="L2230" s="149" t="str">
        <f t="shared" si="78"/>
        <v/>
      </c>
    </row>
    <row r="2231" spans="4:12" x14ac:dyDescent="0.15">
      <c r="D2231" s="348" t="str">
        <f t="shared" si="77"/>
        <v/>
      </c>
      <c r="L2231" s="149" t="str">
        <f t="shared" si="78"/>
        <v/>
      </c>
    </row>
    <row r="2232" spans="4:12" x14ac:dyDescent="0.15">
      <c r="D2232" s="348" t="str">
        <f t="shared" si="77"/>
        <v/>
      </c>
      <c r="L2232" s="149" t="str">
        <f t="shared" si="78"/>
        <v/>
      </c>
    </row>
    <row r="2233" spans="4:12" x14ac:dyDescent="0.15">
      <c r="D2233" s="348" t="str">
        <f t="shared" si="77"/>
        <v/>
      </c>
      <c r="L2233" s="149" t="str">
        <f t="shared" si="78"/>
        <v/>
      </c>
    </row>
    <row r="2234" spans="4:12" x14ac:dyDescent="0.15">
      <c r="D2234" s="348" t="str">
        <f t="shared" si="77"/>
        <v/>
      </c>
      <c r="L2234" s="149" t="str">
        <f t="shared" si="78"/>
        <v/>
      </c>
    </row>
    <row r="2235" spans="4:12" x14ac:dyDescent="0.15">
      <c r="D2235" s="348" t="str">
        <f t="shared" si="77"/>
        <v/>
      </c>
      <c r="L2235" s="149" t="str">
        <f t="shared" si="78"/>
        <v/>
      </c>
    </row>
    <row r="2236" spans="4:12" x14ac:dyDescent="0.15">
      <c r="D2236" s="348" t="str">
        <f t="shared" si="77"/>
        <v/>
      </c>
      <c r="L2236" s="149" t="str">
        <f t="shared" si="78"/>
        <v/>
      </c>
    </row>
    <row r="2237" spans="4:12" x14ac:dyDescent="0.15">
      <c r="D2237" s="348" t="str">
        <f t="shared" si="77"/>
        <v/>
      </c>
      <c r="L2237" s="149" t="str">
        <f t="shared" si="78"/>
        <v/>
      </c>
    </row>
    <row r="2238" spans="4:12" x14ac:dyDescent="0.15">
      <c r="D2238" s="348" t="str">
        <f t="shared" si="77"/>
        <v/>
      </c>
      <c r="L2238" s="149" t="str">
        <f t="shared" si="78"/>
        <v/>
      </c>
    </row>
    <row r="2239" spans="4:12" x14ac:dyDescent="0.15">
      <c r="D2239" s="348" t="str">
        <f t="shared" si="77"/>
        <v/>
      </c>
      <c r="L2239" s="149" t="str">
        <f t="shared" si="78"/>
        <v/>
      </c>
    </row>
    <row r="2240" spans="4:12" x14ac:dyDescent="0.15">
      <c r="D2240" s="348" t="str">
        <f t="shared" si="77"/>
        <v/>
      </c>
      <c r="L2240" s="149" t="str">
        <f t="shared" si="78"/>
        <v/>
      </c>
    </row>
    <row r="2241" spans="4:12" x14ac:dyDescent="0.15">
      <c r="D2241" s="348" t="str">
        <f t="shared" si="77"/>
        <v/>
      </c>
      <c r="L2241" s="149" t="str">
        <f t="shared" si="78"/>
        <v/>
      </c>
    </row>
    <row r="2242" spans="4:12" x14ac:dyDescent="0.15">
      <c r="D2242" s="348" t="str">
        <f t="shared" si="77"/>
        <v/>
      </c>
      <c r="L2242" s="149" t="str">
        <f t="shared" si="78"/>
        <v/>
      </c>
    </row>
    <row r="2243" spans="4:12" x14ac:dyDescent="0.15">
      <c r="D2243" s="348" t="str">
        <f t="shared" si="77"/>
        <v/>
      </c>
      <c r="L2243" s="149" t="str">
        <f t="shared" si="78"/>
        <v/>
      </c>
    </row>
    <row r="2244" spans="4:12" x14ac:dyDescent="0.15">
      <c r="D2244" s="348" t="str">
        <f t="shared" ref="D2244:D2307" si="79">IF(B2244="","",(ROUND(C2244,0)))</f>
        <v/>
      </c>
      <c r="L2244" s="149" t="str">
        <f t="shared" si="78"/>
        <v/>
      </c>
    </row>
    <row r="2245" spans="4:12" x14ac:dyDescent="0.15">
      <c r="D2245" s="348" t="str">
        <f t="shared" si="79"/>
        <v/>
      </c>
      <c r="L2245" s="149" t="str">
        <f t="shared" si="78"/>
        <v/>
      </c>
    </row>
    <row r="2246" spans="4:12" x14ac:dyDescent="0.15">
      <c r="D2246" s="348" t="str">
        <f t="shared" si="79"/>
        <v/>
      </c>
      <c r="L2246" s="149" t="str">
        <f t="shared" si="78"/>
        <v/>
      </c>
    </row>
    <row r="2247" spans="4:12" x14ac:dyDescent="0.15">
      <c r="D2247" s="348" t="str">
        <f t="shared" si="79"/>
        <v/>
      </c>
      <c r="L2247" s="149" t="str">
        <f t="shared" si="78"/>
        <v/>
      </c>
    </row>
    <row r="2248" spans="4:12" x14ac:dyDescent="0.15">
      <c r="D2248" s="348" t="str">
        <f t="shared" si="79"/>
        <v/>
      </c>
      <c r="L2248" s="149" t="str">
        <f t="shared" si="78"/>
        <v/>
      </c>
    </row>
    <row r="2249" spans="4:12" x14ac:dyDescent="0.15">
      <c r="D2249" s="348" t="str">
        <f t="shared" si="79"/>
        <v/>
      </c>
      <c r="L2249" s="149" t="str">
        <f t="shared" ref="L2249:L2312" si="80">IF(K2249="","",(K2249*110))</f>
        <v/>
      </c>
    </row>
    <row r="2250" spans="4:12" x14ac:dyDescent="0.15">
      <c r="D2250" s="348" t="str">
        <f t="shared" si="79"/>
        <v/>
      </c>
      <c r="L2250" s="149" t="str">
        <f t="shared" si="80"/>
        <v/>
      </c>
    </row>
    <row r="2251" spans="4:12" x14ac:dyDescent="0.15">
      <c r="D2251" s="348" t="str">
        <f t="shared" si="79"/>
        <v/>
      </c>
      <c r="L2251" s="149" t="str">
        <f t="shared" si="80"/>
        <v/>
      </c>
    </row>
    <row r="2252" spans="4:12" x14ac:dyDescent="0.15">
      <c r="D2252" s="348" t="str">
        <f t="shared" si="79"/>
        <v/>
      </c>
      <c r="L2252" s="149" t="str">
        <f t="shared" si="80"/>
        <v/>
      </c>
    </row>
    <row r="2253" spans="4:12" x14ac:dyDescent="0.15">
      <c r="D2253" s="348" t="str">
        <f t="shared" si="79"/>
        <v/>
      </c>
      <c r="L2253" s="149" t="str">
        <f t="shared" si="80"/>
        <v/>
      </c>
    </row>
    <row r="2254" spans="4:12" x14ac:dyDescent="0.15">
      <c r="D2254" s="348" t="str">
        <f t="shared" si="79"/>
        <v/>
      </c>
      <c r="L2254" s="149" t="str">
        <f t="shared" si="80"/>
        <v/>
      </c>
    </row>
    <row r="2255" spans="4:12" x14ac:dyDescent="0.15">
      <c r="D2255" s="348" t="str">
        <f t="shared" si="79"/>
        <v/>
      </c>
      <c r="L2255" s="149" t="str">
        <f t="shared" si="80"/>
        <v/>
      </c>
    </row>
    <row r="2256" spans="4:12" x14ac:dyDescent="0.15">
      <c r="D2256" s="348" t="str">
        <f t="shared" si="79"/>
        <v/>
      </c>
      <c r="L2256" s="149" t="str">
        <f t="shared" si="80"/>
        <v/>
      </c>
    </row>
    <row r="2257" spans="4:12" x14ac:dyDescent="0.15">
      <c r="D2257" s="348" t="str">
        <f t="shared" si="79"/>
        <v/>
      </c>
      <c r="L2257" s="149" t="str">
        <f t="shared" si="80"/>
        <v/>
      </c>
    </row>
    <row r="2258" spans="4:12" x14ac:dyDescent="0.15">
      <c r="D2258" s="348" t="str">
        <f t="shared" si="79"/>
        <v/>
      </c>
      <c r="L2258" s="149" t="str">
        <f t="shared" si="80"/>
        <v/>
      </c>
    </row>
    <row r="2259" spans="4:12" x14ac:dyDescent="0.15">
      <c r="D2259" s="348" t="str">
        <f t="shared" si="79"/>
        <v/>
      </c>
      <c r="L2259" s="149" t="str">
        <f t="shared" si="80"/>
        <v/>
      </c>
    </row>
    <row r="2260" spans="4:12" x14ac:dyDescent="0.15">
      <c r="D2260" s="348" t="str">
        <f t="shared" si="79"/>
        <v/>
      </c>
      <c r="L2260" s="149" t="str">
        <f t="shared" si="80"/>
        <v/>
      </c>
    </row>
    <row r="2261" spans="4:12" x14ac:dyDescent="0.15">
      <c r="D2261" s="348" t="str">
        <f t="shared" si="79"/>
        <v/>
      </c>
      <c r="L2261" s="149" t="str">
        <f t="shared" si="80"/>
        <v/>
      </c>
    </row>
    <row r="2262" spans="4:12" x14ac:dyDescent="0.15">
      <c r="D2262" s="348" t="str">
        <f t="shared" si="79"/>
        <v/>
      </c>
      <c r="L2262" s="149" t="str">
        <f t="shared" si="80"/>
        <v/>
      </c>
    </row>
    <row r="2263" spans="4:12" x14ac:dyDescent="0.15">
      <c r="D2263" s="348" t="str">
        <f t="shared" si="79"/>
        <v/>
      </c>
      <c r="L2263" s="149" t="str">
        <f t="shared" si="80"/>
        <v/>
      </c>
    </row>
    <row r="2264" spans="4:12" x14ac:dyDescent="0.15">
      <c r="D2264" s="348" t="str">
        <f t="shared" si="79"/>
        <v/>
      </c>
      <c r="L2264" s="149" t="str">
        <f t="shared" si="80"/>
        <v/>
      </c>
    </row>
    <row r="2265" spans="4:12" x14ac:dyDescent="0.15">
      <c r="D2265" s="348" t="str">
        <f t="shared" si="79"/>
        <v/>
      </c>
      <c r="L2265" s="149" t="str">
        <f t="shared" si="80"/>
        <v/>
      </c>
    </row>
    <row r="2266" spans="4:12" x14ac:dyDescent="0.15">
      <c r="D2266" s="348" t="str">
        <f t="shared" si="79"/>
        <v/>
      </c>
      <c r="L2266" s="149" t="str">
        <f t="shared" si="80"/>
        <v/>
      </c>
    </row>
    <row r="2267" spans="4:12" x14ac:dyDescent="0.15">
      <c r="D2267" s="348" t="str">
        <f t="shared" si="79"/>
        <v/>
      </c>
      <c r="L2267" s="149" t="str">
        <f t="shared" si="80"/>
        <v/>
      </c>
    </row>
    <row r="2268" spans="4:12" x14ac:dyDescent="0.15">
      <c r="D2268" s="348" t="str">
        <f t="shared" si="79"/>
        <v/>
      </c>
      <c r="L2268" s="149" t="str">
        <f t="shared" si="80"/>
        <v/>
      </c>
    </row>
    <row r="2269" spans="4:12" x14ac:dyDescent="0.15">
      <c r="D2269" s="348" t="str">
        <f t="shared" si="79"/>
        <v/>
      </c>
      <c r="L2269" s="149" t="str">
        <f t="shared" si="80"/>
        <v/>
      </c>
    </row>
    <row r="2270" spans="4:12" x14ac:dyDescent="0.15">
      <c r="D2270" s="348" t="str">
        <f t="shared" si="79"/>
        <v/>
      </c>
      <c r="L2270" s="149" t="str">
        <f t="shared" si="80"/>
        <v/>
      </c>
    </row>
    <row r="2271" spans="4:12" x14ac:dyDescent="0.15">
      <c r="D2271" s="348" t="str">
        <f t="shared" si="79"/>
        <v/>
      </c>
      <c r="L2271" s="149" t="str">
        <f t="shared" si="80"/>
        <v/>
      </c>
    </row>
    <row r="2272" spans="4:12" x14ac:dyDescent="0.15">
      <c r="D2272" s="348" t="str">
        <f t="shared" si="79"/>
        <v/>
      </c>
      <c r="L2272" s="149" t="str">
        <f t="shared" si="80"/>
        <v/>
      </c>
    </row>
    <row r="2273" spans="4:12" x14ac:dyDescent="0.15">
      <c r="D2273" s="348" t="str">
        <f t="shared" si="79"/>
        <v/>
      </c>
      <c r="L2273" s="149" t="str">
        <f t="shared" si="80"/>
        <v/>
      </c>
    </row>
    <row r="2274" spans="4:12" x14ac:dyDescent="0.15">
      <c r="D2274" s="348" t="str">
        <f t="shared" si="79"/>
        <v/>
      </c>
      <c r="L2274" s="149" t="str">
        <f t="shared" si="80"/>
        <v/>
      </c>
    </row>
    <row r="2275" spans="4:12" x14ac:dyDescent="0.15">
      <c r="D2275" s="348" t="str">
        <f t="shared" si="79"/>
        <v/>
      </c>
      <c r="L2275" s="149" t="str">
        <f t="shared" si="80"/>
        <v/>
      </c>
    </row>
    <row r="2276" spans="4:12" x14ac:dyDescent="0.15">
      <c r="D2276" s="348" t="str">
        <f t="shared" si="79"/>
        <v/>
      </c>
      <c r="L2276" s="149" t="str">
        <f t="shared" si="80"/>
        <v/>
      </c>
    </row>
    <row r="2277" spans="4:12" x14ac:dyDescent="0.15">
      <c r="D2277" s="348" t="str">
        <f t="shared" si="79"/>
        <v/>
      </c>
      <c r="L2277" s="149" t="str">
        <f t="shared" si="80"/>
        <v/>
      </c>
    </row>
    <row r="2278" spans="4:12" x14ac:dyDescent="0.15">
      <c r="D2278" s="348" t="str">
        <f t="shared" si="79"/>
        <v/>
      </c>
      <c r="L2278" s="149" t="str">
        <f t="shared" si="80"/>
        <v/>
      </c>
    </row>
    <row r="2279" spans="4:12" x14ac:dyDescent="0.15">
      <c r="D2279" s="348" t="str">
        <f t="shared" si="79"/>
        <v/>
      </c>
      <c r="L2279" s="149" t="str">
        <f t="shared" si="80"/>
        <v/>
      </c>
    </row>
    <row r="2280" spans="4:12" x14ac:dyDescent="0.15">
      <c r="D2280" s="348" t="str">
        <f t="shared" si="79"/>
        <v/>
      </c>
      <c r="L2280" s="149" t="str">
        <f t="shared" si="80"/>
        <v/>
      </c>
    </row>
    <row r="2281" spans="4:12" x14ac:dyDescent="0.15">
      <c r="D2281" s="348" t="str">
        <f t="shared" si="79"/>
        <v/>
      </c>
      <c r="L2281" s="149" t="str">
        <f t="shared" si="80"/>
        <v/>
      </c>
    </row>
    <row r="2282" spans="4:12" x14ac:dyDescent="0.15">
      <c r="D2282" s="348" t="str">
        <f t="shared" si="79"/>
        <v/>
      </c>
      <c r="L2282" s="149" t="str">
        <f t="shared" si="80"/>
        <v/>
      </c>
    </row>
    <row r="2283" spans="4:12" x14ac:dyDescent="0.15">
      <c r="D2283" s="348" t="str">
        <f t="shared" si="79"/>
        <v/>
      </c>
      <c r="L2283" s="149" t="str">
        <f t="shared" si="80"/>
        <v/>
      </c>
    </row>
    <row r="2284" spans="4:12" x14ac:dyDescent="0.15">
      <c r="D2284" s="348" t="str">
        <f t="shared" si="79"/>
        <v/>
      </c>
      <c r="L2284" s="149" t="str">
        <f t="shared" si="80"/>
        <v/>
      </c>
    </row>
    <row r="2285" spans="4:12" x14ac:dyDescent="0.15">
      <c r="D2285" s="348" t="str">
        <f t="shared" si="79"/>
        <v/>
      </c>
      <c r="L2285" s="149" t="str">
        <f t="shared" si="80"/>
        <v/>
      </c>
    </row>
    <row r="2286" spans="4:12" x14ac:dyDescent="0.15">
      <c r="D2286" s="348" t="str">
        <f t="shared" si="79"/>
        <v/>
      </c>
      <c r="L2286" s="149" t="str">
        <f t="shared" si="80"/>
        <v/>
      </c>
    </row>
    <row r="2287" spans="4:12" x14ac:dyDescent="0.15">
      <c r="D2287" s="348" t="str">
        <f t="shared" si="79"/>
        <v/>
      </c>
      <c r="L2287" s="149" t="str">
        <f t="shared" si="80"/>
        <v/>
      </c>
    </row>
    <row r="2288" spans="4:12" x14ac:dyDescent="0.15">
      <c r="D2288" s="348" t="str">
        <f t="shared" si="79"/>
        <v/>
      </c>
      <c r="L2288" s="149" t="str">
        <f t="shared" si="80"/>
        <v/>
      </c>
    </row>
    <row r="2289" spans="4:12" x14ac:dyDescent="0.15">
      <c r="D2289" s="348" t="str">
        <f t="shared" si="79"/>
        <v/>
      </c>
      <c r="L2289" s="149" t="str">
        <f t="shared" si="80"/>
        <v/>
      </c>
    </row>
    <row r="2290" spans="4:12" x14ac:dyDescent="0.15">
      <c r="D2290" s="348" t="str">
        <f t="shared" si="79"/>
        <v/>
      </c>
      <c r="L2290" s="149" t="str">
        <f t="shared" si="80"/>
        <v/>
      </c>
    </row>
    <row r="2291" spans="4:12" x14ac:dyDescent="0.15">
      <c r="D2291" s="348" t="str">
        <f t="shared" si="79"/>
        <v/>
      </c>
      <c r="L2291" s="149" t="str">
        <f t="shared" si="80"/>
        <v/>
      </c>
    </row>
    <row r="2292" spans="4:12" x14ac:dyDescent="0.15">
      <c r="D2292" s="348" t="str">
        <f t="shared" si="79"/>
        <v/>
      </c>
      <c r="L2292" s="149" t="str">
        <f t="shared" si="80"/>
        <v/>
      </c>
    </row>
    <row r="2293" spans="4:12" x14ac:dyDescent="0.15">
      <c r="D2293" s="348" t="str">
        <f t="shared" si="79"/>
        <v/>
      </c>
      <c r="L2293" s="149" t="str">
        <f t="shared" si="80"/>
        <v/>
      </c>
    </row>
    <row r="2294" spans="4:12" x14ac:dyDescent="0.15">
      <c r="D2294" s="348" t="str">
        <f t="shared" si="79"/>
        <v/>
      </c>
      <c r="L2294" s="149" t="str">
        <f t="shared" si="80"/>
        <v/>
      </c>
    </row>
    <row r="2295" spans="4:12" x14ac:dyDescent="0.15">
      <c r="D2295" s="348" t="str">
        <f t="shared" si="79"/>
        <v/>
      </c>
      <c r="L2295" s="149" t="str">
        <f t="shared" si="80"/>
        <v/>
      </c>
    </row>
    <row r="2296" spans="4:12" x14ac:dyDescent="0.15">
      <c r="D2296" s="348" t="str">
        <f t="shared" si="79"/>
        <v/>
      </c>
      <c r="L2296" s="149" t="str">
        <f t="shared" si="80"/>
        <v/>
      </c>
    </row>
    <row r="2297" spans="4:12" x14ac:dyDescent="0.15">
      <c r="D2297" s="348" t="str">
        <f t="shared" si="79"/>
        <v/>
      </c>
      <c r="L2297" s="149" t="str">
        <f t="shared" si="80"/>
        <v/>
      </c>
    </row>
    <row r="2298" spans="4:12" x14ac:dyDescent="0.15">
      <c r="D2298" s="348" t="str">
        <f t="shared" si="79"/>
        <v/>
      </c>
      <c r="L2298" s="149" t="str">
        <f t="shared" si="80"/>
        <v/>
      </c>
    </row>
    <row r="2299" spans="4:12" x14ac:dyDescent="0.15">
      <c r="D2299" s="348" t="str">
        <f t="shared" si="79"/>
        <v/>
      </c>
      <c r="L2299" s="149" t="str">
        <f t="shared" si="80"/>
        <v/>
      </c>
    </row>
    <row r="2300" spans="4:12" x14ac:dyDescent="0.15">
      <c r="D2300" s="348" t="str">
        <f t="shared" si="79"/>
        <v/>
      </c>
      <c r="L2300" s="149" t="str">
        <f t="shared" si="80"/>
        <v/>
      </c>
    </row>
    <row r="2301" spans="4:12" x14ac:dyDescent="0.15">
      <c r="D2301" s="348" t="str">
        <f t="shared" si="79"/>
        <v/>
      </c>
      <c r="L2301" s="149" t="str">
        <f t="shared" si="80"/>
        <v/>
      </c>
    </row>
    <row r="2302" spans="4:12" x14ac:dyDescent="0.15">
      <c r="D2302" s="348" t="str">
        <f t="shared" si="79"/>
        <v/>
      </c>
      <c r="L2302" s="149" t="str">
        <f t="shared" si="80"/>
        <v/>
      </c>
    </row>
    <row r="2303" spans="4:12" x14ac:dyDescent="0.15">
      <c r="D2303" s="348" t="str">
        <f t="shared" si="79"/>
        <v/>
      </c>
      <c r="L2303" s="149" t="str">
        <f t="shared" si="80"/>
        <v/>
      </c>
    </row>
    <row r="2304" spans="4:12" x14ac:dyDescent="0.15">
      <c r="D2304" s="348" t="str">
        <f t="shared" si="79"/>
        <v/>
      </c>
      <c r="L2304" s="149" t="str">
        <f t="shared" si="80"/>
        <v/>
      </c>
    </row>
    <row r="2305" spans="4:12" x14ac:dyDescent="0.15">
      <c r="D2305" s="348" t="str">
        <f t="shared" si="79"/>
        <v/>
      </c>
      <c r="L2305" s="149" t="str">
        <f t="shared" si="80"/>
        <v/>
      </c>
    </row>
    <row r="2306" spans="4:12" x14ac:dyDescent="0.15">
      <c r="D2306" s="348" t="str">
        <f t="shared" si="79"/>
        <v/>
      </c>
      <c r="L2306" s="149" t="str">
        <f t="shared" si="80"/>
        <v/>
      </c>
    </row>
    <row r="2307" spans="4:12" x14ac:dyDescent="0.15">
      <c r="D2307" s="348" t="str">
        <f t="shared" si="79"/>
        <v/>
      </c>
      <c r="L2307" s="149" t="str">
        <f t="shared" si="80"/>
        <v/>
      </c>
    </row>
    <row r="2308" spans="4:12" x14ac:dyDescent="0.15">
      <c r="D2308" s="348" t="str">
        <f t="shared" ref="D2308:D2371" si="81">IF(B2308="","",(ROUND(C2308,0)))</f>
        <v/>
      </c>
      <c r="L2308" s="149" t="str">
        <f t="shared" si="80"/>
        <v/>
      </c>
    </row>
    <row r="2309" spans="4:12" x14ac:dyDescent="0.15">
      <c r="D2309" s="348" t="str">
        <f t="shared" si="81"/>
        <v/>
      </c>
      <c r="L2309" s="149" t="str">
        <f t="shared" si="80"/>
        <v/>
      </c>
    </row>
    <row r="2310" spans="4:12" x14ac:dyDescent="0.15">
      <c r="D2310" s="348" t="str">
        <f t="shared" si="81"/>
        <v/>
      </c>
      <c r="L2310" s="149" t="str">
        <f t="shared" si="80"/>
        <v/>
      </c>
    </row>
    <row r="2311" spans="4:12" x14ac:dyDescent="0.15">
      <c r="D2311" s="348" t="str">
        <f t="shared" si="81"/>
        <v/>
      </c>
      <c r="L2311" s="149" t="str">
        <f t="shared" si="80"/>
        <v/>
      </c>
    </row>
    <row r="2312" spans="4:12" x14ac:dyDescent="0.15">
      <c r="D2312" s="348" t="str">
        <f t="shared" si="81"/>
        <v/>
      </c>
      <c r="L2312" s="149" t="str">
        <f t="shared" si="80"/>
        <v/>
      </c>
    </row>
    <row r="2313" spans="4:12" x14ac:dyDescent="0.15">
      <c r="D2313" s="348" t="str">
        <f t="shared" si="81"/>
        <v/>
      </c>
      <c r="L2313" s="149" t="str">
        <f t="shared" ref="L2313:L2376" si="82">IF(K2313="","",(K2313*110))</f>
        <v/>
      </c>
    </row>
    <row r="2314" spans="4:12" x14ac:dyDescent="0.15">
      <c r="D2314" s="348" t="str">
        <f t="shared" si="81"/>
        <v/>
      </c>
      <c r="L2314" s="149" t="str">
        <f t="shared" si="82"/>
        <v/>
      </c>
    </row>
    <row r="2315" spans="4:12" x14ac:dyDescent="0.15">
      <c r="D2315" s="348" t="str">
        <f t="shared" si="81"/>
        <v/>
      </c>
      <c r="L2315" s="149" t="str">
        <f t="shared" si="82"/>
        <v/>
      </c>
    </row>
    <row r="2316" spans="4:12" x14ac:dyDescent="0.15">
      <c r="D2316" s="348" t="str">
        <f t="shared" si="81"/>
        <v/>
      </c>
      <c r="L2316" s="149" t="str">
        <f t="shared" si="82"/>
        <v/>
      </c>
    </row>
    <row r="2317" spans="4:12" x14ac:dyDescent="0.15">
      <c r="D2317" s="348" t="str">
        <f t="shared" si="81"/>
        <v/>
      </c>
      <c r="L2317" s="149" t="str">
        <f t="shared" si="82"/>
        <v/>
      </c>
    </row>
    <row r="2318" spans="4:12" x14ac:dyDescent="0.15">
      <c r="D2318" s="348" t="str">
        <f t="shared" si="81"/>
        <v/>
      </c>
      <c r="L2318" s="149" t="str">
        <f t="shared" si="82"/>
        <v/>
      </c>
    </row>
    <row r="2319" spans="4:12" x14ac:dyDescent="0.15">
      <c r="D2319" s="348" t="str">
        <f t="shared" si="81"/>
        <v/>
      </c>
      <c r="L2319" s="149" t="str">
        <f t="shared" si="82"/>
        <v/>
      </c>
    </row>
    <row r="2320" spans="4:12" x14ac:dyDescent="0.15">
      <c r="D2320" s="348" t="str">
        <f t="shared" si="81"/>
        <v/>
      </c>
      <c r="L2320" s="149" t="str">
        <f t="shared" si="82"/>
        <v/>
      </c>
    </row>
    <row r="2321" spans="4:12" x14ac:dyDescent="0.15">
      <c r="D2321" s="348" t="str">
        <f t="shared" si="81"/>
        <v/>
      </c>
      <c r="L2321" s="149" t="str">
        <f t="shared" si="82"/>
        <v/>
      </c>
    </row>
    <row r="2322" spans="4:12" x14ac:dyDescent="0.15">
      <c r="D2322" s="348" t="str">
        <f t="shared" si="81"/>
        <v/>
      </c>
      <c r="L2322" s="149" t="str">
        <f t="shared" si="82"/>
        <v/>
      </c>
    </row>
    <row r="2323" spans="4:12" x14ac:dyDescent="0.15">
      <c r="D2323" s="348" t="str">
        <f t="shared" si="81"/>
        <v/>
      </c>
      <c r="L2323" s="149" t="str">
        <f t="shared" si="82"/>
        <v/>
      </c>
    </row>
    <row r="2324" spans="4:12" x14ac:dyDescent="0.15">
      <c r="D2324" s="348" t="str">
        <f t="shared" si="81"/>
        <v/>
      </c>
      <c r="L2324" s="149" t="str">
        <f t="shared" si="82"/>
        <v/>
      </c>
    </row>
    <row r="2325" spans="4:12" x14ac:dyDescent="0.15">
      <c r="D2325" s="348" t="str">
        <f t="shared" si="81"/>
        <v/>
      </c>
      <c r="L2325" s="149" t="str">
        <f t="shared" si="82"/>
        <v/>
      </c>
    </row>
    <row r="2326" spans="4:12" x14ac:dyDescent="0.15">
      <c r="D2326" s="348" t="str">
        <f t="shared" si="81"/>
        <v/>
      </c>
      <c r="L2326" s="149" t="str">
        <f t="shared" si="82"/>
        <v/>
      </c>
    </row>
    <row r="2327" spans="4:12" x14ac:dyDescent="0.15">
      <c r="D2327" s="348" t="str">
        <f t="shared" si="81"/>
        <v/>
      </c>
      <c r="L2327" s="149" t="str">
        <f t="shared" si="82"/>
        <v/>
      </c>
    </row>
    <row r="2328" spans="4:12" x14ac:dyDescent="0.15">
      <c r="D2328" s="348" t="str">
        <f t="shared" si="81"/>
        <v/>
      </c>
      <c r="L2328" s="149" t="str">
        <f t="shared" si="82"/>
        <v/>
      </c>
    </row>
    <row r="2329" spans="4:12" x14ac:dyDescent="0.15">
      <c r="D2329" s="348" t="str">
        <f t="shared" si="81"/>
        <v/>
      </c>
      <c r="L2329" s="149" t="str">
        <f t="shared" si="82"/>
        <v/>
      </c>
    </row>
    <row r="2330" spans="4:12" x14ac:dyDescent="0.15">
      <c r="D2330" s="348" t="str">
        <f t="shared" si="81"/>
        <v/>
      </c>
      <c r="L2330" s="149" t="str">
        <f t="shared" si="82"/>
        <v/>
      </c>
    </row>
    <row r="2331" spans="4:12" x14ac:dyDescent="0.15">
      <c r="D2331" s="348" t="str">
        <f t="shared" si="81"/>
        <v/>
      </c>
      <c r="L2331" s="149" t="str">
        <f t="shared" si="82"/>
        <v/>
      </c>
    </row>
    <row r="2332" spans="4:12" x14ac:dyDescent="0.15">
      <c r="D2332" s="348" t="str">
        <f t="shared" si="81"/>
        <v/>
      </c>
      <c r="L2332" s="149" t="str">
        <f t="shared" si="82"/>
        <v/>
      </c>
    </row>
    <row r="2333" spans="4:12" x14ac:dyDescent="0.15">
      <c r="D2333" s="348" t="str">
        <f t="shared" si="81"/>
        <v/>
      </c>
      <c r="L2333" s="149" t="str">
        <f t="shared" si="82"/>
        <v/>
      </c>
    </row>
    <row r="2334" spans="4:12" x14ac:dyDescent="0.15">
      <c r="D2334" s="348" t="str">
        <f t="shared" si="81"/>
        <v/>
      </c>
      <c r="L2334" s="149" t="str">
        <f t="shared" si="82"/>
        <v/>
      </c>
    </row>
    <row r="2335" spans="4:12" x14ac:dyDescent="0.15">
      <c r="D2335" s="348" t="str">
        <f t="shared" si="81"/>
        <v/>
      </c>
      <c r="L2335" s="149" t="str">
        <f t="shared" si="82"/>
        <v/>
      </c>
    </row>
    <row r="2336" spans="4:12" x14ac:dyDescent="0.15">
      <c r="D2336" s="348" t="str">
        <f t="shared" si="81"/>
        <v/>
      </c>
      <c r="L2336" s="149" t="str">
        <f t="shared" si="82"/>
        <v/>
      </c>
    </row>
    <row r="2337" spans="4:12" x14ac:dyDescent="0.15">
      <c r="D2337" s="348" t="str">
        <f t="shared" si="81"/>
        <v/>
      </c>
      <c r="L2337" s="149" t="str">
        <f t="shared" si="82"/>
        <v/>
      </c>
    </row>
    <row r="2338" spans="4:12" x14ac:dyDescent="0.15">
      <c r="D2338" s="348" t="str">
        <f t="shared" si="81"/>
        <v/>
      </c>
      <c r="L2338" s="149" t="str">
        <f t="shared" si="82"/>
        <v/>
      </c>
    </row>
    <row r="2339" spans="4:12" x14ac:dyDescent="0.15">
      <c r="D2339" s="348" t="str">
        <f t="shared" si="81"/>
        <v/>
      </c>
      <c r="L2339" s="149" t="str">
        <f t="shared" si="82"/>
        <v/>
      </c>
    </row>
    <row r="2340" spans="4:12" x14ac:dyDescent="0.15">
      <c r="D2340" s="348" t="str">
        <f t="shared" si="81"/>
        <v/>
      </c>
      <c r="L2340" s="149" t="str">
        <f t="shared" si="82"/>
        <v/>
      </c>
    </row>
    <row r="2341" spans="4:12" x14ac:dyDescent="0.15">
      <c r="D2341" s="348" t="str">
        <f t="shared" si="81"/>
        <v/>
      </c>
      <c r="L2341" s="149" t="str">
        <f t="shared" si="82"/>
        <v/>
      </c>
    </row>
    <row r="2342" spans="4:12" x14ac:dyDescent="0.15">
      <c r="D2342" s="348" t="str">
        <f t="shared" si="81"/>
        <v/>
      </c>
      <c r="L2342" s="149" t="str">
        <f t="shared" si="82"/>
        <v/>
      </c>
    </row>
    <row r="2343" spans="4:12" x14ac:dyDescent="0.15">
      <c r="D2343" s="348" t="str">
        <f t="shared" si="81"/>
        <v/>
      </c>
      <c r="L2343" s="149" t="str">
        <f t="shared" si="82"/>
        <v/>
      </c>
    </row>
    <row r="2344" spans="4:12" x14ac:dyDescent="0.15">
      <c r="D2344" s="348" t="str">
        <f t="shared" si="81"/>
        <v/>
      </c>
      <c r="L2344" s="149" t="str">
        <f t="shared" si="82"/>
        <v/>
      </c>
    </row>
    <row r="2345" spans="4:12" x14ac:dyDescent="0.15">
      <c r="D2345" s="348" t="str">
        <f t="shared" si="81"/>
        <v/>
      </c>
      <c r="L2345" s="149" t="str">
        <f t="shared" si="82"/>
        <v/>
      </c>
    </row>
    <row r="2346" spans="4:12" x14ac:dyDescent="0.15">
      <c r="D2346" s="348" t="str">
        <f t="shared" si="81"/>
        <v/>
      </c>
      <c r="L2346" s="149" t="str">
        <f t="shared" si="82"/>
        <v/>
      </c>
    </row>
    <row r="2347" spans="4:12" x14ac:dyDescent="0.15">
      <c r="D2347" s="348" t="str">
        <f t="shared" si="81"/>
        <v/>
      </c>
      <c r="L2347" s="149" t="str">
        <f t="shared" si="82"/>
        <v/>
      </c>
    </row>
    <row r="2348" spans="4:12" x14ac:dyDescent="0.15">
      <c r="D2348" s="348" t="str">
        <f t="shared" si="81"/>
        <v/>
      </c>
      <c r="L2348" s="149" t="str">
        <f t="shared" si="82"/>
        <v/>
      </c>
    </row>
    <row r="2349" spans="4:12" x14ac:dyDescent="0.15">
      <c r="D2349" s="348" t="str">
        <f t="shared" si="81"/>
        <v/>
      </c>
      <c r="L2349" s="149" t="str">
        <f t="shared" si="82"/>
        <v/>
      </c>
    </row>
    <row r="2350" spans="4:12" x14ac:dyDescent="0.15">
      <c r="D2350" s="348" t="str">
        <f t="shared" si="81"/>
        <v/>
      </c>
      <c r="L2350" s="149" t="str">
        <f t="shared" si="82"/>
        <v/>
      </c>
    </row>
    <row r="2351" spans="4:12" x14ac:dyDescent="0.15">
      <c r="D2351" s="348" t="str">
        <f t="shared" si="81"/>
        <v/>
      </c>
      <c r="L2351" s="149" t="str">
        <f t="shared" si="82"/>
        <v/>
      </c>
    </row>
    <row r="2352" spans="4:12" x14ac:dyDescent="0.15">
      <c r="D2352" s="348" t="str">
        <f t="shared" si="81"/>
        <v/>
      </c>
      <c r="L2352" s="149" t="str">
        <f t="shared" si="82"/>
        <v/>
      </c>
    </row>
    <row r="2353" spans="4:12" x14ac:dyDescent="0.15">
      <c r="D2353" s="348" t="str">
        <f t="shared" si="81"/>
        <v/>
      </c>
      <c r="L2353" s="149" t="str">
        <f t="shared" si="82"/>
        <v/>
      </c>
    </row>
    <row r="2354" spans="4:12" x14ac:dyDescent="0.15">
      <c r="D2354" s="348" t="str">
        <f t="shared" si="81"/>
        <v/>
      </c>
      <c r="L2354" s="149" t="str">
        <f t="shared" si="82"/>
        <v/>
      </c>
    </row>
    <row r="2355" spans="4:12" x14ac:dyDescent="0.15">
      <c r="D2355" s="348" t="str">
        <f t="shared" si="81"/>
        <v/>
      </c>
      <c r="L2355" s="149" t="str">
        <f t="shared" si="82"/>
        <v/>
      </c>
    </row>
    <row r="2356" spans="4:12" x14ac:dyDescent="0.15">
      <c r="D2356" s="348" t="str">
        <f t="shared" si="81"/>
        <v/>
      </c>
      <c r="L2356" s="149" t="str">
        <f t="shared" si="82"/>
        <v/>
      </c>
    </row>
    <row r="2357" spans="4:12" x14ac:dyDescent="0.15">
      <c r="D2357" s="348" t="str">
        <f t="shared" si="81"/>
        <v/>
      </c>
      <c r="L2357" s="149" t="str">
        <f t="shared" si="82"/>
        <v/>
      </c>
    </row>
    <row r="2358" spans="4:12" x14ac:dyDescent="0.15">
      <c r="D2358" s="348" t="str">
        <f t="shared" si="81"/>
        <v/>
      </c>
      <c r="L2358" s="149" t="str">
        <f t="shared" si="82"/>
        <v/>
      </c>
    </row>
    <row r="2359" spans="4:12" x14ac:dyDescent="0.15">
      <c r="D2359" s="348" t="str">
        <f t="shared" si="81"/>
        <v/>
      </c>
      <c r="L2359" s="149" t="str">
        <f t="shared" si="82"/>
        <v/>
      </c>
    </row>
    <row r="2360" spans="4:12" x14ac:dyDescent="0.15">
      <c r="D2360" s="348" t="str">
        <f t="shared" si="81"/>
        <v/>
      </c>
      <c r="L2360" s="149" t="str">
        <f t="shared" si="82"/>
        <v/>
      </c>
    </row>
    <row r="2361" spans="4:12" x14ac:dyDescent="0.15">
      <c r="D2361" s="348" t="str">
        <f t="shared" si="81"/>
        <v/>
      </c>
      <c r="L2361" s="149" t="str">
        <f t="shared" si="82"/>
        <v/>
      </c>
    </row>
    <row r="2362" spans="4:12" x14ac:dyDescent="0.15">
      <c r="D2362" s="348" t="str">
        <f t="shared" si="81"/>
        <v/>
      </c>
      <c r="L2362" s="149" t="str">
        <f t="shared" si="82"/>
        <v/>
      </c>
    </row>
    <row r="2363" spans="4:12" x14ac:dyDescent="0.15">
      <c r="D2363" s="348" t="str">
        <f t="shared" si="81"/>
        <v/>
      </c>
      <c r="L2363" s="149" t="str">
        <f t="shared" si="82"/>
        <v/>
      </c>
    </row>
    <row r="2364" spans="4:12" x14ac:dyDescent="0.15">
      <c r="D2364" s="348" t="str">
        <f t="shared" si="81"/>
        <v/>
      </c>
      <c r="L2364" s="149" t="str">
        <f t="shared" si="82"/>
        <v/>
      </c>
    </row>
    <row r="2365" spans="4:12" x14ac:dyDescent="0.15">
      <c r="D2365" s="348" t="str">
        <f t="shared" si="81"/>
        <v/>
      </c>
      <c r="L2365" s="149" t="str">
        <f t="shared" si="82"/>
        <v/>
      </c>
    </row>
    <row r="2366" spans="4:12" x14ac:dyDescent="0.15">
      <c r="D2366" s="348" t="str">
        <f t="shared" si="81"/>
        <v/>
      </c>
      <c r="L2366" s="149" t="str">
        <f t="shared" si="82"/>
        <v/>
      </c>
    </row>
    <row r="2367" spans="4:12" x14ac:dyDescent="0.15">
      <c r="D2367" s="348" t="str">
        <f t="shared" si="81"/>
        <v/>
      </c>
      <c r="L2367" s="149" t="str">
        <f t="shared" si="82"/>
        <v/>
      </c>
    </row>
    <row r="2368" spans="4:12" x14ac:dyDescent="0.15">
      <c r="D2368" s="348" t="str">
        <f t="shared" si="81"/>
        <v/>
      </c>
      <c r="L2368" s="149" t="str">
        <f t="shared" si="82"/>
        <v/>
      </c>
    </row>
    <row r="2369" spans="4:12" x14ac:dyDescent="0.15">
      <c r="D2369" s="348" t="str">
        <f t="shared" si="81"/>
        <v/>
      </c>
      <c r="L2369" s="149" t="str">
        <f t="shared" si="82"/>
        <v/>
      </c>
    </row>
    <row r="2370" spans="4:12" x14ac:dyDescent="0.15">
      <c r="D2370" s="348" t="str">
        <f t="shared" si="81"/>
        <v/>
      </c>
      <c r="L2370" s="149" t="str">
        <f t="shared" si="82"/>
        <v/>
      </c>
    </row>
    <row r="2371" spans="4:12" x14ac:dyDescent="0.15">
      <c r="D2371" s="348" t="str">
        <f t="shared" si="81"/>
        <v/>
      </c>
      <c r="L2371" s="149" t="str">
        <f t="shared" si="82"/>
        <v/>
      </c>
    </row>
    <row r="2372" spans="4:12" x14ac:dyDescent="0.15">
      <c r="D2372" s="348" t="str">
        <f t="shared" ref="D2372:D2435" si="83">IF(B2372="","",(ROUND(C2372,0)))</f>
        <v/>
      </c>
      <c r="L2372" s="149" t="str">
        <f t="shared" si="82"/>
        <v/>
      </c>
    </row>
    <row r="2373" spans="4:12" x14ac:dyDescent="0.15">
      <c r="D2373" s="348" t="str">
        <f t="shared" si="83"/>
        <v/>
      </c>
      <c r="L2373" s="149" t="str">
        <f t="shared" si="82"/>
        <v/>
      </c>
    </row>
    <row r="2374" spans="4:12" x14ac:dyDescent="0.15">
      <c r="D2374" s="348" t="str">
        <f t="shared" si="83"/>
        <v/>
      </c>
      <c r="L2374" s="149" t="str">
        <f t="shared" si="82"/>
        <v/>
      </c>
    </row>
    <row r="2375" spans="4:12" x14ac:dyDescent="0.15">
      <c r="D2375" s="348" t="str">
        <f t="shared" si="83"/>
        <v/>
      </c>
      <c r="L2375" s="149" t="str">
        <f t="shared" si="82"/>
        <v/>
      </c>
    </row>
    <row r="2376" spans="4:12" x14ac:dyDescent="0.15">
      <c r="D2376" s="348" t="str">
        <f t="shared" si="83"/>
        <v/>
      </c>
      <c r="L2376" s="149" t="str">
        <f t="shared" si="82"/>
        <v/>
      </c>
    </row>
    <row r="2377" spans="4:12" x14ac:dyDescent="0.15">
      <c r="D2377" s="348" t="str">
        <f t="shared" si="83"/>
        <v/>
      </c>
      <c r="L2377" s="149" t="str">
        <f t="shared" ref="L2377:L2440" si="84">IF(K2377="","",(K2377*110))</f>
        <v/>
      </c>
    </row>
    <row r="2378" spans="4:12" x14ac:dyDescent="0.15">
      <c r="D2378" s="348" t="str">
        <f t="shared" si="83"/>
        <v/>
      </c>
      <c r="L2378" s="149" t="str">
        <f t="shared" si="84"/>
        <v/>
      </c>
    </row>
    <row r="2379" spans="4:12" x14ac:dyDescent="0.15">
      <c r="D2379" s="348" t="str">
        <f t="shared" si="83"/>
        <v/>
      </c>
      <c r="L2379" s="149" t="str">
        <f t="shared" si="84"/>
        <v/>
      </c>
    </row>
    <row r="2380" spans="4:12" x14ac:dyDescent="0.15">
      <c r="D2380" s="348" t="str">
        <f t="shared" si="83"/>
        <v/>
      </c>
      <c r="L2380" s="149" t="str">
        <f t="shared" si="84"/>
        <v/>
      </c>
    </row>
    <row r="2381" spans="4:12" x14ac:dyDescent="0.15">
      <c r="D2381" s="348" t="str">
        <f t="shared" si="83"/>
        <v/>
      </c>
      <c r="L2381" s="149" t="str">
        <f t="shared" si="84"/>
        <v/>
      </c>
    </row>
    <row r="2382" spans="4:12" x14ac:dyDescent="0.15">
      <c r="D2382" s="348" t="str">
        <f t="shared" si="83"/>
        <v/>
      </c>
      <c r="L2382" s="149" t="str">
        <f t="shared" si="84"/>
        <v/>
      </c>
    </row>
    <row r="2383" spans="4:12" x14ac:dyDescent="0.15">
      <c r="D2383" s="348" t="str">
        <f t="shared" si="83"/>
        <v/>
      </c>
      <c r="L2383" s="149" t="str">
        <f t="shared" si="84"/>
        <v/>
      </c>
    </row>
    <row r="2384" spans="4:12" x14ac:dyDescent="0.15">
      <c r="D2384" s="348" t="str">
        <f t="shared" si="83"/>
        <v/>
      </c>
      <c r="L2384" s="149" t="str">
        <f t="shared" si="84"/>
        <v/>
      </c>
    </row>
    <row r="2385" spans="4:12" x14ac:dyDescent="0.15">
      <c r="D2385" s="348" t="str">
        <f t="shared" si="83"/>
        <v/>
      </c>
      <c r="L2385" s="149" t="str">
        <f t="shared" si="84"/>
        <v/>
      </c>
    </row>
    <row r="2386" spans="4:12" x14ac:dyDescent="0.15">
      <c r="D2386" s="348" t="str">
        <f t="shared" si="83"/>
        <v/>
      </c>
      <c r="L2386" s="149" t="str">
        <f t="shared" si="84"/>
        <v/>
      </c>
    </row>
    <row r="2387" spans="4:12" x14ac:dyDescent="0.15">
      <c r="D2387" s="348" t="str">
        <f t="shared" si="83"/>
        <v/>
      </c>
      <c r="L2387" s="149" t="str">
        <f t="shared" si="84"/>
        <v/>
      </c>
    </row>
    <row r="2388" spans="4:12" x14ac:dyDescent="0.15">
      <c r="D2388" s="348" t="str">
        <f t="shared" si="83"/>
        <v/>
      </c>
      <c r="L2388" s="149" t="str">
        <f t="shared" si="84"/>
        <v/>
      </c>
    </row>
    <row r="2389" spans="4:12" x14ac:dyDescent="0.15">
      <c r="D2389" s="348" t="str">
        <f t="shared" si="83"/>
        <v/>
      </c>
      <c r="L2389" s="149" t="str">
        <f t="shared" si="84"/>
        <v/>
      </c>
    </row>
    <row r="2390" spans="4:12" x14ac:dyDescent="0.15">
      <c r="D2390" s="348" t="str">
        <f t="shared" si="83"/>
        <v/>
      </c>
      <c r="L2390" s="149" t="str">
        <f t="shared" si="84"/>
        <v/>
      </c>
    </row>
    <row r="2391" spans="4:12" x14ac:dyDescent="0.15">
      <c r="D2391" s="348" t="str">
        <f t="shared" si="83"/>
        <v/>
      </c>
      <c r="L2391" s="149" t="str">
        <f t="shared" si="84"/>
        <v/>
      </c>
    </row>
    <row r="2392" spans="4:12" x14ac:dyDescent="0.15">
      <c r="D2392" s="348" t="str">
        <f t="shared" si="83"/>
        <v/>
      </c>
      <c r="L2392" s="149" t="str">
        <f t="shared" si="84"/>
        <v/>
      </c>
    </row>
    <row r="2393" spans="4:12" x14ac:dyDescent="0.15">
      <c r="D2393" s="348" t="str">
        <f t="shared" si="83"/>
        <v/>
      </c>
      <c r="L2393" s="149" t="str">
        <f t="shared" si="84"/>
        <v/>
      </c>
    </row>
    <row r="2394" spans="4:12" x14ac:dyDescent="0.15">
      <c r="D2394" s="348" t="str">
        <f t="shared" si="83"/>
        <v/>
      </c>
      <c r="L2394" s="149" t="str">
        <f t="shared" si="84"/>
        <v/>
      </c>
    </row>
    <row r="2395" spans="4:12" x14ac:dyDescent="0.15">
      <c r="D2395" s="348" t="str">
        <f t="shared" si="83"/>
        <v/>
      </c>
      <c r="L2395" s="149" t="str">
        <f t="shared" si="84"/>
        <v/>
      </c>
    </row>
    <row r="2396" spans="4:12" x14ac:dyDescent="0.15">
      <c r="D2396" s="348" t="str">
        <f t="shared" si="83"/>
        <v/>
      </c>
      <c r="L2396" s="149" t="str">
        <f t="shared" si="84"/>
        <v/>
      </c>
    </row>
    <row r="2397" spans="4:12" x14ac:dyDescent="0.15">
      <c r="D2397" s="348" t="str">
        <f t="shared" si="83"/>
        <v/>
      </c>
      <c r="L2397" s="149" t="str">
        <f t="shared" si="84"/>
        <v/>
      </c>
    </row>
    <row r="2398" spans="4:12" x14ac:dyDescent="0.15">
      <c r="D2398" s="348" t="str">
        <f t="shared" si="83"/>
        <v/>
      </c>
      <c r="L2398" s="149" t="str">
        <f t="shared" si="84"/>
        <v/>
      </c>
    </row>
    <row r="2399" spans="4:12" x14ac:dyDescent="0.15">
      <c r="D2399" s="348" t="str">
        <f t="shared" si="83"/>
        <v/>
      </c>
      <c r="L2399" s="149" t="str">
        <f t="shared" si="84"/>
        <v/>
      </c>
    </row>
    <row r="2400" spans="4:12" x14ac:dyDescent="0.15">
      <c r="D2400" s="348" t="str">
        <f t="shared" si="83"/>
        <v/>
      </c>
      <c r="L2400" s="149" t="str">
        <f t="shared" si="84"/>
        <v/>
      </c>
    </row>
    <row r="2401" spans="4:12" x14ac:dyDescent="0.15">
      <c r="D2401" s="348" t="str">
        <f t="shared" si="83"/>
        <v/>
      </c>
      <c r="L2401" s="149" t="str">
        <f t="shared" si="84"/>
        <v/>
      </c>
    </row>
    <row r="2402" spans="4:12" x14ac:dyDescent="0.15">
      <c r="D2402" s="348" t="str">
        <f t="shared" si="83"/>
        <v/>
      </c>
      <c r="L2402" s="149" t="str">
        <f t="shared" si="84"/>
        <v/>
      </c>
    </row>
    <row r="2403" spans="4:12" x14ac:dyDescent="0.15">
      <c r="D2403" s="348" t="str">
        <f t="shared" si="83"/>
        <v/>
      </c>
      <c r="L2403" s="149" t="str">
        <f t="shared" si="84"/>
        <v/>
      </c>
    </row>
    <row r="2404" spans="4:12" x14ac:dyDescent="0.15">
      <c r="D2404" s="348" t="str">
        <f t="shared" si="83"/>
        <v/>
      </c>
      <c r="L2404" s="149" t="str">
        <f t="shared" si="84"/>
        <v/>
      </c>
    </row>
    <row r="2405" spans="4:12" x14ac:dyDescent="0.15">
      <c r="D2405" s="348" t="str">
        <f t="shared" si="83"/>
        <v/>
      </c>
      <c r="L2405" s="149" t="str">
        <f t="shared" si="84"/>
        <v/>
      </c>
    </row>
    <row r="2406" spans="4:12" x14ac:dyDescent="0.15">
      <c r="D2406" s="348" t="str">
        <f t="shared" si="83"/>
        <v/>
      </c>
      <c r="L2406" s="149" t="str">
        <f t="shared" si="84"/>
        <v/>
      </c>
    </row>
    <row r="2407" spans="4:12" x14ac:dyDescent="0.15">
      <c r="D2407" s="348" t="str">
        <f t="shared" si="83"/>
        <v/>
      </c>
      <c r="L2407" s="149" t="str">
        <f t="shared" si="84"/>
        <v/>
      </c>
    </row>
    <row r="2408" spans="4:12" x14ac:dyDescent="0.15">
      <c r="D2408" s="348" t="str">
        <f t="shared" si="83"/>
        <v/>
      </c>
      <c r="L2408" s="149" t="str">
        <f t="shared" si="84"/>
        <v/>
      </c>
    </row>
    <row r="2409" spans="4:12" x14ac:dyDescent="0.15">
      <c r="D2409" s="348" t="str">
        <f t="shared" si="83"/>
        <v/>
      </c>
      <c r="L2409" s="149" t="str">
        <f t="shared" si="84"/>
        <v/>
      </c>
    </row>
    <row r="2410" spans="4:12" x14ac:dyDescent="0.15">
      <c r="D2410" s="348" t="str">
        <f t="shared" si="83"/>
        <v/>
      </c>
      <c r="L2410" s="149" t="str">
        <f t="shared" si="84"/>
        <v/>
      </c>
    </row>
    <row r="2411" spans="4:12" x14ac:dyDescent="0.15">
      <c r="D2411" s="348" t="str">
        <f t="shared" si="83"/>
        <v/>
      </c>
      <c r="L2411" s="149" t="str">
        <f t="shared" si="84"/>
        <v/>
      </c>
    </row>
    <row r="2412" spans="4:12" x14ac:dyDescent="0.15">
      <c r="D2412" s="348" t="str">
        <f t="shared" si="83"/>
        <v/>
      </c>
      <c r="L2412" s="149" t="str">
        <f t="shared" si="84"/>
        <v/>
      </c>
    </row>
    <row r="2413" spans="4:12" x14ac:dyDescent="0.15">
      <c r="D2413" s="348" t="str">
        <f t="shared" si="83"/>
        <v/>
      </c>
      <c r="L2413" s="149" t="str">
        <f t="shared" si="84"/>
        <v/>
      </c>
    </row>
    <row r="2414" spans="4:12" x14ac:dyDescent="0.15">
      <c r="D2414" s="348" t="str">
        <f t="shared" si="83"/>
        <v/>
      </c>
      <c r="L2414" s="149" t="str">
        <f t="shared" si="84"/>
        <v/>
      </c>
    </row>
    <row r="2415" spans="4:12" x14ac:dyDescent="0.15">
      <c r="D2415" s="348" t="str">
        <f t="shared" si="83"/>
        <v/>
      </c>
      <c r="L2415" s="149" t="str">
        <f t="shared" si="84"/>
        <v/>
      </c>
    </row>
    <row r="2416" spans="4:12" x14ac:dyDescent="0.15">
      <c r="D2416" s="348" t="str">
        <f t="shared" si="83"/>
        <v/>
      </c>
      <c r="L2416" s="149" t="str">
        <f t="shared" si="84"/>
        <v/>
      </c>
    </row>
    <row r="2417" spans="4:12" x14ac:dyDescent="0.15">
      <c r="D2417" s="348" t="str">
        <f t="shared" si="83"/>
        <v/>
      </c>
      <c r="L2417" s="149" t="str">
        <f t="shared" si="84"/>
        <v/>
      </c>
    </row>
    <row r="2418" spans="4:12" x14ac:dyDescent="0.15">
      <c r="D2418" s="348" t="str">
        <f t="shared" si="83"/>
        <v/>
      </c>
      <c r="L2418" s="149" t="str">
        <f t="shared" si="84"/>
        <v/>
      </c>
    </row>
    <row r="2419" spans="4:12" x14ac:dyDescent="0.15">
      <c r="D2419" s="348" t="str">
        <f t="shared" si="83"/>
        <v/>
      </c>
      <c r="L2419" s="149" t="str">
        <f t="shared" si="84"/>
        <v/>
      </c>
    </row>
    <row r="2420" spans="4:12" x14ac:dyDescent="0.15">
      <c r="D2420" s="348" t="str">
        <f t="shared" si="83"/>
        <v/>
      </c>
      <c r="L2420" s="149" t="str">
        <f t="shared" si="84"/>
        <v/>
      </c>
    </row>
    <row r="2421" spans="4:12" x14ac:dyDescent="0.15">
      <c r="D2421" s="348" t="str">
        <f t="shared" si="83"/>
        <v/>
      </c>
      <c r="L2421" s="149" t="str">
        <f t="shared" si="84"/>
        <v/>
      </c>
    </row>
    <row r="2422" spans="4:12" x14ac:dyDescent="0.15">
      <c r="D2422" s="348" t="str">
        <f t="shared" si="83"/>
        <v/>
      </c>
      <c r="L2422" s="149" t="str">
        <f t="shared" si="84"/>
        <v/>
      </c>
    </row>
    <row r="2423" spans="4:12" x14ac:dyDescent="0.15">
      <c r="D2423" s="348" t="str">
        <f t="shared" si="83"/>
        <v/>
      </c>
      <c r="L2423" s="149" t="str">
        <f t="shared" si="84"/>
        <v/>
      </c>
    </row>
    <row r="2424" spans="4:12" x14ac:dyDescent="0.15">
      <c r="D2424" s="348" t="str">
        <f t="shared" si="83"/>
        <v/>
      </c>
      <c r="L2424" s="149" t="str">
        <f t="shared" si="84"/>
        <v/>
      </c>
    </row>
    <row r="2425" spans="4:12" x14ac:dyDescent="0.15">
      <c r="D2425" s="348" t="str">
        <f t="shared" si="83"/>
        <v/>
      </c>
      <c r="L2425" s="149" t="str">
        <f t="shared" si="84"/>
        <v/>
      </c>
    </row>
    <row r="2426" spans="4:12" x14ac:dyDescent="0.15">
      <c r="D2426" s="348" t="str">
        <f t="shared" si="83"/>
        <v/>
      </c>
      <c r="L2426" s="149" t="str">
        <f t="shared" si="84"/>
        <v/>
      </c>
    </row>
    <row r="2427" spans="4:12" x14ac:dyDescent="0.15">
      <c r="D2427" s="348" t="str">
        <f t="shared" si="83"/>
        <v/>
      </c>
      <c r="L2427" s="149" t="str">
        <f t="shared" si="84"/>
        <v/>
      </c>
    </row>
    <row r="2428" spans="4:12" x14ac:dyDescent="0.15">
      <c r="D2428" s="348" t="str">
        <f t="shared" si="83"/>
        <v/>
      </c>
      <c r="L2428" s="149" t="str">
        <f t="shared" si="84"/>
        <v/>
      </c>
    </row>
    <row r="2429" spans="4:12" x14ac:dyDescent="0.15">
      <c r="D2429" s="348" t="str">
        <f t="shared" si="83"/>
        <v/>
      </c>
      <c r="L2429" s="149" t="str">
        <f t="shared" si="84"/>
        <v/>
      </c>
    </row>
    <row r="2430" spans="4:12" x14ac:dyDescent="0.15">
      <c r="D2430" s="348" t="str">
        <f t="shared" si="83"/>
        <v/>
      </c>
      <c r="L2430" s="149" t="str">
        <f t="shared" si="84"/>
        <v/>
      </c>
    </row>
    <row r="2431" spans="4:12" x14ac:dyDescent="0.15">
      <c r="D2431" s="348" t="str">
        <f t="shared" si="83"/>
        <v/>
      </c>
      <c r="L2431" s="149" t="str">
        <f t="shared" si="84"/>
        <v/>
      </c>
    </row>
    <row r="2432" spans="4:12" x14ac:dyDescent="0.15">
      <c r="D2432" s="348" t="str">
        <f t="shared" si="83"/>
        <v/>
      </c>
      <c r="L2432" s="149" t="str">
        <f t="shared" si="84"/>
        <v/>
      </c>
    </row>
    <row r="2433" spans="4:12" x14ac:dyDescent="0.15">
      <c r="D2433" s="348" t="str">
        <f t="shared" si="83"/>
        <v/>
      </c>
      <c r="L2433" s="149" t="str">
        <f t="shared" si="84"/>
        <v/>
      </c>
    </row>
    <row r="2434" spans="4:12" x14ac:dyDescent="0.15">
      <c r="D2434" s="348" t="str">
        <f t="shared" si="83"/>
        <v/>
      </c>
      <c r="L2434" s="149" t="str">
        <f t="shared" si="84"/>
        <v/>
      </c>
    </row>
    <row r="2435" spans="4:12" x14ac:dyDescent="0.15">
      <c r="D2435" s="348" t="str">
        <f t="shared" si="83"/>
        <v/>
      </c>
      <c r="L2435" s="149" t="str">
        <f t="shared" si="84"/>
        <v/>
      </c>
    </row>
    <row r="2436" spans="4:12" x14ac:dyDescent="0.15">
      <c r="D2436" s="348" t="str">
        <f t="shared" ref="D2436:D2499" si="85">IF(B2436="","",(ROUND(C2436,0)))</f>
        <v/>
      </c>
      <c r="L2436" s="149" t="str">
        <f t="shared" si="84"/>
        <v/>
      </c>
    </row>
    <row r="2437" spans="4:12" x14ac:dyDescent="0.15">
      <c r="D2437" s="348" t="str">
        <f t="shared" si="85"/>
        <v/>
      </c>
      <c r="L2437" s="149" t="str">
        <f t="shared" si="84"/>
        <v/>
      </c>
    </row>
    <row r="2438" spans="4:12" x14ac:dyDescent="0.15">
      <c r="D2438" s="348" t="str">
        <f t="shared" si="85"/>
        <v/>
      </c>
      <c r="L2438" s="149" t="str">
        <f t="shared" si="84"/>
        <v/>
      </c>
    </row>
    <row r="2439" spans="4:12" x14ac:dyDescent="0.15">
      <c r="D2439" s="348" t="str">
        <f t="shared" si="85"/>
        <v/>
      </c>
      <c r="L2439" s="149" t="str">
        <f t="shared" si="84"/>
        <v/>
      </c>
    </row>
    <row r="2440" spans="4:12" x14ac:dyDescent="0.15">
      <c r="D2440" s="348" t="str">
        <f t="shared" si="85"/>
        <v/>
      </c>
      <c r="L2440" s="149" t="str">
        <f t="shared" si="84"/>
        <v/>
      </c>
    </row>
    <row r="2441" spans="4:12" x14ac:dyDescent="0.15">
      <c r="D2441" s="348" t="str">
        <f t="shared" si="85"/>
        <v/>
      </c>
      <c r="L2441" s="149" t="str">
        <f t="shared" ref="L2441:L2504" si="86">IF(K2441="","",(K2441*110))</f>
        <v/>
      </c>
    </row>
    <row r="2442" spans="4:12" x14ac:dyDescent="0.15">
      <c r="D2442" s="348" t="str">
        <f t="shared" si="85"/>
        <v/>
      </c>
      <c r="L2442" s="149" t="str">
        <f t="shared" si="86"/>
        <v/>
      </c>
    </row>
    <row r="2443" spans="4:12" x14ac:dyDescent="0.15">
      <c r="D2443" s="348" t="str">
        <f t="shared" si="85"/>
        <v/>
      </c>
      <c r="L2443" s="149" t="str">
        <f t="shared" si="86"/>
        <v/>
      </c>
    </row>
    <row r="2444" spans="4:12" x14ac:dyDescent="0.15">
      <c r="D2444" s="348" t="str">
        <f t="shared" si="85"/>
        <v/>
      </c>
      <c r="L2444" s="149" t="str">
        <f t="shared" si="86"/>
        <v/>
      </c>
    </row>
    <row r="2445" spans="4:12" x14ac:dyDescent="0.15">
      <c r="D2445" s="348" t="str">
        <f t="shared" si="85"/>
        <v/>
      </c>
      <c r="L2445" s="149" t="str">
        <f t="shared" si="86"/>
        <v/>
      </c>
    </row>
    <row r="2446" spans="4:12" x14ac:dyDescent="0.15">
      <c r="D2446" s="348" t="str">
        <f t="shared" si="85"/>
        <v/>
      </c>
      <c r="L2446" s="149" t="str">
        <f t="shared" si="86"/>
        <v/>
      </c>
    </row>
    <row r="2447" spans="4:12" x14ac:dyDescent="0.15">
      <c r="D2447" s="348" t="str">
        <f t="shared" si="85"/>
        <v/>
      </c>
      <c r="L2447" s="149" t="str">
        <f t="shared" si="86"/>
        <v/>
      </c>
    </row>
    <row r="2448" spans="4:12" x14ac:dyDescent="0.15">
      <c r="D2448" s="348" t="str">
        <f t="shared" si="85"/>
        <v/>
      </c>
      <c r="L2448" s="149" t="str">
        <f t="shared" si="86"/>
        <v/>
      </c>
    </row>
    <row r="2449" spans="4:12" x14ac:dyDescent="0.15">
      <c r="D2449" s="348" t="str">
        <f t="shared" si="85"/>
        <v/>
      </c>
      <c r="L2449" s="149" t="str">
        <f t="shared" si="86"/>
        <v/>
      </c>
    </row>
    <row r="2450" spans="4:12" x14ac:dyDescent="0.15">
      <c r="D2450" s="348" t="str">
        <f t="shared" si="85"/>
        <v/>
      </c>
      <c r="L2450" s="149" t="str">
        <f t="shared" si="86"/>
        <v/>
      </c>
    </row>
    <row r="2451" spans="4:12" x14ac:dyDescent="0.15">
      <c r="D2451" s="348" t="str">
        <f t="shared" si="85"/>
        <v/>
      </c>
      <c r="L2451" s="149" t="str">
        <f t="shared" si="86"/>
        <v/>
      </c>
    </row>
    <row r="2452" spans="4:12" x14ac:dyDescent="0.15">
      <c r="D2452" s="348" t="str">
        <f t="shared" si="85"/>
        <v/>
      </c>
      <c r="L2452" s="149" t="str">
        <f t="shared" si="86"/>
        <v/>
      </c>
    </row>
    <row r="2453" spans="4:12" x14ac:dyDescent="0.15">
      <c r="D2453" s="348" t="str">
        <f t="shared" si="85"/>
        <v/>
      </c>
      <c r="L2453" s="149" t="str">
        <f t="shared" si="86"/>
        <v/>
      </c>
    </row>
    <row r="2454" spans="4:12" x14ac:dyDescent="0.15">
      <c r="D2454" s="348" t="str">
        <f t="shared" si="85"/>
        <v/>
      </c>
      <c r="L2454" s="149" t="str">
        <f t="shared" si="86"/>
        <v/>
      </c>
    </row>
    <row r="2455" spans="4:12" x14ac:dyDescent="0.15">
      <c r="D2455" s="348" t="str">
        <f t="shared" si="85"/>
        <v/>
      </c>
      <c r="L2455" s="149" t="str">
        <f t="shared" si="86"/>
        <v/>
      </c>
    </row>
    <row r="2456" spans="4:12" x14ac:dyDescent="0.15">
      <c r="D2456" s="348" t="str">
        <f t="shared" si="85"/>
        <v/>
      </c>
      <c r="L2456" s="149" t="str">
        <f t="shared" si="86"/>
        <v/>
      </c>
    </row>
    <row r="2457" spans="4:12" x14ac:dyDescent="0.15">
      <c r="D2457" s="348" t="str">
        <f t="shared" si="85"/>
        <v/>
      </c>
      <c r="L2457" s="149" t="str">
        <f t="shared" si="86"/>
        <v/>
      </c>
    </row>
    <row r="2458" spans="4:12" x14ac:dyDescent="0.15">
      <c r="D2458" s="348" t="str">
        <f t="shared" si="85"/>
        <v/>
      </c>
      <c r="L2458" s="149" t="str">
        <f t="shared" si="86"/>
        <v/>
      </c>
    </row>
    <row r="2459" spans="4:12" x14ac:dyDescent="0.15">
      <c r="D2459" s="348" t="str">
        <f t="shared" si="85"/>
        <v/>
      </c>
      <c r="L2459" s="149" t="str">
        <f t="shared" si="86"/>
        <v/>
      </c>
    </row>
    <row r="2460" spans="4:12" x14ac:dyDescent="0.15">
      <c r="D2460" s="348" t="str">
        <f t="shared" si="85"/>
        <v/>
      </c>
      <c r="L2460" s="149" t="str">
        <f t="shared" si="86"/>
        <v/>
      </c>
    </row>
    <row r="2461" spans="4:12" x14ac:dyDescent="0.15">
      <c r="D2461" s="348" t="str">
        <f t="shared" si="85"/>
        <v/>
      </c>
      <c r="L2461" s="149" t="str">
        <f t="shared" si="86"/>
        <v/>
      </c>
    </row>
    <row r="2462" spans="4:12" x14ac:dyDescent="0.15">
      <c r="D2462" s="348" t="str">
        <f t="shared" si="85"/>
        <v/>
      </c>
      <c r="L2462" s="149" t="str">
        <f t="shared" si="86"/>
        <v/>
      </c>
    </row>
    <row r="2463" spans="4:12" x14ac:dyDescent="0.15">
      <c r="D2463" s="348" t="str">
        <f t="shared" si="85"/>
        <v/>
      </c>
      <c r="L2463" s="149" t="str">
        <f t="shared" si="86"/>
        <v/>
      </c>
    </row>
    <row r="2464" spans="4:12" x14ac:dyDescent="0.15">
      <c r="D2464" s="348" t="str">
        <f t="shared" si="85"/>
        <v/>
      </c>
      <c r="L2464" s="149" t="str">
        <f t="shared" si="86"/>
        <v/>
      </c>
    </row>
    <row r="2465" spans="4:12" x14ac:dyDescent="0.15">
      <c r="D2465" s="348" t="str">
        <f t="shared" si="85"/>
        <v/>
      </c>
      <c r="L2465" s="149" t="str">
        <f t="shared" si="86"/>
        <v/>
      </c>
    </row>
    <row r="2466" spans="4:12" x14ac:dyDescent="0.15">
      <c r="D2466" s="348" t="str">
        <f t="shared" si="85"/>
        <v/>
      </c>
      <c r="L2466" s="149" t="str">
        <f t="shared" si="86"/>
        <v/>
      </c>
    </row>
    <row r="2467" spans="4:12" x14ac:dyDescent="0.15">
      <c r="D2467" s="348" t="str">
        <f t="shared" si="85"/>
        <v/>
      </c>
      <c r="L2467" s="149" t="str">
        <f t="shared" si="86"/>
        <v/>
      </c>
    </row>
    <row r="2468" spans="4:12" x14ac:dyDescent="0.15">
      <c r="D2468" s="348" t="str">
        <f t="shared" si="85"/>
        <v/>
      </c>
      <c r="L2468" s="149" t="str">
        <f t="shared" si="86"/>
        <v/>
      </c>
    </row>
    <row r="2469" spans="4:12" x14ac:dyDescent="0.15">
      <c r="D2469" s="348" t="str">
        <f t="shared" si="85"/>
        <v/>
      </c>
      <c r="L2469" s="149" t="str">
        <f t="shared" si="86"/>
        <v/>
      </c>
    </row>
    <row r="2470" spans="4:12" x14ac:dyDescent="0.15">
      <c r="D2470" s="348" t="str">
        <f t="shared" si="85"/>
        <v/>
      </c>
      <c r="L2470" s="149" t="str">
        <f t="shared" si="86"/>
        <v/>
      </c>
    </row>
    <row r="2471" spans="4:12" x14ac:dyDescent="0.15">
      <c r="D2471" s="348" t="str">
        <f t="shared" si="85"/>
        <v/>
      </c>
      <c r="L2471" s="149" t="str">
        <f t="shared" si="86"/>
        <v/>
      </c>
    </row>
    <row r="2472" spans="4:12" x14ac:dyDescent="0.15">
      <c r="D2472" s="348" t="str">
        <f t="shared" si="85"/>
        <v/>
      </c>
      <c r="L2472" s="149" t="str">
        <f t="shared" si="86"/>
        <v/>
      </c>
    </row>
    <row r="2473" spans="4:12" x14ac:dyDescent="0.15">
      <c r="D2473" s="348" t="str">
        <f t="shared" si="85"/>
        <v/>
      </c>
      <c r="L2473" s="149" t="str">
        <f t="shared" si="86"/>
        <v/>
      </c>
    </row>
    <row r="2474" spans="4:12" x14ac:dyDescent="0.15">
      <c r="D2474" s="348" t="str">
        <f t="shared" si="85"/>
        <v/>
      </c>
      <c r="L2474" s="149" t="str">
        <f t="shared" si="86"/>
        <v/>
      </c>
    </row>
    <row r="2475" spans="4:12" x14ac:dyDescent="0.15">
      <c r="D2475" s="348" t="str">
        <f t="shared" si="85"/>
        <v/>
      </c>
      <c r="L2475" s="149" t="str">
        <f t="shared" si="86"/>
        <v/>
      </c>
    </row>
    <row r="2476" spans="4:12" x14ac:dyDescent="0.15">
      <c r="D2476" s="348" t="str">
        <f t="shared" si="85"/>
        <v/>
      </c>
      <c r="L2476" s="149" t="str">
        <f t="shared" si="86"/>
        <v/>
      </c>
    </row>
    <row r="2477" spans="4:12" x14ac:dyDescent="0.15">
      <c r="D2477" s="348" t="str">
        <f t="shared" si="85"/>
        <v/>
      </c>
      <c r="L2477" s="149" t="str">
        <f t="shared" si="86"/>
        <v/>
      </c>
    </row>
    <row r="2478" spans="4:12" x14ac:dyDescent="0.15">
      <c r="D2478" s="348" t="str">
        <f t="shared" si="85"/>
        <v/>
      </c>
      <c r="L2478" s="149" t="str">
        <f t="shared" si="86"/>
        <v/>
      </c>
    </row>
    <row r="2479" spans="4:12" x14ac:dyDescent="0.15">
      <c r="D2479" s="348" t="str">
        <f t="shared" si="85"/>
        <v/>
      </c>
      <c r="L2479" s="149" t="str">
        <f t="shared" si="86"/>
        <v/>
      </c>
    </row>
    <row r="2480" spans="4:12" x14ac:dyDescent="0.15">
      <c r="D2480" s="348" t="str">
        <f t="shared" si="85"/>
        <v/>
      </c>
      <c r="L2480" s="149" t="str">
        <f t="shared" si="86"/>
        <v/>
      </c>
    </row>
    <row r="2481" spans="4:12" x14ac:dyDescent="0.15">
      <c r="D2481" s="348" t="str">
        <f t="shared" si="85"/>
        <v/>
      </c>
      <c r="L2481" s="149" t="str">
        <f t="shared" si="86"/>
        <v/>
      </c>
    </row>
    <row r="2482" spans="4:12" x14ac:dyDescent="0.15">
      <c r="D2482" s="348" t="str">
        <f t="shared" si="85"/>
        <v/>
      </c>
      <c r="L2482" s="149" t="str">
        <f t="shared" si="86"/>
        <v/>
      </c>
    </row>
    <row r="2483" spans="4:12" x14ac:dyDescent="0.15">
      <c r="D2483" s="348" t="str">
        <f t="shared" si="85"/>
        <v/>
      </c>
      <c r="L2483" s="149" t="str">
        <f t="shared" si="86"/>
        <v/>
      </c>
    </row>
    <row r="2484" spans="4:12" x14ac:dyDescent="0.15">
      <c r="D2484" s="348" t="str">
        <f t="shared" si="85"/>
        <v/>
      </c>
      <c r="L2484" s="149" t="str">
        <f t="shared" si="86"/>
        <v/>
      </c>
    </row>
    <row r="2485" spans="4:12" x14ac:dyDescent="0.15">
      <c r="D2485" s="348" t="str">
        <f t="shared" si="85"/>
        <v/>
      </c>
      <c r="L2485" s="149" t="str">
        <f t="shared" si="86"/>
        <v/>
      </c>
    </row>
    <row r="2486" spans="4:12" x14ac:dyDescent="0.15">
      <c r="D2486" s="348" t="str">
        <f t="shared" si="85"/>
        <v/>
      </c>
      <c r="L2486" s="149" t="str">
        <f t="shared" si="86"/>
        <v/>
      </c>
    </row>
    <row r="2487" spans="4:12" x14ac:dyDescent="0.15">
      <c r="D2487" s="348" t="str">
        <f t="shared" si="85"/>
        <v/>
      </c>
      <c r="L2487" s="149" t="str">
        <f t="shared" si="86"/>
        <v/>
      </c>
    </row>
    <row r="2488" spans="4:12" x14ac:dyDescent="0.15">
      <c r="D2488" s="348" t="str">
        <f t="shared" si="85"/>
        <v/>
      </c>
      <c r="L2488" s="149" t="str">
        <f t="shared" si="86"/>
        <v/>
      </c>
    </row>
    <row r="2489" spans="4:12" x14ac:dyDescent="0.15">
      <c r="D2489" s="348" t="str">
        <f t="shared" si="85"/>
        <v/>
      </c>
      <c r="L2489" s="149" t="str">
        <f t="shared" si="86"/>
        <v/>
      </c>
    </row>
    <row r="2490" spans="4:12" x14ac:dyDescent="0.15">
      <c r="D2490" s="348" t="str">
        <f t="shared" si="85"/>
        <v/>
      </c>
      <c r="L2490" s="149" t="str">
        <f t="shared" si="86"/>
        <v/>
      </c>
    </row>
    <row r="2491" spans="4:12" x14ac:dyDescent="0.15">
      <c r="D2491" s="348" t="str">
        <f t="shared" si="85"/>
        <v/>
      </c>
      <c r="L2491" s="149" t="str">
        <f t="shared" si="86"/>
        <v/>
      </c>
    </row>
    <row r="2492" spans="4:12" x14ac:dyDescent="0.15">
      <c r="D2492" s="348" t="str">
        <f t="shared" si="85"/>
        <v/>
      </c>
      <c r="L2492" s="149" t="str">
        <f t="shared" si="86"/>
        <v/>
      </c>
    </row>
    <row r="2493" spans="4:12" x14ac:dyDescent="0.15">
      <c r="D2493" s="348" t="str">
        <f t="shared" si="85"/>
        <v/>
      </c>
      <c r="L2493" s="149" t="str">
        <f t="shared" si="86"/>
        <v/>
      </c>
    </row>
    <row r="2494" spans="4:12" x14ac:dyDescent="0.15">
      <c r="D2494" s="348" t="str">
        <f t="shared" si="85"/>
        <v/>
      </c>
      <c r="L2494" s="149" t="str">
        <f t="shared" si="86"/>
        <v/>
      </c>
    </row>
    <row r="2495" spans="4:12" x14ac:dyDescent="0.15">
      <c r="D2495" s="348" t="str">
        <f t="shared" si="85"/>
        <v/>
      </c>
      <c r="L2495" s="149" t="str">
        <f t="shared" si="86"/>
        <v/>
      </c>
    </row>
    <row r="2496" spans="4:12" x14ac:dyDescent="0.15">
      <c r="D2496" s="348" t="str">
        <f t="shared" si="85"/>
        <v/>
      </c>
      <c r="L2496" s="149" t="str">
        <f t="shared" si="86"/>
        <v/>
      </c>
    </row>
    <row r="2497" spans="4:12" x14ac:dyDescent="0.15">
      <c r="D2497" s="348" t="str">
        <f t="shared" si="85"/>
        <v/>
      </c>
      <c r="L2497" s="149" t="str">
        <f t="shared" si="86"/>
        <v/>
      </c>
    </row>
    <row r="2498" spans="4:12" x14ac:dyDescent="0.15">
      <c r="D2498" s="348" t="str">
        <f t="shared" si="85"/>
        <v/>
      </c>
      <c r="L2498" s="149" t="str">
        <f t="shared" si="86"/>
        <v/>
      </c>
    </row>
    <row r="2499" spans="4:12" x14ac:dyDescent="0.15">
      <c r="D2499" s="348" t="str">
        <f t="shared" si="85"/>
        <v/>
      </c>
      <c r="L2499" s="149" t="str">
        <f t="shared" si="86"/>
        <v/>
      </c>
    </row>
    <row r="2500" spans="4:12" x14ac:dyDescent="0.15">
      <c r="D2500" s="348" t="str">
        <f t="shared" ref="D2500:D2563" si="87">IF(B2500="","",(ROUND(C2500,0)))</f>
        <v/>
      </c>
      <c r="L2500" s="149" t="str">
        <f t="shared" si="86"/>
        <v/>
      </c>
    </row>
    <row r="2501" spans="4:12" x14ac:dyDescent="0.15">
      <c r="D2501" s="348" t="str">
        <f t="shared" si="87"/>
        <v/>
      </c>
      <c r="L2501" s="149" t="str">
        <f t="shared" si="86"/>
        <v/>
      </c>
    </row>
    <row r="2502" spans="4:12" x14ac:dyDescent="0.15">
      <c r="D2502" s="348" t="str">
        <f t="shared" si="87"/>
        <v/>
      </c>
      <c r="L2502" s="149" t="str">
        <f t="shared" si="86"/>
        <v/>
      </c>
    </row>
    <row r="2503" spans="4:12" x14ac:dyDescent="0.15">
      <c r="D2503" s="348" t="str">
        <f t="shared" si="87"/>
        <v/>
      </c>
      <c r="L2503" s="149" t="str">
        <f t="shared" si="86"/>
        <v/>
      </c>
    </row>
    <row r="2504" spans="4:12" x14ac:dyDescent="0.15">
      <c r="D2504" s="348" t="str">
        <f t="shared" si="87"/>
        <v/>
      </c>
      <c r="L2504" s="149" t="str">
        <f t="shared" si="86"/>
        <v/>
      </c>
    </row>
    <row r="2505" spans="4:12" x14ac:dyDescent="0.15">
      <c r="D2505" s="348" t="str">
        <f t="shared" si="87"/>
        <v/>
      </c>
      <c r="L2505" s="149" t="str">
        <f t="shared" ref="L2505:L2568" si="88">IF(K2505="","",(K2505*110))</f>
        <v/>
      </c>
    </row>
    <row r="2506" spans="4:12" x14ac:dyDescent="0.15">
      <c r="D2506" s="348" t="str">
        <f t="shared" si="87"/>
        <v/>
      </c>
      <c r="L2506" s="149" t="str">
        <f t="shared" si="88"/>
        <v/>
      </c>
    </row>
    <row r="2507" spans="4:12" x14ac:dyDescent="0.15">
      <c r="D2507" s="348" t="str">
        <f t="shared" si="87"/>
        <v/>
      </c>
      <c r="L2507" s="149" t="str">
        <f t="shared" si="88"/>
        <v/>
      </c>
    </row>
    <row r="2508" spans="4:12" x14ac:dyDescent="0.15">
      <c r="D2508" s="348" t="str">
        <f t="shared" si="87"/>
        <v/>
      </c>
      <c r="L2508" s="149" t="str">
        <f t="shared" si="88"/>
        <v/>
      </c>
    </row>
    <row r="2509" spans="4:12" x14ac:dyDescent="0.15">
      <c r="D2509" s="348" t="str">
        <f t="shared" si="87"/>
        <v/>
      </c>
      <c r="L2509" s="149" t="str">
        <f t="shared" si="88"/>
        <v/>
      </c>
    </row>
    <row r="2510" spans="4:12" x14ac:dyDescent="0.15">
      <c r="D2510" s="348" t="str">
        <f t="shared" si="87"/>
        <v/>
      </c>
      <c r="L2510" s="149" t="str">
        <f t="shared" si="88"/>
        <v/>
      </c>
    </row>
    <row r="2511" spans="4:12" x14ac:dyDescent="0.15">
      <c r="D2511" s="348" t="str">
        <f t="shared" si="87"/>
        <v/>
      </c>
      <c r="L2511" s="149" t="str">
        <f t="shared" si="88"/>
        <v/>
      </c>
    </row>
    <row r="2512" spans="4:12" x14ac:dyDescent="0.15">
      <c r="D2512" s="348" t="str">
        <f t="shared" si="87"/>
        <v/>
      </c>
      <c r="L2512" s="149" t="str">
        <f t="shared" si="88"/>
        <v/>
      </c>
    </row>
    <row r="2513" spans="4:12" x14ac:dyDescent="0.15">
      <c r="D2513" s="348" t="str">
        <f t="shared" si="87"/>
        <v/>
      </c>
      <c r="L2513" s="149" t="str">
        <f t="shared" si="88"/>
        <v/>
      </c>
    </row>
    <row r="2514" spans="4:12" x14ac:dyDescent="0.15">
      <c r="D2514" s="348" t="str">
        <f t="shared" si="87"/>
        <v/>
      </c>
      <c r="L2514" s="149" t="str">
        <f t="shared" si="88"/>
        <v/>
      </c>
    </row>
    <row r="2515" spans="4:12" x14ac:dyDescent="0.15">
      <c r="D2515" s="348" t="str">
        <f t="shared" si="87"/>
        <v/>
      </c>
      <c r="L2515" s="149" t="str">
        <f t="shared" si="88"/>
        <v/>
      </c>
    </row>
    <row r="2516" spans="4:12" x14ac:dyDescent="0.15">
      <c r="D2516" s="348" t="str">
        <f t="shared" si="87"/>
        <v/>
      </c>
      <c r="L2516" s="149" t="str">
        <f t="shared" si="88"/>
        <v/>
      </c>
    </row>
    <row r="2517" spans="4:12" x14ac:dyDescent="0.15">
      <c r="D2517" s="348" t="str">
        <f t="shared" si="87"/>
        <v/>
      </c>
      <c r="L2517" s="149" t="str">
        <f t="shared" si="88"/>
        <v/>
      </c>
    </row>
    <row r="2518" spans="4:12" x14ac:dyDescent="0.15">
      <c r="D2518" s="348" t="str">
        <f t="shared" si="87"/>
        <v/>
      </c>
      <c r="L2518" s="149" t="str">
        <f t="shared" si="88"/>
        <v/>
      </c>
    </row>
    <row r="2519" spans="4:12" x14ac:dyDescent="0.15">
      <c r="D2519" s="348" t="str">
        <f t="shared" si="87"/>
        <v/>
      </c>
      <c r="L2519" s="149" t="str">
        <f t="shared" si="88"/>
        <v/>
      </c>
    </row>
    <row r="2520" spans="4:12" x14ac:dyDescent="0.15">
      <c r="D2520" s="348" t="str">
        <f t="shared" si="87"/>
        <v/>
      </c>
      <c r="L2520" s="149" t="str">
        <f t="shared" si="88"/>
        <v/>
      </c>
    </row>
    <row r="2521" spans="4:12" x14ac:dyDescent="0.15">
      <c r="D2521" s="348" t="str">
        <f t="shared" si="87"/>
        <v/>
      </c>
      <c r="L2521" s="149" t="str">
        <f t="shared" si="88"/>
        <v/>
      </c>
    </row>
    <row r="2522" spans="4:12" x14ac:dyDescent="0.15">
      <c r="D2522" s="348" t="str">
        <f t="shared" si="87"/>
        <v/>
      </c>
      <c r="L2522" s="149" t="str">
        <f t="shared" si="88"/>
        <v/>
      </c>
    </row>
    <row r="2523" spans="4:12" x14ac:dyDescent="0.15">
      <c r="D2523" s="348" t="str">
        <f t="shared" si="87"/>
        <v/>
      </c>
      <c r="L2523" s="149" t="str">
        <f t="shared" si="88"/>
        <v/>
      </c>
    </row>
    <row r="2524" spans="4:12" x14ac:dyDescent="0.15">
      <c r="D2524" s="348" t="str">
        <f t="shared" si="87"/>
        <v/>
      </c>
      <c r="L2524" s="149" t="str">
        <f t="shared" si="88"/>
        <v/>
      </c>
    </row>
    <row r="2525" spans="4:12" x14ac:dyDescent="0.15">
      <c r="D2525" s="348" t="str">
        <f t="shared" si="87"/>
        <v/>
      </c>
      <c r="L2525" s="149" t="str">
        <f t="shared" si="88"/>
        <v/>
      </c>
    </row>
    <row r="2526" spans="4:12" x14ac:dyDescent="0.15">
      <c r="D2526" s="348" t="str">
        <f t="shared" si="87"/>
        <v/>
      </c>
      <c r="L2526" s="149" t="str">
        <f t="shared" si="88"/>
        <v/>
      </c>
    </row>
    <row r="2527" spans="4:12" x14ac:dyDescent="0.15">
      <c r="D2527" s="348" t="str">
        <f t="shared" si="87"/>
        <v/>
      </c>
      <c r="L2527" s="149" t="str">
        <f t="shared" si="88"/>
        <v/>
      </c>
    </row>
    <row r="2528" spans="4:12" x14ac:dyDescent="0.15">
      <c r="D2528" s="348" t="str">
        <f t="shared" si="87"/>
        <v/>
      </c>
      <c r="L2528" s="149" t="str">
        <f t="shared" si="88"/>
        <v/>
      </c>
    </row>
    <row r="2529" spans="4:12" x14ac:dyDescent="0.15">
      <c r="D2529" s="348" t="str">
        <f t="shared" si="87"/>
        <v/>
      </c>
      <c r="L2529" s="149" t="str">
        <f t="shared" si="88"/>
        <v/>
      </c>
    </row>
    <row r="2530" spans="4:12" x14ac:dyDescent="0.15">
      <c r="D2530" s="348" t="str">
        <f t="shared" si="87"/>
        <v/>
      </c>
      <c r="L2530" s="149" t="str">
        <f t="shared" si="88"/>
        <v/>
      </c>
    </row>
    <row r="2531" spans="4:12" x14ac:dyDescent="0.15">
      <c r="D2531" s="348" t="str">
        <f t="shared" si="87"/>
        <v/>
      </c>
      <c r="L2531" s="149" t="str">
        <f t="shared" si="88"/>
        <v/>
      </c>
    </row>
    <row r="2532" spans="4:12" x14ac:dyDescent="0.15">
      <c r="D2532" s="348" t="str">
        <f t="shared" si="87"/>
        <v/>
      </c>
      <c r="L2532" s="149" t="str">
        <f t="shared" si="88"/>
        <v/>
      </c>
    </row>
    <row r="2533" spans="4:12" x14ac:dyDescent="0.15">
      <c r="D2533" s="348" t="str">
        <f t="shared" si="87"/>
        <v/>
      </c>
      <c r="L2533" s="149" t="str">
        <f t="shared" si="88"/>
        <v/>
      </c>
    </row>
    <row r="2534" spans="4:12" x14ac:dyDescent="0.15">
      <c r="D2534" s="348" t="str">
        <f t="shared" si="87"/>
        <v/>
      </c>
      <c r="L2534" s="149" t="str">
        <f t="shared" si="88"/>
        <v/>
      </c>
    </row>
    <row r="2535" spans="4:12" x14ac:dyDescent="0.15">
      <c r="D2535" s="348" t="str">
        <f t="shared" si="87"/>
        <v/>
      </c>
      <c r="L2535" s="149" t="str">
        <f t="shared" si="88"/>
        <v/>
      </c>
    </row>
    <row r="2536" spans="4:12" x14ac:dyDescent="0.15">
      <c r="D2536" s="348" t="str">
        <f t="shared" si="87"/>
        <v/>
      </c>
      <c r="L2536" s="149" t="str">
        <f t="shared" si="88"/>
        <v/>
      </c>
    </row>
    <row r="2537" spans="4:12" x14ac:dyDescent="0.15">
      <c r="D2537" s="348" t="str">
        <f t="shared" si="87"/>
        <v/>
      </c>
      <c r="L2537" s="149" t="str">
        <f t="shared" si="88"/>
        <v/>
      </c>
    </row>
    <row r="2538" spans="4:12" x14ac:dyDescent="0.15">
      <c r="D2538" s="348" t="str">
        <f t="shared" si="87"/>
        <v/>
      </c>
      <c r="L2538" s="149" t="str">
        <f t="shared" si="88"/>
        <v/>
      </c>
    </row>
    <row r="2539" spans="4:12" x14ac:dyDescent="0.15">
      <c r="D2539" s="348" t="str">
        <f t="shared" si="87"/>
        <v/>
      </c>
      <c r="L2539" s="149" t="str">
        <f t="shared" si="88"/>
        <v/>
      </c>
    </row>
    <row r="2540" spans="4:12" x14ac:dyDescent="0.15">
      <c r="D2540" s="348" t="str">
        <f t="shared" si="87"/>
        <v/>
      </c>
      <c r="L2540" s="149" t="str">
        <f t="shared" si="88"/>
        <v/>
      </c>
    </row>
    <row r="2541" spans="4:12" x14ac:dyDescent="0.15">
      <c r="D2541" s="348" t="str">
        <f t="shared" si="87"/>
        <v/>
      </c>
      <c r="L2541" s="149" t="str">
        <f t="shared" si="88"/>
        <v/>
      </c>
    </row>
    <row r="2542" spans="4:12" x14ac:dyDescent="0.15">
      <c r="D2542" s="348" t="str">
        <f t="shared" si="87"/>
        <v/>
      </c>
      <c r="L2542" s="149" t="str">
        <f t="shared" si="88"/>
        <v/>
      </c>
    </row>
    <row r="2543" spans="4:12" x14ac:dyDescent="0.15">
      <c r="D2543" s="348" t="str">
        <f t="shared" si="87"/>
        <v/>
      </c>
      <c r="L2543" s="149" t="str">
        <f t="shared" si="88"/>
        <v/>
      </c>
    </row>
    <row r="2544" spans="4:12" x14ac:dyDescent="0.15">
      <c r="D2544" s="348" t="str">
        <f t="shared" si="87"/>
        <v/>
      </c>
      <c r="L2544" s="149" t="str">
        <f t="shared" si="88"/>
        <v/>
      </c>
    </row>
    <row r="2545" spans="4:12" x14ac:dyDescent="0.15">
      <c r="D2545" s="348" t="str">
        <f t="shared" si="87"/>
        <v/>
      </c>
      <c r="L2545" s="149" t="str">
        <f t="shared" si="88"/>
        <v/>
      </c>
    </row>
    <row r="2546" spans="4:12" x14ac:dyDescent="0.15">
      <c r="D2546" s="348" t="str">
        <f t="shared" si="87"/>
        <v/>
      </c>
      <c r="L2546" s="149" t="str">
        <f t="shared" si="88"/>
        <v/>
      </c>
    </row>
    <row r="2547" spans="4:12" x14ac:dyDescent="0.15">
      <c r="D2547" s="348" t="str">
        <f t="shared" si="87"/>
        <v/>
      </c>
      <c r="L2547" s="149" t="str">
        <f t="shared" si="88"/>
        <v/>
      </c>
    </row>
    <row r="2548" spans="4:12" x14ac:dyDescent="0.15">
      <c r="D2548" s="348" t="str">
        <f t="shared" si="87"/>
        <v/>
      </c>
      <c r="L2548" s="149" t="str">
        <f t="shared" si="88"/>
        <v/>
      </c>
    </row>
    <row r="2549" spans="4:12" x14ac:dyDescent="0.15">
      <c r="D2549" s="348" t="str">
        <f t="shared" si="87"/>
        <v/>
      </c>
      <c r="L2549" s="149" t="str">
        <f t="shared" si="88"/>
        <v/>
      </c>
    </row>
    <row r="2550" spans="4:12" x14ac:dyDescent="0.15">
      <c r="D2550" s="348" t="str">
        <f t="shared" si="87"/>
        <v/>
      </c>
      <c r="L2550" s="149" t="str">
        <f t="shared" si="88"/>
        <v/>
      </c>
    </row>
    <row r="2551" spans="4:12" x14ac:dyDescent="0.15">
      <c r="D2551" s="348" t="str">
        <f t="shared" si="87"/>
        <v/>
      </c>
      <c r="L2551" s="149" t="str">
        <f t="shared" si="88"/>
        <v/>
      </c>
    </row>
    <row r="2552" spans="4:12" x14ac:dyDescent="0.15">
      <c r="D2552" s="348" t="str">
        <f t="shared" si="87"/>
        <v/>
      </c>
      <c r="L2552" s="149" t="str">
        <f t="shared" si="88"/>
        <v/>
      </c>
    </row>
    <row r="2553" spans="4:12" x14ac:dyDescent="0.15">
      <c r="D2553" s="348" t="str">
        <f t="shared" si="87"/>
        <v/>
      </c>
      <c r="L2553" s="149" t="str">
        <f t="shared" si="88"/>
        <v/>
      </c>
    </row>
    <row r="2554" spans="4:12" x14ac:dyDescent="0.15">
      <c r="D2554" s="348" t="str">
        <f t="shared" si="87"/>
        <v/>
      </c>
      <c r="L2554" s="149" t="str">
        <f t="shared" si="88"/>
        <v/>
      </c>
    </row>
    <row r="2555" spans="4:12" x14ac:dyDescent="0.15">
      <c r="D2555" s="348" t="str">
        <f t="shared" si="87"/>
        <v/>
      </c>
      <c r="L2555" s="149" t="str">
        <f t="shared" si="88"/>
        <v/>
      </c>
    </row>
    <row r="2556" spans="4:12" x14ac:dyDescent="0.15">
      <c r="D2556" s="348" t="str">
        <f t="shared" si="87"/>
        <v/>
      </c>
      <c r="L2556" s="149" t="str">
        <f t="shared" si="88"/>
        <v/>
      </c>
    </row>
    <row r="2557" spans="4:12" x14ac:dyDescent="0.15">
      <c r="D2557" s="348" t="str">
        <f t="shared" si="87"/>
        <v/>
      </c>
      <c r="L2557" s="149" t="str">
        <f t="shared" si="88"/>
        <v/>
      </c>
    </row>
    <row r="2558" spans="4:12" x14ac:dyDescent="0.15">
      <c r="D2558" s="348" t="str">
        <f t="shared" si="87"/>
        <v/>
      </c>
      <c r="L2558" s="149" t="str">
        <f t="shared" si="88"/>
        <v/>
      </c>
    </row>
    <row r="2559" spans="4:12" x14ac:dyDescent="0.15">
      <c r="D2559" s="348" t="str">
        <f t="shared" si="87"/>
        <v/>
      </c>
      <c r="L2559" s="149" t="str">
        <f t="shared" si="88"/>
        <v/>
      </c>
    </row>
    <row r="2560" spans="4:12" x14ac:dyDescent="0.15">
      <c r="D2560" s="348" t="str">
        <f t="shared" si="87"/>
        <v/>
      </c>
      <c r="L2560" s="149" t="str">
        <f t="shared" si="88"/>
        <v/>
      </c>
    </row>
    <row r="2561" spans="4:12" x14ac:dyDescent="0.15">
      <c r="D2561" s="348" t="str">
        <f t="shared" si="87"/>
        <v/>
      </c>
      <c r="L2561" s="149" t="str">
        <f t="shared" si="88"/>
        <v/>
      </c>
    </row>
    <row r="2562" spans="4:12" x14ac:dyDescent="0.15">
      <c r="D2562" s="348" t="str">
        <f t="shared" si="87"/>
        <v/>
      </c>
      <c r="L2562" s="149" t="str">
        <f t="shared" si="88"/>
        <v/>
      </c>
    </row>
    <row r="2563" spans="4:12" x14ac:dyDescent="0.15">
      <c r="D2563" s="348" t="str">
        <f t="shared" si="87"/>
        <v/>
      </c>
      <c r="L2563" s="149" t="str">
        <f t="shared" si="88"/>
        <v/>
      </c>
    </row>
    <row r="2564" spans="4:12" x14ac:dyDescent="0.15">
      <c r="D2564" s="348" t="str">
        <f t="shared" ref="D2564:D2627" si="89">IF(B2564="","",(ROUND(C2564,0)))</f>
        <v/>
      </c>
      <c r="L2564" s="149" t="str">
        <f t="shared" si="88"/>
        <v/>
      </c>
    </row>
    <row r="2565" spans="4:12" x14ac:dyDescent="0.15">
      <c r="D2565" s="348" t="str">
        <f t="shared" si="89"/>
        <v/>
      </c>
      <c r="L2565" s="149" t="str">
        <f t="shared" si="88"/>
        <v/>
      </c>
    </row>
    <row r="2566" spans="4:12" x14ac:dyDescent="0.15">
      <c r="D2566" s="348" t="str">
        <f t="shared" si="89"/>
        <v/>
      </c>
      <c r="L2566" s="149" t="str">
        <f t="shared" si="88"/>
        <v/>
      </c>
    </row>
    <row r="2567" spans="4:12" x14ac:dyDescent="0.15">
      <c r="D2567" s="348" t="str">
        <f t="shared" si="89"/>
        <v/>
      </c>
      <c r="L2567" s="149" t="str">
        <f t="shared" si="88"/>
        <v/>
      </c>
    </row>
    <row r="2568" spans="4:12" x14ac:dyDescent="0.15">
      <c r="D2568" s="348" t="str">
        <f t="shared" si="89"/>
        <v/>
      </c>
      <c r="L2568" s="149" t="str">
        <f t="shared" si="88"/>
        <v/>
      </c>
    </row>
    <row r="2569" spans="4:12" x14ac:dyDescent="0.15">
      <c r="D2569" s="348" t="str">
        <f t="shared" si="89"/>
        <v/>
      </c>
      <c r="L2569" s="149" t="str">
        <f t="shared" ref="L2569:L2632" si="90">IF(K2569="","",(K2569*110))</f>
        <v/>
      </c>
    </row>
    <row r="2570" spans="4:12" x14ac:dyDescent="0.15">
      <c r="D2570" s="348" t="str">
        <f t="shared" si="89"/>
        <v/>
      </c>
      <c r="L2570" s="149" t="str">
        <f t="shared" si="90"/>
        <v/>
      </c>
    </row>
    <row r="2571" spans="4:12" x14ac:dyDescent="0.15">
      <c r="D2571" s="348" t="str">
        <f t="shared" si="89"/>
        <v/>
      </c>
      <c r="L2571" s="149" t="str">
        <f t="shared" si="90"/>
        <v/>
      </c>
    </row>
    <row r="2572" spans="4:12" x14ac:dyDescent="0.15">
      <c r="D2572" s="348" t="str">
        <f t="shared" si="89"/>
        <v/>
      </c>
      <c r="L2572" s="149" t="str">
        <f t="shared" si="90"/>
        <v/>
      </c>
    </row>
    <row r="2573" spans="4:12" x14ac:dyDescent="0.15">
      <c r="D2573" s="348" t="str">
        <f t="shared" si="89"/>
        <v/>
      </c>
      <c r="L2573" s="149" t="str">
        <f t="shared" si="90"/>
        <v/>
      </c>
    </row>
    <row r="2574" spans="4:12" x14ac:dyDescent="0.15">
      <c r="D2574" s="348" t="str">
        <f t="shared" si="89"/>
        <v/>
      </c>
      <c r="L2574" s="149" t="str">
        <f t="shared" si="90"/>
        <v/>
      </c>
    </row>
    <row r="2575" spans="4:12" x14ac:dyDescent="0.15">
      <c r="D2575" s="348" t="str">
        <f t="shared" si="89"/>
        <v/>
      </c>
      <c r="L2575" s="149" t="str">
        <f t="shared" si="90"/>
        <v/>
      </c>
    </row>
    <row r="2576" spans="4:12" x14ac:dyDescent="0.15">
      <c r="D2576" s="348" t="str">
        <f t="shared" si="89"/>
        <v/>
      </c>
      <c r="L2576" s="149" t="str">
        <f t="shared" si="90"/>
        <v/>
      </c>
    </row>
    <row r="2577" spans="4:12" x14ac:dyDescent="0.15">
      <c r="D2577" s="348" t="str">
        <f t="shared" si="89"/>
        <v/>
      </c>
      <c r="L2577" s="149" t="str">
        <f t="shared" si="90"/>
        <v/>
      </c>
    </row>
    <row r="2578" spans="4:12" x14ac:dyDescent="0.15">
      <c r="D2578" s="348" t="str">
        <f t="shared" si="89"/>
        <v/>
      </c>
      <c r="L2578" s="149" t="str">
        <f t="shared" si="90"/>
        <v/>
      </c>
    </row>
    <row r="2579" spans="4:12" x14ac:dyDescent="0.15">
      <c r="D2579" s="348" t="str">
        <f t="shared" si="89"/>
        <v/>
      </c>
      <c r="L2579" s="149" t="str">
        <f t="shared" si="90"/>
        <v/>
      </c>
    </row>
    <row r="2580" spans="4:12" x14ac:dyDescent="0.15">
      <c r="D2580" s="348" t="str">
        <f t="shared" si="89"/>
        <v/>
      </c>
      <c r="L2580" s="149" t="str">
        <f t="shared" si="90"/>
        <v/>
      </c>
    </row>
    <row r="2581" spans="4:12" x14ac:dyDescent="0.15">
      <c r="D2581" s="348" t="str">
        <f t="shared" si="89"/>
        <v/>
      </c>
      <c r="L2581" s="149" t="str">
        <f t="shared" si="90"/>
        <v/>
      </c>
    </row>
    <row r="2582" spans="4:12" x14ac:dyDescent="0.15">
      <c r="D2582" s="348" t="str">
        <f t="shared" si="89"/>
        <v/>
      </c>
      <c r="L2582" s="149" t="str">
        <f t="shared" si="90"/>
        <v/>
      </c>
    </row>
    <row r="2583" spans="4:12" x14ac:dyDescent="0.15">
      <c r="D2583" s="348" t="str">
        <f t="shared" si="89"/>
        <v/>
      </c>
      <c r="L2583" s="149" t="str">
        <f t="shared" si="90"/>
        <v/>
      </c>
    </row>
    <row r="2584" spans="4:12" x14ac:dyDescent="0.15">
      <c r="D2584" s="348" t="str">
        <f t="shared" si="89"/>
        <v/>
      </c>
      <c r="L2584" s="149" t="str">
        <f t="shared" si="90"/>
        <v/>
      </c>
    </row>
    <row r="2585" spans="4:12" x14ac:dyDescent="0.15">
      <c r="D2585" s="348" t="str">
        <f t="shared" si="89"/>
        <v/>
      </c>
      <c r="L2585" s="149" t="str">
        <f t="shared" si="90"/>
        <v/>
      </c>
    </row>
    <row r="2586" spans="4:12" x14ac:dyDescent="0.15">
      <c r="D2586" s="348" t="str">
        <f t="shared" si="89"/>
        <v/>
      </c>
      <c r="L2586" s="149" t="str">
        <f t="shared" si="90"/>
        <v/>
      </c>
    </row>
    <row r="2587" spans="4:12" x14ac:dyDescent="0.15">
      <c r="D2587" s="348" t="str">
        <f t="shared" si="89"/>
        <v/>
      </c>
      <c r="L2587" s="149" t="str">
        <f t="shared" si="90"/>
        <v/>
      </c>
    </row>
    <row r="2588" spans="4:12" x14ac:dyDescent="0.15">
      <c r="D2588" s="348" t="str">
        <f t="shared" si="89"/>
        <v/>
      </c>
      <c r="L2588" s="149" t="str">
        <f t="shared" si="90"/>
        <v/>
      </c>
    </row>
    <row r="2589" spans="4:12" x14ac:dyDescent="0.15">
      <c r="D2589" s="348" t="str">
        <f t="shared" si="89"/>
        <v/>
      </c>
      <c r="L2589" s="149" t="str">
        <f t="shared" si="90"/>
        <v/>
      </c>
    </row>
    <row r="2590" spans="4:12" x14ac:dyDescent="0.15">
      <c r="D2590" s="348" t="str">
        <f t="shared" si="89"/>
        <v/>
      </c>
      <c r="L2590" s="149" t="str">
        <f t="shared" si="90"/>
        <v/>
      </c>
    </row>
    <row r="2591" spans="4:12" x14ac:dyDescent="0.15">
      <c r="D2591" s="348" t="str">
        <f t="shared" si="89"/>
        <v/>
      </c>
      <c r="L2591" s="149" t="str">
        <f t="shared" si="90"/>
        <v/>
      </c>
    </row>
    <row r="2592" spans="4:12" x14ac:dyDescent="0.15">
      <c r="D2592" s="348" t="str">
        <f t="shared" si="89"/>
        <v/>
      </c>
      <c r="L2592" s="149" t="str">
        <f t="shared" si="90"/>
        <v/>
      </c>
    </row>
    <row r="2593" spans="4:12" x14ac:dyDescent="0.15">
      <c r="D2593" s="348" t="str">
        <f t="shared" si="89"/>
        <v/>
      </c>
      <c r="L2593" s="149" t="str">
        <f t="shared" si="90"/>
        <v/>
      </c>
    </row>
    <row r="2594" spans="4:12" x14ac:dyDescent="0.15">
      <c r="D2594" s="348" t="str">
        <f t="shared" si="89"/>
        <v/>
      </c>
      <c r="L2594" s="149" t="str">
        <f t="shared" si="90"/>
        <v/>
      </c>
    </row>
    <row r="2595" spans="4:12" x14ac:dyDescent="0.15">
      <c r="D2595" s="348" t="str">
        <f t="shared" si="89"/>
        <v/>
      </c>
      <c r="L2595" s="149" t="str">
        <f t="shared" si="90"/>
        <v/>
      </c>
    </row>
    <row r="2596" spans="4:12" x14ac:dyDescent="0.15">
      <c r="D2596" s="348" t="str">
        <f t="shared" si="89"/>
        <v/>
      </c>
      <c r="L2596" s="149" t="str">
        <f t="shared" si="90"/>
        <v/>
      </c>
    </row>
    <row r="2597" spans="4:12" x14ac:dyDescent="0.15">
      <c r="D2597" s="348" t="str">
        <f t="shared" si="89"/>
        <v/>
      </c>
      <c r="L2597" s="149" t="str">
        <f t="shared" si="90"/>
        <v/>
      </c>
    </row>
    <row r="2598" spans="4:12" x14ac:dyDescent="0.15">
      <c r="D2598" s="348" t="str">
        <f t="shared" si="89"/>
        <v/>
      </c>
      <c r="L2598" s="149" t="str">
        <f t="shared" si="90"/>
        <v/>
      </c>
    </row>
    <row r="2599" spans="4:12" x14ac:dyDescent="0.15">
      <c r="D2599" s="348" t="str">
        <f t="shared" si="89"/>
        <v/>
      </c>
      <c r="L2599" s="149" t="str">
        <f t="shared" si="90"/>
        <v/>
      </c>
    </row>
    <row r="2600" spans="4:12" x14ac:dyDescent="0.15">
      <c r="D2600" s="348" t="str">
        <f t="shared" si="89"/>
        <v/>
      </c>
      <c r="L2600" s="149" t="str">
        <f t="shared" si="90"/>
        <v/>
      </c>
    </row>
    <row r="2601" spans="4:12" x14ac:dyDescent="0.15">
      <c r="D2601" s="348" t="str">
        <f t="shared" si="89"/>
        <v/>
      </c>
      <c r="L2601" s="149" t="str">
        <f t="shared" si="90"/>
        <v/>
      </c>
    </row>
    <row r="2602" spans="4:12" x14ac:dyDescent="0.15">
      <c r="D2602" s="348" t="str">
        <f t="shared" si="89"/>
        <v/>
      </c>
      <c r="L2602" s="149" t="str">
        <f t="shared" si="90"/>
        <v/>
      </c>
    </row>
    <row r="2603" spans="4:12" x14ac:dyDescent="0.15">
      <c r="D2603" s="348" t="str">
        <f t="shared" si="89"/>
        <v/>
      </c>
      <c r="L2603" s="149" t="str">
        <f t="shared" si="90"/>
        <v/>
      </c>
    </row>
    <row r="2604" spans="4:12" x14ac:dyDescent="0.15">
      <c r="D2604" s="348" t="str">
        <f t="shared" si="89"/>
        <v/>
      </c>
      <c r="L2604" s="149" t="str">
        <f t="shared" si="90"/>
        <v/>
      </c>
    </row>
    <row r="2605" spans="4:12" x14ac:dyDescent="0.15">
      <c r="D2605" s="348" t="str">
        <f t="shared" si="89"/>
        <v/>
      </c>
      <c r="L2605" s="149" t="str">
        <f t="shared" si="90"/>
        <v/>
      </c>
    </row>
    <row r="2606" spans="4:12" x14ac:dyDescent="0.15">
      <c r="D2606" s="348" t="str">
        <f t="shared" si="89"/>
        <v/>
      </c>
      <c r="L2606" s="149" t="str">
        <f t="shared" si="90"/>
        <v/>
      </c>
    </row>
    <row r="2607" spans="4:12" x14ac:dyDescent="0.15">
      <c r="D2607" s="348" t="str">
        <f t="shared" si="89"/>
        <v/>
      </c>
      <c r="L2607" s="149" t="str">
        <f t="shared" si="90"/>
        <v/>
      </c>
    </row>
    <row r="2608" spans="4:12" x14ac:dyDescent="0.15">
      <c r="D2608" s="348" t="str">
        <f t="shared" si="89"/>
        <v/>
      </c>
      <c r="L2608" s="149" t="str">
        <f t="shared" si="90"/>
        <v/>
      </c>
    </row>
    <row r="2609" spans="4:12" x14ac:dyDescent="0.15">
      <c r="D2609" s="348" t="str">
        <f t="shared" si="89"/>
        <v/>
      </c>
      <c r="L2609" s="149" t="str">
        <f t="shared" si="90"/>
        <v/>
      </c>
    </row>
    <row r="2610" spans="4:12" x14ac:dyDescent="0.15">
      <c r="D2610" s="348" t="str">
        <f t="shared" si="89"/>
        <v/>
      </c>
      <c r="L2610" s="149" t="str">
        <f t="shared" si="90"/>
        <v/>
      </c>
    </row>
    <row r="2611" spans="4:12" x14ac:dyDescent="0.15">
      <c r="D2611" s="348" t="str">
        <f t="shared" si="89"/>
        <v/>
      </c>
      <c r="L2611" s="149" t="str">
        <f t="shared" si="90"/>
        <v/>
      </c>
    </row>
    <row r="2612" spans="4:12" x14ac:dyDescent="0.15">
      <c r="D2612" s="348" t="str">
        <f t="shared" si="89"/>
        <v/>
      </c>
      <c r="L2612" s="149" t="str">
        <f t="shared" si="90"/>
        <v/>
      </c>
    </row>
    <row r="2613" spans="4:12" x14ac:dyDescent="0.15">
      <c r="D2613" s="348" t="str">
        <f t="shared" si="89"/>
        <v/>
      </c>
      <c r="L2613" s="149" t="str">
        <f t="shared" si="90"/>
        <v/>
      </c>
    </row>
    <row r="2614" spans="4:12" x14ac:dyDescent="0.15">
      <c r="D2614" s="348" t="str">
        <f t="shared" si="89"/>
        <v/>
      </c>
      <c r="L2614" s="149" t="str">
        <f t="shared" si="90"/>
        <v/>
      </c>
    </row>
    <row r="2615" spans="4:12" x14ac:dyDescent="0.15">
      <c r="D2615" s="348" t="str">
        <f t="shared" si="89"/>
        <v/>
      </c>
      <c r="L2615" s="149" t="str">
        <f t="shared" si="90"/>
        <v/>
      </c>
    </row>
    <row r="2616" spans="4:12" x14ac:dyDescent="0.15">
      <c r="D2616" s="348" t="str">
        <f t="shared" si="89"/>
        <v/>
      </c>
      <c r="L2616" s="149" t="str">
        <f t="shared" si="90"/>
        <v/>
      </c>
    </row>
    <row r="2617" spans="4:12" x14ac:dyDescent="0.15">
      <c r="D2617" s="348" t="str">
        <f t="shared" si="89"/>
        <v/>
      </c>
      <c r="L2617" s="149" t="str">
        <f t="shared" si="90"/>
        <v/>
      </c>
    </row>
    <row r="2618" spans="4:12" x14ac:dyDescent="0.15">
      <c r="D2618" s="348" t="str">
        <f t="shared" si="89"/>
        <v/>
      </c>
      <c r="L2618" s="149" t="str">
        <f t="shared" si="90"/>
        <v/>
      </c>
    </row>
    <row r="2619" spans="4:12" x14ac:dyDescent="0.15">
      <c r="D2619" s="348" t="str">
        <f t="shared" si="89"/>
        <v/>
      </c>
      <c r="L2619" s="149" t="str">
        <f t="shared" si="90"/>
        <v/>
      </c>
    </row>
    <row r="2620" spans="4:12" x14ac:dyDescent="0.15">
      <c r="D2620" s="348" t="str">
        <f t="shared" si="89"/>
        <v/>
      </c>
      <c r="L2620" s="149" t="str">
        <f t="shared" si="90"/>
        <v/>
      </c>
    </row>
    <row r="2621" spans="4:12" x14ac:dyDescent="0.15">
      <c r="D2621" s="348" t="str">
        <f t="shared" si="89"/>
        <v/>
      </c>
      <c r="L2621" s="149" t="str">
        <f t="shared" si="90"/>
        <v/>
      </c>
    </row>
    <row r="2622" spans="4:12" x14ac:dyDescent="0.15">
      <c r="D2622" s="348" t="str">
        <f t="shared" si="89"/>
        <v/>
      </c>
      <c r="L2622" s="149" t="str">
        <f t="shared" si="90"/>
        <v/>
      </c>
    </row>
    <row r="2623" spans="4:12" x14ac:dyDescent="0.15">
      <c r="D2623" s="348" t="str">
        <f t="shared" si="89"/>
        <v/>
      </c>
      <c r="L2623" s="149" t="str">
        <f t="shared" si="90"/>
        <v/>
      </c>
    </row>
    <row r="2624" spans="4:12" x14ac:dyDescent="0.15">
      <c r="D2624" s="348" t="str">
        <f t="shared" si="89"/>
        <v/>
      </c>
      <c r="L2624" s="149" t="str">
        <f t="shared" si="90"/>
        <v/>
      </c>
    </row>
    <row r="2625" spans="4:12" x14ac:dyDescent="0.15">
      <c r="D2625" s="348" t="str">
        <f t="shared" si="89"/>
        <v/>
      </c>
      <c r="L2625" s="149" t="str">
        <f t="shared" si="90"/>
        <v/>
      </c>
    </row>
    <row r="2626" spans="4:12" x14ac:dyDescent="0.15">
      <c r="D2626" s="348" t="str">
        <f t="shared" si="89"/>
        <v/>
      </c>
      <c r="L2626" s="149" t="str">
        <f t="shared" si="90"/>
        <v/>
      </c>
    </row>
    <row r="2627" spans="4:12" x14ac:dyDescent="0.15">
      <c r="D2627" s="348" t="str">
        <f t="shared" si="89"/>
        <v/>
      </c>
      <c r="L2627" s="149" t="str">
        <f t="shared" si="90"/>
        <v/>
      </c>
    </row>
    <row r="2628" spans="4:12" x14ac:dyDescent="0.15">
      <c r="D2628" s="348" t="str">
        <f t="shared" ref="D2628:D2691" si="91">IF(B2628="","",(ROUND(C2628,0)))</f>
        <v/>
      </c>
      <c r="L2628" s="149" t="str">
        <f t="shared" si="90"/>
        <v/>
      </c>
    </row>
    <row r="2629" spans="4:12" x14ac:dyDescent="0.15">
      <c r="D2629" s="348" t="str">
        <f t="shared" si="91"/>
        <v/>
      </c>
      <c r="L2629" s="149" t="str">
        <f t="shared" si="90"/>
        <v/>
      </c>
    </row>
    <row r="2630" spans="4:12" x14ac:dyDescent="0.15">
      <c r="D2630" s="348" t="str">
        <f t="shared" si="91"/>
        <v/>
      </c>
      <c r="L2630" s="149" t="str">
        <f t="shared" si="90"/>
        <v/>
      </c>
    </row>
    <row r="2631" spans="4:12" x14ac:dyDescent="0.15">
      <c r="D2631" s="348" t="str">
        <f t="shared" si="91"/>
        <v/>
      </c>
      <c r="L2631" s="149" t="str">
        <f t="shared" si="90"/>
        <v/>
      </c>
    </row>
    <row r="2632" spans="4:12" x14ac:dyDescent="0.15">
      <c r="D2632" s="348" t="str">
        <f t="shared" si="91"/>
        <v/>
      </c>
      <c r="L2632" s="149" t="str">
        <f t="shared" si="90"/>
        <v/>
      </c>
    </row>
    <row r="2633" spans="4:12" x14ac:dyDescent="0.15">
      <c r="D2633" s="348" t="str">
        <f t="shared" si="91"/>
        <v/>
      </c>
      <c r="L2633" s="149" t="str">
        <f t="shared" ref="L2633:L2696" si="92">IF(K2633="","",(K2633*110))</f>
        <v/>
      </c>
    </row>
    <row r="2634" spans="4:12" x14ac:dyDescent="0.15">
      <c r="D2634" s="348" t="str">
        <f t="shared" si="91"/>
        <v/>
      </c>
      <c r="L2634" s="149" t="str">
        <f t="shared" si="92"/>
        <v/>
      </c>
    </row>
    <row r="2635" spans="4:12" x14ac:dyDescent="0.15">
      <c r="D2635" s="348" t="str">
        <f t="shared" si="91"/>
        <v/>
      </c>
      <c r="L2635" s="149" t="str">
        <f t="shared" si="92"/>
        <v/>
      </c>
    </row>
    <row r="2636" spans="4:12" x14ac:dyDescent="0.15">
      <c r="D2636" s="348" t="str">
        <f t="shared" si="91"/>
        <v/>
      </c>
      <c r="L2636" s="149" t="str">
        <f t="shared" si="92"/>
        <v/>
      </c>
    </row>
    <row r="2637" spans="4:12" x14ac:dyDescent="0.15">
      <c r="D2637" s="348" t="str">
        <f t="shared" si="91"/>
        <v/>
      </c>
      <c r="L2637" s="149" t="str">
        <f t="shared" si="92"/>
        <v/>
      </c>
    </row>
    <row r="2638" spans="4:12" x14ac:dyDescent="0.15">
      <c r="D2638" s="348" t="str">
        <f t="shared" si="91"/>
        <v/>
      </c>
      <c r="L2638" s="149" t="str">
        <f t="shared" si="92"/>
        <v/>
      </c>
    </row>
    <row r="2639" spans="4:12" x14ac:dyDescent="0.15">
      <c r="D2639" s="348" t="str">
        <f t="shared" si="91"/>
        <v/>
      </c>
      <c r="L2639" s="149" t="str">
        <f t="shared" si="92"/>
        <v/>
      </c>
    </row>
    <row r="2640" spans="4:12" x14ac:dyDescent="0.15">
      <c r="D2640" s="348" t="str">
        <f t="shared" si="91"/>
        <v/>
      </c>
      <c r="L2640" s="149" t="str">
        <f t="shared" si="92"/>
        <v/>
      </c>
    </row>
    <row r="2641" spans="4:12" x14ac:dyDescent="0.15">
      <c r="D2641" s="348" t="str">
        <f t="shared" si="91"/>
        <v/>
      </c>
      <c r="L2641" s="149" t="str">
        <f t="shared" si="92"/>
        <v/>
      </c>
    </row>
    <row r="2642" spans="4:12" x14ac:dyDescent="0.15">
      <c r="D2642" s="348" t="str">
        <f t="shared" si="91"/>
        <v/>
      </c>
      <c r="L2642" s="149" t="str">
        <f t="shared" si="92"/>
        <v/>
      </c>
    </row>
    <row r="2643" spans="4:12" x14ac:dyDescent="0.15">
      <c r="D2643" s="348" t="str">
        <f t="shared" si="91"/>
        <v/>
      </c>
      <c r="L2643" s="149" t="str">
        <f t="shared" si="92"/>
        <v/>
      </c>
    </row>
    <row r="2644" spans="4:12" x14ac:dyDescent="0.15">
      <c r="D2644" s="348" t="str">
        <f t="shared" si="91"/>
        <v/>
      </c>
      <c r="L2644" s="149" t="str">
        <f t="shared" si="92"/>
        <v/>
      </c>
    </row>
    <row r="2645" spans="4:12" x14ac:dyDescent="0.15">
      <c r="D2645" s="348" t="str">
        <f t="shared" si="91"/>
        <v/>
      </c>
      <c r="L2645" s="149" t="str">
        <f t="shared" si="92"/>
        <v/>
      </c>
    </row>
    <row r="2646" spans="4:12" x14ac:dyDescent="0.15">
      <c r="D2646" s="348" t="str">
        <f t="shared" si="91"/>
        <v/>
      </c>
      <c r="L2646" s="149" t="str">
        <f t="shared" si="92"/>
        <v/>
      </c>
    </row>
    <row r="2647" spans="4:12" x14ac:dyDescent="0.15">
      <c r="D2647" s="348" t="str">
        <f t="shared" si="91"/>
        <v/>
      </c>
      <c r="L2647" s="149" t="str">
        <f t="shared" si="92"/>
        <v/>
      </c>
    </row>
    <row r="2648" spans="4:12" x14ac:dyDescent="0.15">
      <c r="D2648" s="348" t="str">
        <f t="shared" si="91"/>
        <v/>
      </c>
      <c r="L2648" s="149" t="str">
        <f t="shared" si="92"/>
        <v/>
      </c>
    </row>
    <row r="2649" spans="4:12" x14ac:dyDescent="0.15">
      <c r="D2649" s="348" t="str">
        <f t="shared" si="91"/>
        <v/>
      </c>
      <c r="L2649" s="149" t="str">
        <f t="shared" si="92"/>
        <v/>
      </c>
    </row>
    <row r="2650" spans="4:12" x14ac:dyDescent="0.15">
      <c r="D2650" s="348" t="str">
        <f t="shared" si="91"/>
        <v/>
      </c>
      <c r="L2650" s="149" t="str">
        <f t="shared" si="92"/>
        <v/>
      </c>
    </row>
    <row r="2651" spans="4:12" x14ac:dyDescent="0.15">
      <c r="D2651" s="348" t="str">
        <f t="shared" si="91"/>
        <v/>
      </c>
      <c r="L2651" s="149" t="str">
        <f t="shared" si="92"/>
        <v/>
      </c>
    </row>
    <row r="2652" spans="4:12" x14ac:dyDescent="0.15">
      <c r="D2652" s="348" t="str">
        <f t="shared" si="91"/>
        <v/>
      </c>
      <c r="L2652" s="149" t="str">
        <f t="shared" si="92"/>
        <v/>
      </c>
    </row>
    <row r="2653" spans="4:12" x14ac:dyDescent="0.15">
      <c r="D2653" s="348" t="str">
        <f t="shared" si="91"/>
        <v/>
      </c>
      <c r="L2653" s="149" t="str">
        <f t="shared" si="92"/>
        <v/>
      </c>
    </row>
    <row r="2654" spans="4:12" x14ac:dyDescent="0.15">
      <c r="D2654" s="348" t="str">
        <f t="shared" si="91"/>
        <v/>
      </c>
      <c r="L2654" s="149" t="str">
        <f t="shared" si="92"/>
        <v/>
      </c>
    </row>
    <row r="2655" spans="4:12" x14ac:dyDescent="0.15">
      <c r="D2655" s="348" t="str">
        <f t="shared" si="91"/>
        <v/>
      </c>
      <c r="L2655" s="149" t="str">
        <f t="shared" si="92"/>
        <v/>
      </c>
    </row>
    <row r="2656" spans="4:12" x14ac:dyDescent="0.15">
      <c r="D2656" s="348" t="str">
        <f t="shared" si="91"/>
        <v/>
      </c>
      <c r="L2656" s="149" t="str">
        <f t="shared" si="92"/>
        <v/>
      </c>
    </row>
    <row r="2657" spans="4:12" x14ac:dyDescent="0.15">
      <c r="D2657" s="348" t="str">
        <f t="shared" si="91"/>
        <v/>
      </c>
      <c r="L2657" s="149" t="str">
        <f t="shared" si="92"/>
        <v/>
      </c>
    </row>
    <row r="2658" spans="4:12" x14ac:dyDescent="0.15">
      <c r="D2658" s="348" t="str">
        <f t="shared" si="91"/>
        <v/>
      </c>
      <c r="L2658" s="149" t="str">
        <f t="shared" si="92"/>
        <v/>
      </c>
    </row>
    <row r="2659" spans="4:12" x14ac:dyDescent="0.15">
      <c r="D2659" s="348" t="str">
        <f t="shared" si="91"/>
        <v/>
      </c>
      <c r="L2659" s="149" t="str">
        <f t="shared" si="92"/>
        <v/>
      </c>
    </row>
    <row r="2660" spans="4:12" x14ac:dyDescent="0.15">
      <c r="D2660" s="348" t="str">
        <f t="shared" si="91"/>
        <v/>
      </c>
      <c r="L2660" s="149" t="str">
        <f t="shared" si="92"/>
        <v/>
      </c>
    </row>
    <row r="2661" spans="4:12" x14ac:dyDescent="0.15">
      <c r="D2661" s="348" t="str">
        <f t="shared" si="91"/>
        <v/>
      </c>
      <c r="L2661" s="149" t="str">
        <f t="shared" si="92"/>
        <v/>
      </c>
    </row>
    <row r="2662" spans="4:12" x14ac:dyDescent="0.15">
      <c r="D2662" s="348" t="str">
        <f t="shared" si="91"/>
        <v/>
      </c>
      <c r="L2662" s="149" t="str">
        <f t="shared" si="92"/>
        <v/>
      </c>
    </row>
    <row r="2663" spans="4:12" x14ac:dyDescent="0.15">
      <c r="D2663" s="348" t="str">
        <f t="shared" si="91"/>
        <v/>
      </c>
      <c r="L2663" s="149" t="str">
        <f t="shared" si="92"/>
        <v/>
      </c>
    </row>
    <row r="2664" spans="4:12" x14ac:dyDescent="0.15">
      <c r="D2664" s="348" t="str">
        <f t="shared" si="91"/>
        <v/>
      </c>
      <c r="L2664" s="149" t="str">
        <f t="shared" si="92"/>
        <v/>
      </c>
    </row>
    <row r="2665" spans="4:12" x14ac:dyDescent="0.15">
      <c r="D2665" s="348" t="str">
        <f t="shared" si="91"/>
        <v/>
      </c>
      <c r="L2665" s="149" t="str">
        <f t="shared" si="92"/>
        <v/>
      </c>
    </row>
    <row r="2666" spans="4:12" x14ac:dyDescent="0.15">
      <c r="D2666" s="348" t="str">
        <f t="shared" si="91"/>
        <v/>
      </c>
      <c r="L2666" s="149" t="str">
        <f t="shared" si="92"/>
        <v/>
      </c>
    </row>
    <row r="2667" spans="4:12" x14ac:dyDescent="0.15">
      <c r="D2667" s="348" t="str">
        <f t="shared" si="91"/>
        <v/>
      </c>
      <c r="L2667" s="149" t="str">
        <f t="shared" si="92"/>
        <v/>
      </c>
    </row>
    <row r="2668" spans="4:12" x14ac:dyDescent="0.15">
      <c r="D2668" s="348" t="str">
        <f t="shared" si="91"/>
        <v/>
      </c>
      <c r="L2668" s="149" t="str">
        <f t="shared" si="92"/>
        <v/>
      </c>
    </row>
    <row r="2669" spans="4:12" x14ac:dyDescent="0.15">
      <c r="D2669" s="348" t="str">
        <f t="shared" si="91"/>
        <v/>
      </c>
      <c r="L2669" s="149" t="str">
        <f t="shared" si="92"/>
        <v/>
      </c>
    </row>
    <row r="2670" spans="4:12" x14ac:dyDescent="0.15">
      <c r="D2670" s="348" t="str">
        <f t="shared" si="91"/>
        <v/>
      </c>
      <c r="L2670" s="149" t="str">
        <f t="shared" si="92"/>
        <v/>
      </c>
    </row>
    <row r="2671" spans="4:12" x14ac:dyDescent="0.15">
      <c r="D2671" s="348" t="str">
        <f t="shared" si="91"/>
        <v/>
      </c>
      <c r="L2671" s="149" t="str">
        <f t="shared" si="92"/>
        <v/>
      </c>
    </row>
    <row r="2672" spans="4:12" x14ac:dyDescent="0.15">
      <c r="D2672" s="348" t="str">
        <f t="shared" si="91"/>
        <v/>
      </c>
      <c r="L2672" s="149" t="str">
        <f t="shared" si="92"/>
        <v/>
      </c>
    </row>
    <row r="2673" spans="4:12" x14ac:dyDescent="0.15">
      <c r="D2673" s="348" t="str">
        <f t="shared" si="91"/>
        <v/>
      </c>
      <c r="L2673" s="149" t="str">
        <f t="shared" si="92"/>
        <v/>
      </c>
    </row>
    <row r="2674" spans="4:12" x14ac:dyDescent="0.15">
      <c r="D2674" s="348" t="str">
        <f t="shared" si="91"/>
        <v/>
      </c>
      <c r="L2674" s="149" t="str">
        <f t="shared" si="92"/>
        <v/>
      </c>
    </row>
    <row r="2675" spans="4:12" x14ac:dyDescent="0.15">
      <c r="D2675" s="348" t="str">
        <f t="shared" si="91"/>
        <v/>
      </c>
      <c r="L2675" s="149" t="str">
        <f t="shared" si="92"/>
        <v/>
      </c>
    </row>
    <row r="2676" spans="4:12" x14ac:dyDescent="0.15">
      <c r="D2676" s="348" t="str">
        <f t="shared" si="91"/>
        <v/>
      </c>
      <c r="L2676" s="149" t="str">
        <f t="shared" si="92"/>
        <v/>
      </c>
    </row>
    <row r="2677" spans="4:12" x14ac:dyDescent="0.15">
      <c r="D2677" s="348" t="str">
        <f t="shared" si="91"/>
        <v/>
      </c>
      <c r="L2677" s="149" t="str">
        <f t="shared" si="92"/>
        <v/>
      </c>
    </row>
    <row r="2678" spans="4:12" x14ac:dyDescent="0.15">
      <c r="D2678" s="348" t="str">
        <f t="shared" si="91"/>
        <v/>
      </c>
      <c r="L2678" s="149" t="str">
        <f t="shared" si="92"/>
        <v/>
      </c>
    </row>
    <row r="2679" spans="4:12" x14ac:dyDescent="0.15">
      <c r="D2679" s="348" t="str">
        <f t="shared" si="91"/>
        <v/>
      </c>
      <c r="L2679" s="149" t="str">
        <f t="shared" si="92"/>
        <v/>
      </c>
    </row>
    <row r="2680" spans="4:12" x14ac:dyDescent="0.15">
      <c r="D2680" s="348" t="str">
        <f t="shared" si="91"/>
        <v/>
      </c>
      <c r="L2680" s="149" t="str">
        <f t="shared" si="92"/>
        <v/>
      </c>
    </row>
    <row r="2681" spans="4:12" x14ac:dyDescent="0.15">
      <c r="D2681" s="348" t="str">
        <f t="shared" si="91"/>
        <v/>
      </c>
      <c r="L2681" s="149" t="str">
        <f t="shared" si="92"/>
        <v/>
      </c>
    </row>
    <row r="2682" spans="4:12" x14ac:dyDescent="0.15">
      <c r="D2682" s="348" t="str">
        <f t="shared" si="91"/>
        <v/>
      </c>
      <c r="L2682" s="149" t="str">
        <f t="shared" si="92"/>
        <v/>
      </c>
    </row>
    <row r="2683" spans="4:12" x14ac:dyDescent="0.15">
      <c r="D2683" s="348" t="str">
        <f t="shared" si="91"/>
        <v/>
      </c>
      <c r="L2683" s="149" t="str">
        <f t="shared" si="92"/>
        <v/>
      </c>
    </row>
    <row r="2684" spans="4:12" x14ac:dyDescent="0.15">
      <c r="D2684" s="348" t="str">
        <f t="shared" si="91"/>
        <v/>
      </c>
      <c r="L2684" s="149" t="str">
        <f t="shared" si="92"/>
        <v/>
      </c>
    </row>
    <row r="2685" spans="4:12" x14ac:dyDescent="0.15">
      <c r="D2685" s="348" t="str">
        <f t="shared" si="91"/>
        <v/>
      </c>
      <c r="L2685" s="149" t="str">
        <f t="shared" si="92"/>
        <v/>
      </c>
    </row>
    <row r="2686" spans="4:12" x14ac:dyDescent="0.15">
      <c r="D2686" s="348" t="str">
        <f t="shared" si="91"/>
        <v/>
      </c>
      <c r="L2686" s="149" t="str">
        <f t="shared" si="92"/>
        <v/>
      </c>
    </row>
    <row r="2687" spans="4:12" x14ac:dyDescent="0.15">
      <c r="D2687" s="348" t="str">
        <f t="shared" si="91"/>
        <v/>
      </c>
      <c r="L2687" s="149" t="str">
        <f t="shared" si="92"/>
        <v/>
      </c>
    </row>
    <row r="2688" spans="4:12" x14ac:dyDescent="0.15">
      <c r="D2688" s="348" t="str">
        <f t="shared" si="91"/>
        <v/>
      </c>
      <c r="L2688" s="149" t="str">
        <f t="shared" si="92"/>
        <v/>
      </c>
    </row>
    <row r="2689" spans="4:12" x14ac:dyDescent="0.15">
      <c r="D2689" s="348" t="str">
        <f t="shared" si="91"/>
        <v/>
      </c>
      <c r="L2689" s="149" t="str">
        <f t="shared" si="92"/>
        <v/>
      </c>
    </row>
    <row r="2690" spans="4:12" x14ac:dyDescent="0.15">
      <c r="D2690" s="348" t="str">
        <f t="shared" si="91"/>
        <v/>
      </c>
      <c r="L2690" s="149" t="str">
        <f t="shared" si="92"/>
        <v/>
      </c>
    </row>
    <row r="2691" spans="4:12" x14ac:dyDescent="0.15">
      <c r="D2691" s="348" t="str">
        <f t="shared" si="91"/>
        <v/>
      </c>
      <c r="L2691" s="149" t="str">
        <f t="shared" si="92"/>
        <v/>
      </c>
    </row>
    <row r="2692" spans="4:12" x14ac:dyDescent="0.15">
      <c r="D2692" s="348" t="str">
        <f t="shared" ref="D2692:D2755" si="93">IF(B2692="","",(ROUND(C2692,0)))</f>
        <v/>
      </c>
      <c r="L2692" s="149" t="str">
        <f t="shared" si="92"/>
        <v/>
      </c>
    </row>
    <row r="2693" spans="4:12" x14ac:dyDescent="0.15">
      <c r="D2693" s="348" t="str">
        <f t="shared" si="93"/>
        <v/>
      </c>
      <c r="L2693" s="149" t="str">
        <f t="shared" si="92"/>
        <v/>
      </c>
    </row>
    <row r="2694" spans="4:12" x14ac:dyDescent="0.15">
      <c r="D2694" s="348" t="str">
        <f t="shared" si="93"/>
        <v/>
      </c>
      <c r="L2694" s="149" t="str">
        <f t="shared" si="92"/>
        <v/>
      </c>
    </row>
    <row r="2695" spans="4:12" x14ac:dyDescent="0.15">
      <c r="D2695" s="348" t="str">
        <f t="shared" si="93"/>
        <v/>
      </c>
      <c r="L2695" s="149" t="str">
        <f t="shared" si="92"/>
        <v/>
      </c>
    </row>
    <row r="2696" spans="4:12" x14ac:dyDescent="0.15">
      <c r="D2696" s="348" t="str">
        <f t="shared" si="93"/>
        <v/>
      </c>
      <c r="L2696" s="149" t="str">
        <f t="shared" si="92"/>
        <v/>
      </c>
    </row>
    <row r="2697" spans="4:12" x14ac:dyDescent="0.15">
      <c r="D2697" s="348" t="str">
        <f t="shared" si="93"/>
        <v/>
      </c>
      <c r="L2697" s="149" t="str">
        <f t="shared" ref="L2697:L2760" si="94">IF(K2697="","",(K2697*110))</f>
        <v/>
      </c>
    </row>
    <row r="2698" spans="4:12" x14ac:dyDescent="0.15">
      <c r="D2698" s="348" t="str">
        <f t="shared" si="93"/>
        <v/>
      </c>
      <c r="L2698" s="149" t="str">
        <f t="shared" si="94"/>
        <v/>
      </c>
    </row>
    <row r="2699" spans="4:12" x14ac:dyDescent="0.15">
      <c r="D2699" s="348" t="str">
        <f t="shared" si="93"/>
        <v/>
      </c>
      <c r="L2699" s="149" t="str">
        <f t="shared" si="94"/>
        <v/>
      </c>
    </row>
    <row r="2700" spans="4:12" x14ac:dyDescent="0.15">
      <c r="D2700" s="348" t="str">
        <f t="shared" si="93"/>
        <v/>
      </c>
      <c r="L2700" s="149" t="str">
        <f t="shared" si="94"/>
        <v/>
      </c>
    </row>
    <row r="2701" spans="4:12" x14ac:dyDescent="0.15">
      <c r="D2701" s="348" t="str">
        <f t="shared" si="93"/>
        <v/>
      </c>
      <c r="L2701" s="149" t="str">
        <f t="shared" si="94"/>
        <v/>
      </c>
    </row>
    <row r="2702" spans="4:12" x14ac:dyDescent="0.15">
      <c r="D2702" s="348" t="str">
        <f t="shared" si="93"/>
        <v/>
      </c>
      <c r="L2702" s="149" t="str">
        <f t="shared" si="94"/>
        <v/>
      </c>
    </row>
    <row r="2703" spans="4:12" x14ac:dyDescent="0.15">
      <c r="D2703" s="348" t="str">
        <f t="shared" si="93"/>
        <v/>
      </c>
      <c r="L2703" s="149" t="str">
        <f t="shared" si="94"/>
        <v/>
      </c>
    </row>
    <row r="2704" spans="4:12" x14ac:dyDescent="0.15">
      <c r="D2704" s="348" t="str">
        <f t="shared" si="93"/>
        <v/>
      </c>
      <c r="L2704" s="149" t="str">
        <f t="shared" si="94"/>
        <v/>
      </c>
    </row>
    <row r="2705" spans="4:12" x14ac:dyDescent="0.15">
      <c r="D2705" s="348" t="str">
        <f t="shared" si="93"/>
        <v/>
      </c>
      <c r="L2705" s="149" t="str">
        <f t="shared" si="94"/>
        <v/>
      </c>
    </row>
    <row r="2706" spans="4:12" x14ac:dyDescent="0.15">
      <c r="D2706" s="348" t="str">
        <f t="shared" si="93"/>
        <v/>
      </c>
      <c r="L2706" s="149" t="str">
        <f t="shared" si="94"/>
        <v/>
      </c>
    </row>
    <row r="2707" spans="4:12" x14ac:dyDescent="0.15">
      <c r="D2707" s="348" t="str">
        <f t="shared" si="93"/>
        <v/>
      </c>
      <c r="L2707" s="149" t="str">
        <f t="shared" si="94"/>
        <v/>
      </c>
    </row>
    <row r="2708" spans="4:12" x14ac:dyDescent="0.15">
      <c r="D2708" s="348" t="str">
        <f t="shared" si="93"/>
        <v/>
      </c>
      <c r="L2708" s="149" t="str">
        <f t="shared" si="94"/>
        <v/>
      </c>
    </row>
    <row r="2709" spans="4:12" x14ac:dyDescent="0.15">
      <c r="D2709" s="348" t="str">
        <f t="shared" si="93"/>
        <v/>
      </c>
      <c r="L2709" s="149" t="str">
        <f t="shared" si="94"/>
        <v/>
      </c>
    </row>
    <row r="2710" spans="4:12" x14ac:dyDescent="0.15">
      <c r="D2710" s="348" t="str">
        <f t="shared" si="93"/>
        <v/>
      </c>
      <c r="L2710" s="149" t="str">
        <f t="shared" si="94"/>
        <v/>
      </c>
    </row>
    <row r="2711" spans="4:12" x14ac:dyDescent="0.15">
      <c r="D2711" s="348" t="str">
        <f t="shared" si="93"/>
        <v/>
      </c>
      <c r="L2711" s="149" t="str">
        <f t="shared" si="94"/>
        <v/>
      </c>
    </row>
    <row r="2712" spans="4:12" x14ac:dyDescent="0.15">
      <c r="D2712" s="348" t="str">
        <f t="shared" si="93"/>
        <v/>
      </c>
      <c r="L2712" s="149" t="str">
        <f t="shared" si="94"/>
        <v/>
      </c>
    </row>
    <row r="2713" spans="4:12" x14ac:dyDescent="0.15">
      <c r="D2713" s="348" t="str">
        <f t="shared" si="93"/>
        <v/>
      </c>
      <c r="L2713" s="149" t="str">
        <f t="shared" si="94"/>
        <v/>
      </c>
    </row>
    <row r="2714" spans="4:12" x14ac:dyDescent="0.15">
      <c r="D2714" s="348" t="str">
        <f t="shared" si="93"/>
        <v/>
      </c>
      <c r="L2714" s="149" t="str">
        <f t="shared" si="94"/>
        <v/>
      </c>
    </row>
    <row r="2715" spans="4:12" x14ac:dyDescent="0.15">
      <c r="D2715" s="348" t="str">
        <f t="shared" si="93"/>
        <v/>
      </c>
      <c r="L2715" s="149" t="str">
        <f t="shared" si="94"/>
        <v/>
      </c>
    </row>
    <row r="2716" spans="4:12" x14ac:dyDescent="0.15">
      <c r="D2716" s="348" t="str">
        <f t="shared" si="93"/>
        <v/>
      </c>
      <c r="L2716" s="149" t="str">
        <f t="shared" si="94"/>
        <v/>
      </c>
    </row>
    <row r="2717" spans="4:12" x14ac:dyDescent="0.15">
      <c r="D2717" s="348" t="str">
        <f t="shared" si="93"/>
        <v/>
      </c>
      <c r="L2717" s="149" t="str">
        <f t="shared" si="94"/>
        <v/>
      </c>
    </row>
    <row r="2718" spans="4:12" x14ac:dyDescent="0.15">
      <c r="D2718" s="348" t="str">
        <f t="shared" si="93"/>
        <v/>
      </c>
      <c r="L2718" s="149" t="str">
        <f t="shared" si="94"/>
        <v/>
      </c>
    </row>
    <row r="2719" spans="4:12" x14ac:dyDescent="0.15">
      <c r="D2719" s="348" t="str">
        <f t="shared" si="93"/>
        <v/>
      </c>
      <c r="L2719" s="149" t="str">
        <f t="shared" si="94"/>
        <v/>
      </c>
    </row>
    <row r="2720" spans="4:12" x14ac:dyDescent="0.15">
      <c r="D2720" s="348" t="str">
        <f t="shared" si="93"/>
        <v/>
      </c>
      <c r="L2720" s="149" t="str">
        <f t="shared" si="94"/>
        <v/>
      </c>
    </row>
    <row r="2721" spans="4:12" x14ac:dyDescent="0.15">
      <c r="D2721" s="348" t="str">
        <f t="shared" si="93"/>
        <v/>
      </c>
      <c r="L2721" s="149" t="str">
        <f t="shared" si="94"/>
        <v/>
      </c>
    </row>
    <row r="2722" spans="4:12" x14ac:dyDescent="0.15">
      <c r="D2722" s="348" t="str">
        <f t="shared" si="93"/>
        <v/>
      </c>
      <c r="L2722" s="149" t="str">
        <f t="shared" si="94"/>
        <v/>
      </c>
    </row>
    <row r="2723" spans="4:12" x14ac:dyDescent="0.15">
      <c r="D2723" s="348" t="str">
        <f t="shared" si="93"/>
        <v/>
      </c>
      <c r="L2723" s="149" t="str">
        <f t="shared" si="94"/>
        <v/>
      </c>
    </row>
    <row r="2724" spans="4:12" x14ac:dyDescent="0.15">
      <c r="D2724" s="348" t="str">
        <f t="shared" si="93"/>
        <v/>
      </c>
      <c r="L2724" s="149" t="str">
        <f t="shared" si="94"/>
        <v/>
      </c>
    </row>
    <row r="2725" spans="4:12" x14ac:dyDescent="0.15">
      <c r="D2725" s="348" t="str">
        <f t="shared" si="93"/>
        <v/>
      </c>
      <c r="L2725" s="149" t="str">
        <f t="shared" si="94"/>
        <v/>
      </c>
    </row>
    <row r="2726" spans="4:12" x14ac:dyDescent="0.15">
      <c r="D2726" s="348" t="str">
        <f t="shared" si="93"/>
        <v/>
      </c>
      <c r="L2726" s="149" t="str">
        <f t="shared" si="94"/>
        <v/>
      </c>
    </row>
    <row r="2727" spans="4:12" x14ac:dyDescent="0.15">
      <c r="D2727" s="348" t="str">
        <f t="shared" si="93"/>
        <v/>
      </c>
      <c r="L2727" s="149" t="str">
        <f t="shared" si="94"/>
        <v/>
      </c>
    </row>
    <row r="2728" spans="4:12" x14ac:dyDescent="0.15">
      <c r="D2728" s="348" t="str">
        <f t="shared" si="93"/>
        <v/>
      </c>
      <c r="L2728" s="149" t="str">
        <f t="shared" si="94"/>
        <v/>
      </c>
    </row>
    <row r="2729" spans="4:12" x14ac:dyDescent="0.15">
      <c r="D2729" s="348" t="str">
        <f t="shared" si="93"/>
        <v/>
      </c>
      <c r="L2729" s="149" t="str">
        <f t="shared" si="94"/>
        <v/>
      </c>
    </row>
    <row r="2730" spans="4:12" x14ac:dyDescent="0.15">
      <c r="D2730" s="348" t="str">
        <f t="shared" si="93"/>
        <v/>
      </c>
      <c r="L2730" s="149" t="str">
        <f t="shared" si="94"/>
        <v/>
      </c>
    </row>
    <row r="2731" spans="4:12" x14ac:dyDescent="0.15">
      <c r="D2731" s="348" t="str">
        <f t="shared" si="93"/>
        <v/>
      </c>
      <c r="L2731" s="149" t="str">
        <f t="shared" si="94"/>
        <v/>
      </c>
    </row>
    <row r="2732" spans="4:12" x14ac:dyDescent="0.15">
      <c r="D2732" s="348" t="str">
        <f t="shared" si="93"/>
        <v/>
      </c>
      <c r="L2732" s="149" t="str">
        <f t="shared" si="94"/>
        <v/>
      </c>
    </row>
    <row r="2733" spans="4:12" x14ac:dyDescent="0.15">
      <c r="D2733" s="348" t="str">
        <f t="shared" si="93"/>
        <v/>
      </c>
      <c r="L2733" s="149" t="str">
        <f t="shared" si="94"/>
        <v/>
      </c>
    </row>
    <row r="2734" spans="4:12" x14ac:dyDescent="0.15">
      <c r="D2734" s="348" t="str">
        <f t="shared" si="93"/>
        <v/>
      </c>
      <c r="L2734" s="149" t="str">
        <f t="shared" si="94"/>
        <v/>
      </c>
    </row>
    <row r="2735" spans="4:12" x14ac:dyDescent="0.15">
      <c r="D2735" s="348" t="str">
        <f t="shared" si="93"/>
        <v/>
      </c>
      <c r="L2735" s="149" t="str">
        <f t="shared" si="94"/>
        <v/>
      </c>
    </row>
    <row r="2736" spans="4:12" x14ac:dyDescent="0.15">
      <c r="D2736" s="348" t="str">
        <f t="shared" si="93"/>
        <v/>
      </c>
      <c r="L2736" s="149" t="str">
        <f t="shared" si="94"/>
        <v/>
      </c>
    </row>
    <row r="2737" spans="4:12" x14ac:dyDescent="0.15">
      <c r="D2737" s="348" t="str">
        <f t="shared" si="93"/>
        <v/>
      </c>
      <c r="L2737" s="149" t="str">
        <f t="shared" si="94"/>
        <v/>
      </c>
    </row>
    <row r="2738" spans="4:12" x14ac:dyDescent="0.15">
      <c r="D2738" s="348" t="str">
        <f t="shared" si="93"/>
        <v/>
      </c>
      <c r="L2738" s="149" t="str">
        <f t="shared" si="94"/>
        <v/>
      </c>
    </row>
    <row r="2739" spans="4:12" x14ac:dyDescent="0.15">
      <c r="D2739" s="348" t="str">
        <f t="shared" si="93"/>
        <v/>
      </c>
      <c r="L2739" s="149" t="str">
        <f t="shared" si="94"/>
        <v/>
      </c>
    </row>
    <row r="2740" spans="4:12" x14ac:dyDescent="0.15">
      <c r="D2740" s="348" t="str">
        <f t="shared" si="93"/>
        <v/>
      </c>
      <c r="L2740" s="149" t="str">
        <f t="shared" si="94"/>
        <v/>
      </c>
    </row>
    <row r="2741" spans="4:12" x14ac:dyDescent="0.15">
      <c r="D2741" s="348" t="str">
        <f t="shared" si="93"/>
        <v/>
      </c>
      <c r="L2741" s="149" t="str">
        <f t="shared" si="94"/>
        <v/>
      </c>
    </row>
    <row r="2742" spans="4:12" x14ac:dyDescent="0.15">
      <c r="D2742" s="348" t="str">
        <f t="shared" si="93"/>
        <v/>
      </c>
      <c r="L2742" s="149" t="str">
        <f t="shared" si="94"/>
        <v/>
      </c>
    </row>
    <row r="2743" spans="4:12" x14ac:dyDescent="0.15">
      <c r="D2743" s="348" t="str">
        <f t="shared" si="93"/>
        <v/>
      </c>
      <c r="L2743" s="149" t="str">
        <f t="shared" si="94"/>
        <v/>
      </c>
    </row>
    <row r="2744" spans="4:12" x14ac:dyDescent="0.15">
      <c r="D2744" s="348" t="str">
        <f t="shared" si="93"/>
        <v/>
      </c>
      <c r="L2744" s="149" t="str">
        <f t="shared" si="94"/>
        <v/>
      </c>
    </row>
    <row r="2745" spans="4:12" x14ac:dyDescent="0.15">
      <c r="D2745" s="348" t="str">
        <f t="shared" si="93"/>
        <v/>
      </c>
      <c r="L2745" s="149" t="str">
        <f t="shared" si="94"/>
        <v/>
      </c>
    </row>
    <row r="2746" spans="4:12" x14ac:dyDescent="0.15">
      <c r="D2746" s="348" t="str">
        <f t="shared" si="93"/>
        <v/>
      </c>
      <c r="L2746" s="149" t="str">
        <f t="shared" si="94"/>
        <v/>
      </c>
    </row>
    <row r="2747" spans="4:12" x14ac:dyDescent="0.15">
      <c r="D2747" s="348" t="str">
        <f t="shared" si="93"/>
        <v/>
      </c>
      <c r="L2747" s="149" t="str">
        <f t="shared" si="94"/>
        <v/>
      </c>
    </row>
    <row r="2748" spans="4:12" x14ac:dyDescent="0.15">
      <c r="D2748" s="348" t="str">
        <f t="shared" si="93"/>
        <v/>
      </c>
      <c r="L2748" s="149" t="str">
        <f t="shared" si="94"/>
        <v/>
      </c>
    </row>
    <row r="2749" spans="4:12" x14ac:dyDescent="0.15">
      <c r="D2749" s="348" t="str">
        <f t="shared" si="93"/>
        <v/>
      </c>
      <c r="L2749" s="149" t="str">
        <f t="shared" si="94"/>
        <v/>
      </c>
    </row>
    <row r="2750" spans="4:12" x14ac:dyDescent="0.15">
      <c r="D2750" s="348" t="str">
        <f t="shared" si="93"/>
        <v/>
      </c>
      <c r="L2750" s="149" t="str">
        <f t="shared" si="94"/>
        <v/>
      </c>
    </row>
    <row r="2751" spans="4:12" x14ac:dyDescent="0.15">
      <c r="D2751" s="348" t="str">
        <f t="shared" si="93"/>
        <v/>
      </c>
      <c r="L2751" s="149" t="str">
        <f t="shared" si="94"/>
        <v/>
      </c>
    </row>
    <row r="2752" spans="4:12" x14ac:dyDescent="0.15">
      <c r="D2752" s="348" t="str">
        <f t="shared" si="93"/>
        <v/>
      </c>
      <c r="L2752" s="149" t="str">
        <f t="shared" si="94"/>
        <v/>
      </c>
    </row>
    <row r="2753" spans="4:12" x14ac:dyDescent="0.15">
      <c r="D2753" s="348" t="str">
        <f t="shared" si="93"/>
        <v/>
      </c>
      <c r="L2753" s="149" t="str">
        <f t="shared" si="94"/>
        <v/>
      </c>
    </row>
    <row r="2754" spans="4:12" x14ac:dyDescent="0.15">
      <c r="D2754" s="348" t="str">
        <f t="shared" si="93"/>
        <v/>
      </c>
      <c r="L2754" s="149" t="str">
        <f t="shared" si="94"/>
        <v/>
      </c>
    </row>
    <row r="2755" spans="4:12" x14ac:dyDescent="0.15">
      <c r="D2755" s="348" t="str">
        <f t="shared" si="93"/>
        <v/>
      </c>
      <c r="L2755" s="149" t="str">
        <f t="shared" si="94"/>
        <v/>
      </c>
    </row>
    <row r="2756" spans="4:12" x14ac:dyDescent="0.15">
      <c r="D2756" s="348" t="str">
        <f t="shared" ref="D2756:D2819" si="95">IF(B2756="","",(ROUND(C2756,0)))</f>
        <v/>
      </c>
      <c r="L2756" s="149" t="str">
        <f t="shared" si="94"/>
        <v/>
      </c>
    </row>
    <row r="2757" spans="4:12" x14ac:dyDescent="0.15">
      <c r="D2757" s="348" t="str">
        <f t="shared" si="95"/>
        <v/>
      </c>
      <c r="L2757" s="149" t="str">
        <f t="shared" si="94"/>
        <v/>
      </c>
    </row>
    <row r="2758" spans="4:12" x14ac:dyDescent="0.15">
      <c r="D2758" s="348" t="str">
        <f t="shared" si="95"/>
        <v/>
      </c>
      <c r="L2758" s="149" t="str">
        <f t="shared" si="94"/>
        <v/>
      </c>
    </row>
    <row r="2759" spans="4:12" x14ac:dyDescent="0.15">
      <c r="D2759" s="348" t="str">
        <f t="shared" si="95"/>
        <v/>
      </c>
      <c r="L2759" s="149" t="str">
        <f t="shared" si="94"/>
        <v/>
      </c>
    </row>
    <row r="2760" spans="4:12" x14ac:dyDescent="0.15">
      <c r="D2760" s="348" t="str">
        <f t="shared" si="95"/>
        <v/>
      </c>
      <c r="L2760" s="149" t="str">
        <f t="shared" si="94"/>
        <v/>
      </c>
    </row>
    <row r="2761" spans="4:12" x14ac:dyDescent="0.15">
      <c r="D2761" s="348" t="str">
        <f t="shared" si="95"/>
        <v/>
      </c>
      <c r="L2761" s="149" t="str">
        <f t="shared" ref="L2761:L2824" si="96">IF(K2761="","",(K2761*110))</f>
        <v/>
      </c>
    </row>
    <row r="2762" spans="4:12" x14ac:dyDescent="0.15">
      <c r="D2762" s="348" t="str">
        <f t="shared" si="95"/>
        <v/>
      </c>
      <c r="L2762" s="149" t="str">
        <f t="shared" si="96"/>
        <v/>
      </c>
    </row>
    <row r="2763" spans="4:12" x14ac:dyDescent="0.15">
      <c r="D2763" s="348" t="str">
        <f t="shared" si="95"/>
        <v/>
      </c>
      <c r="L2763" s="149" t="str">
        <f t="shared" si="96"/>
        <v/>
      </c>
    </row>
    <row r="2764" spans="4:12" x14ac:dyDescent="0.15">
      <c r="D2764" s="348" t="str">
        <f t="shared" si="95"/>
        <v/>
      </c>
      <c r="L2764" s="149" t="str">
        <f t="shared" si="96"/>
        <v/>
      </c>
    </row>
    <row r="2765" spans="4:12" x14ac:dyDescent="0.15">
      <c r="D2765" s="348" t="str">
        <f t="shared" si="95"/>
        <v/>
      </c>
      <c r="L2765" s="149" t="str">
        <f t="shared" si="96"/>
        <v/>
      </c>
    </row>
    <row r="2766" spans="4:12" x14ac:dyDescent="0.15">
      <c r="D2766" s="348" t="str">
        <f t="shared" si="95"/>
        <v/>
      </c>
      <c r="L2766" s="149" t="str">
        <f t="shared" si="96"/>
        <v/>
      </c>
    </row>
    <row r="2767" spans="4:12" x14ac:dyDescent="0.15">
      <c r="D2767" s="348" t="str">
        <f t="shared" si="95"/>
        <v/>
      </c>
      <c r="L2767" s="149" t="str">
        <f t="shared" si="96"/>
        <v/>
      </c>
    </row>
    <row r="2768" spans="4:12" x14ac:dyDescent="0.15">
      <c r="D2768" s="348" t="str">
        <f t="shared" si="95"/>
        <v/>
      </c>
      <c r="L2768" s="149" t="str">
        <f t="shared" si="96"/>
        <v/>
      </c>
    </row>
    <row r="2769" spans="4:12" x14ac:dyDescent="0.15">
      <c r="D2769" s="348" t="str">
        <f t="shared" si="95"/>
        <v/>
      </c>
      <c r="L2769" s="149" t="str">
        <f t="shared" si="96"/>
        <v/>
      </c>
    </row>
    <row r="2770" spans="4:12" x14ac:dyDescent="0.15">
      <c r="D2770" s="348" t="str">
        <f t="shared" si="95"/>
        <v/>
      </c>
      <c r="L2770" s="149" t="str">
        <f t="shared" si="96"/>
        <v/>
      </c>
    </row>
    <row r="2771" spans="4:12" x14ac:dyDescent="0.15">
      <c r="D2771" s="348" t="str">
        <f t="shared" si="95"/>
        <v/>
      </c>
      <c r="L2771" s="149" t="str">
        <f t="shared" si="96"/>
        <v/>
      </c>
    </row>
    <row r="2772" spans="4:12" x14ac:dyDescent="0.15">
      <c r="D2772" s="348" t="str">
        <f t="shared" si="95"/>
        <v/>
      </c>
      <c r="L2772" s="149" t="str">
        <f t="shared" si="96"/>
        <v/>
      </c>
    </row>
    <row r="2773" spans="4:12" x14ac:dyDescent="0.15">
      <c r="D2773" s="348" t="str">
        <f t="shared" si="95"/>
        <v/>
      </c>
      <c r="L2773" s="149" t="str">
        <f t="shared" si="96"/>
        <v/>
      </c>
    </row>
    <row r="2774" spans="4:12" x14ac:dyDescent="0.15">
      <c r="D2774" s="348" t="str">
        <f t="shared" si="95"/>
        <v/>
      </c>
      <c r="L2774" s="149" t="str">
        <f t="shared" si="96"/>
        <v/>
      </c>
    </row>
    <row r="2775" spans="4:12" x14ac:dyDescent="0.15">
      <c r="D2775" s="348" t="str">
        <f t="shared" si="95"/>
        <v/>
      </c>
      <c r="L2775" s="149" t="str">
        <f t="shared" si="96"/>
        <v/>
      </c>
    </row>
    <row r="2776" spans="4:12" x14ac:dyDescent="0.15">
      <c r="D2776" s="348" t="str">
        <f t="shared" si="95"/>
        <v/>
      </c>
      <c r="L2776" s="149" t="str">
        <f t="shared" si="96"/>
        <v/>
      </c>
    </row>
    <row r="2777" spans="4:12" x14ac:dyDescent="0.15">
      <c r="D2777" s="348" t="str">
        <f t="shared" si="95"/>
        <v/>
      </c>
      <c r="L2777" s="149" t="str">
        <f t="shared" si="96"/>
        <v/>
      </c>
    </row>
    <row r="2778" spans="4:12" x14ac:dyDescent="0.15">
      <c r="D2778" s="348" t="str">
        <f t="shared" si="95"/>
        <v/>
      </c>
      <c r="L2778" s="149" t="str">
        <f t="shared" si="96"/>
        <v/>
      </c>
    </row>
    <row r="2779" spans="4:12" x14ac:dyDescent="0.15">
      <c r="D2779" s="348" t="str">
        <f t="shared" si="95"/>
        <v/>
      </c>
      <c r="L2779" s="149" t="str">
        <f t="shared" si="96"/>
        <v/>
      </c>
    </row>
    <row r="2780" spans="4:12" x14ac:dyDescent="0.15">
      <c r="D2780" s="348" t="str">
        <f t="shared" si="95"/>
        <v/>
      </c>
      <c r="L2780" s="149" t="str">
        <f t="shared" si="96"/>
        <v/>
      </c>
    </row>
    <row r="2781" spans="4:12" x14ac:dyDescent="0.15">
      <c r="D2781" s="348" t="str">
        <f t="shared" si="95"/>
        <v/>
      </c>
      <c r="L2781" s="149" t="str">
        <f t="shared" si="96"/>
        <v/>
      </c>
    </row>
    <row r="2782" spans="4:12" x14ac:dyDescent="0.15">
      <c r="D2782" s="348" t="str">
        <f t="shared" si="95"/>
        <v/>
      </c>
      <c r="L2782" s="149" t="str">
        <f t="shared" si="96"/>
        <v/>
      </c>
    </row>
    <row r="2783" spans="4:12" x14ac:dyDescent="0.15">
      <c r="D2783" s="348" t="str">
        <f t="shared" si="95"/>
        <v/>
      </c>
      <c r="L2783" s="149" t="str">
        <f t="shared" si="96"/>
        <v/>
      </c>
    </row>
    <row r="2784" spans="4:12" x14ac:dyDescent="0.15">
      <c r="D2784" s="348" t="str">
        <f t="shared" si="95"/>
        <v/>
      </c>
      <c r="L2784" s="149" t="str">
        <f t="shared" si="96"/>
        <v/>
      </c>
    </row>
    <row r="2785" spans="4:12" x14ac:dyDescent="0.15">
      <c r="D2785" s="348" t="str">
        <f t="shared" si="95"/>
        <v/>
      </c>
      <c r="L2785" s="149" t="str">
        <f t="shared" si="96"/>
        <v/>
      </c>
    </row>
    <row r="2786" spans="4:12" x14ac:dyDescent="0.15">
      <c r="D2786" s="348" t="str">
        <f t="shared" si="95"/>
        <v/>
      </c>
      <c r="L2786" s="149" t="str">
        <f t="shared" si="96"/>
        <v/>
      </c>
    </row>
    <row r="2787" spans="4:12" x14ac:dyDescent="0.15">
      <c r="D2787" s="348" t="str">
        <f t="shared" si="95"/>
        <v/>
      </c>
      <c r="L2787" s="149" t="str">
        <f t="shared" si="96"/>
        <v/>
      </c>
    </row>
    <row r="2788" spans="4:12" x14ac:dyDescent="0.15">
      <c r="D2788" s="348" t="str">
        <f t="shared" si="95"/>
        <v/>
      </c>
      <c r="L2788" s="149" t="str">
        <f t="shared" si="96"/>
        <v/>
      </c>
    </row>
    <row r="2789" spans="4:12" x14ac:dyDescent="0.15">
      <c r="D2789" s="348" t="str">
        <f t="shared" si="95"/>
        <v/>
      </c>
      <c r="L2789" s="149" t="str">
        <f t="shared" si="96"/>
        <v/>
      </c>
    </row>
    <row r="2790" spans="4:12" x14ac:dyDescent="0.15">
      <c r="D2790" s="348" t="str">
        <f t="shared" si="95"/>
        <v/>
      </c>
      <c r="L2790" s="149" t="str">
        <f t="shared" si="96"/>
        <v/>
      </c>
    </row>
    <row r="2791" spans="4:12" x14ac:dyDescent="0.15">
      <c r="D2791" s="348" t="str">
        <f t="shared" si="95"/>
        <v/>
      </c>
      <c r="L2791" s="149" t="str">
        <f t="shared" si="96"/>
        <v/>
      </c>
    </row>
    <row r="2792" spans="4:12" x14ac:dyDescent="0.15">
      <c r="D2792" s="348" t="str">
        <f t="shared" si="95"/>
        <v/>
      </c>
      <c r="L2792" s="149" t="str">
        <f t="shared" si="96"/>
        <v/>
      </c>
    </row>
    <row r="2793" spans="4:12" x14ac:dyDescent="0.15">
      <c r="D2793" s="348" t="str">
        <f t="shared" si="95"/>
        <v/>
      </c>
      <c r="L2793" s="149" t="str">
        <f t="shared" si="96"/>
        <v/>
      </c>
    </row>
    <row r="2794" spans="4:12" x14ac:dyDescent="0.15">
      <c r="D2794" s="348" t="str">
        <f t="shared" si="95"/>
        <v/>
      </c>
      <c r="L2794" s="149" t="str">
        <f t="shared" si="96"/>
        <v/>
      </c>
    </row>
    <row r="2795" spans="4:12" x14ac:dyDescent="0.15">
      <c r="D2795" s="348" t="str">
        <f t="shared" si="95"/>
        <v/>
      </c>
      <c r="L2795" s="149" t="str">
        <f t="shared" si="96"/>
        <v/>
      </c>
    </row>
    <row r="2796" spans="4:12" x14ac:dyDescent="0.15">
      <c r="D2796" s="348" t="str">
        <f t="shared" si="95"/>
        <v/>
      </c>
      <c r="L2796" s="149" t="str">
        <f t="shared" si="96"/>
        <v/>
      </c>
    </row>
    <row r="2797" spans="4:12" x14ac:dyDescent="0.15">
      <c r="D2797" s="348" t="str">
        <f t="shared" si="95"/>
        <v/>
      </c>
      <c r="L2797" s="149" t="str">
        <f t="shared" si="96"/>
        <v/>
      </c>
    </row>
    <row r="2798" spans="4:12" x14ac:dyDescent="0.15">
      <c r="D2798" s="348" t="str">
        <f t="shared" si="95"/>
        <v/>
      </c>
      <c r="L2798" s="149" t="str">
        <f t="shared" si="96"/>
        <v/>
      </c>
    </row>
    <row r="2799" spans="4:12" x14ac:dyDescent="0.15">
      <c r="D2799" s="348" t="str">
        <f t="shared" si="95"/>
        <v/>
      </c>
      <c r="L2799" s="149" t="str">
        <f t="shared" si="96"/>
        <v/>
      </c>
    </row>
    <row r="2800" spans="4:12" x14ac:dyDescent="0.15">
      <c r="D2800" s="348" t="str">
        <f t="shared" si="95"/>
        <v/>
      </c>
      <c r="L2800" s="149" t="str">
        <f t="shared" si="96"/>
        <v/>
      </c>
    </row>
    <row r="2801" spans="4:12" x14ac:dyDescent="0.15">
      <c r="D2801" s="348" t="str">
        <f t="shared" si="95"/>
        <v/>
      </c>
      <c r="L2801" s="149" t="str">
        <f t="shared" si="96"/>
        <v/>
      </c>
    </row>
    <row r="2802" spans="4:12" x14ac:dyDescent="0.15">
      <c r="D2802" s="348" t="str">
        <f t="shared" si="95"/>
        <v/>
      </c>
      <c r="L2802" s="149" t="str">
        <f t="shared" si="96"/>
        <v/>
      </c>
    </row>
    <row r="2803" spans="4:12" x14ac:dyDescent="0.15">
      <c r="D2803" s="348" t="str">
        <f t="shared" si="95"/>
        <v/>
      </c>
      <c r="L2803" s="149" t="str">
        <f t="shared" si="96"/>
        <v/>
      </c>
    </row>
    <row r="2804" spans="4:12" x14ac:dyDescent="0.15">
      <c r="D2804" s="348" t="str">
        <f t="shared" si="95"/>
        <v/>
      </c>
      <c r="L2804" s="149" t="str">
        <f t="shared" si="96"/>
        <v/>
      </c>
    </row>
    <row r="2805" spans="4:12" x14ac:dyDescent="0.15">
      <c r="D2805" s="348" t="str">
        <f t="shared" si="95"/>
        <v/>
      </c>
      <c r="L2805" s="149" t="str">
        <f t="shared" si="96"/>
        <v/>
      </c>
    </row>
    <row r="2806" spans="4:12" x14ac:dyDescent="0.15">
      <c r="D2806" s="348" t="str">
        <f t="shared" si="95"/>
        <v/>
      </c>
      <c r="L2806" s="149" t="str">
        <f t="shared" si="96"/>
        <v/>
      </c>
    </row>
    <row r="2807" spans="4:12" x14ac:dyDescent="0.15">
      <c r="D2807" s="348" t="str">
        <f t="shared" si="95"/>
        <v/>
      </c>
      <c r="L2807" s="149" t="str">
        <f t="shared" si="96"/>
        <v/>
      </c>
    </row>
    <row r="2808" spans="4:12" x14ac:dyDescent="0.15">
      <c r="D2808" s="348" t="str">
        <f t="shared" si="95"/>
        <v/>
      </c>
      <c r="L2808" s="149" t="str">
        <f t="shared" si="96"/>
        <v/>
      </c>
    </row>
    <row r="2809" spans="4:12" x14ac:dyDescent="0.15">
      <c r="D2809" s="348" t="str">
        <f t="shared" si="95"/>
        <v/>
      </c>
      <c r="L2809" s="149" t="str">
        <f t="shared" si="96"/>
        <v/>
      </c>
    </row>
    <row r="2810" spans="4:12" x14ac:dyDescent="0.15">
      <c r="D2810" s="348" t="str">
        <f t="shared" si="95"/>
        <v/>
      </c>
      <c r="L2810" s="149" t="str">
        <f t="shared" si="96"/>
        <v/>
      </c>
    </row>
    <row r="2811" spans="4:12" x14ac:dyDescent="0.15">
      <c r="D2811" s="348" t="str">
        <f t="shared" si="95"/>
        <v/>
      </c>
      <c r="L2811" s="149" t="str">
        <f t="shared" si="96"/>
        <v/>
      </c>
    </row>
    <row r="2812" spans="4:12" x14ac:dyDescent="0.15">
      <c r="D2812" s="348" t="str">
        <f t="shared" si="95"/>
        <v/>
      </c>
      <c r="L2812" s="149" t="str">
        <f t="shared" si="96"/>
        <v/>
      </c>
    </row>
    <row r="2813" spans="4:12" x14ac:dyDescent="0.15">
      <c r="D2813" s="348" t="str">
        <f t="shared" si="95"/>
        <v/>
      </c>
      <c r="L2813" s="149" t="str">
        <f t="shared" si="96"/>
        <v/>
      </c>
    </row>
    <row r="2814" spans="4:12" x14ac:dyDescent="0.15">
      <c r="D2814" s="348" t="str">
        <f t="shared" si="95"/>
        <v/>
      </c>
      <c r="L2814" s="149" t="str">
        <f t="shared" si="96"/>
        <v/>
      </c>
    </row>
    <row r="2815" spans="4:12" x14ac:dyDescent="0.15">
      <c r="D2815" s="348" t="str">
        <f t="shared" si="95"/>
        <v/>
      </c>
      <c r="L2815" s="149" t="str">
        <f t="shared" si="96"/>
        <v/>
      </c>
    </row>
    <row r="2816" spans="4:12" x14ac:dyDescent="0.15">
      <c r="D2816" s="348" t="str">
        <f t="shared" si="95"/>
        <v/>
      </c>
      <c r="L2816" s="149" t="str">
        <f t="shared" si="96"/>
        <v/>
      </c>
    </row>
    <row r="2817" spans="4:12" x14ac:dyDescent="0.15">
      <c r="D2817" s="348" t="str">
        <f t="shared" si="95"/>
        <v/>
      </c>
      <c r="L2817" s="149" t="str">
        <f t="shared" si="96"/>
        <v/>
      </c>
    </row>
    <row r="2818" spans="4:12" x14ac:dyDescent="0.15">
      <c r="D2818" s="348" t="str">
        <f t="shared" si="95"/>
        <v/>
      </c>
      <c r="L2818" s="149" t="str">
        <f t="shared" si="96"/>
        <v/>
      </c>
    </row>
    <row r="2819" spans="4:12" x14ac:dyDescent="0.15">
      <c r="D2819" s="348" t="str">
        <f t="shared" si="95"/>
        <v/>
      </c>
      <c r="L2819" s="149" t="str">
        <f t="shared" si="96"/>
        <v/>
      </c>
    </row>
    <row r="2820" spans="4:12" x14ac:dyDescent="0.15">
      <c r="D2820" s="348" t="str">
        <f t="shared" ref="D2820:D2883" si="97">IF(B2820="","",(ROUND(C2820,0)))</f>
        <v/>
      </c>
      <c r="L2820" s="149" t="str">
        <f t="shared" si="96"/>
        <v/>
      </c>
    </row>
    <row r="2821" spans="4:12" x14ac:dyDescent="0.15">
      <c r="D2821" s="348" t="str">
        <f t="shared" si="97"/>
        <v/>
      </c>
      <c r="L2821" s="149" t="str">
        <f t="shared" si="96"/>
        <v/>
      </c>
    </row>
    <row r="2822" spans="4:12" x14ac:dyDescent="0.15">
      <c r="D2822" s="348" t="str">
        <f t="shared" si="97"/>
        <v/>
      </c>
      <c r="L2822" s="149" t="str">
        <f t="shared" si="96"/>
        <v/>
      </c>
    </row>
    <row r="2823" spans="4:12" x14ac:dyDescent="0.15">
      <c r="D2823" s="348" t="str">
        <f t="shared" si="97"/>
        <v/>
      </c>
      <c r="L2823" s="149" t="str">
        <f t="shared" si="96"/>
        <v/>
      </c>
    </row>
    <row r="2824" spans="4:12" x14ac:dyDescent="0.15">
      <c r="D2824" s="348" t="str">
        <f t="shared" si="97"/>
        <v/>
      </c>
      <c r="L2824" s="149" t="str">
        <f t="shared" si="96"/>
        <v/>
      </c>
    </row>
    <row r="2825" spans="4:12" x14ac:dyDescent="0.15">
      <c r="D2825" s="348" t="str">
        <f t="shared" si="97"/>
        <v/>
      </c>
      <c r="L2825" s="149" t="str">
        <f t="shared" ref="L2825:L2888" si="98">IF(K2825="","",(K2825*110))</f>
        <v/>
      </c>
    </row>
    <row r="2826" spans="4:12" x14ac:dyDescent="0.15">
      <c r="D2826" s="348" t="str">
        <f t="shared" si="97"/>
        <v/>
      </c>
      <c r="L2826" s="149" t="str">
        <f t="shared" si="98"/>
        <v/>
      </c>
    </row>
    <row r="2827" spans="4:12" x14ac:dyDescent="0.15">
      <c r="D2827" s="348" t="str">
        <f t="shared" si="97"/>
        <v/>
      </c>
      <c r="L2827" s="149" t="str">
        <f t="shared" si="98"/>
        <v/>
      </c>
    </row>
    <row r="2828" spans="4:12" x14ac:dyDescent="0.15">
      <c r="D2828" s="348" t="str">
        <f t="shared" si="97"/>
        <v/>
      </c>
      <c r="L2828" s="149" t="str">
        <f t="shared" si="98"/>
        <v/>
      </c>
    </row>
    <row r="2829" spans="4:12" x14ac:dyDescent="0.15">
      <c r="D2829" s="348" t="str">
        <f t="shared" si="97"/>
        <v/>
      </c>
      <c r="L2829" s="149" t="str">
        <f t="shared" si="98"/>
        <v/>
      </c>
    </row>
    <row r="2830" spans="4:12" x14ac:dyDescent="0.15">
      <c r="D2830" s="348" t="str">
        <f t="shared" si="97"/>
        <v/>
      </c>
      <c r="L2830" s="149" t="str">
        <f t="shared" si="98"/>
        <v/>
      </c>
    </row>
    <row r="2831" spans="4:12" x14ac:dyDescent="0.15">
      <c r="D2831" s="348" t="str">
        <f t="shared" si="97"/>
        <v/>
      </c>
      <c r="L2831" s="149" t="str">
        <f t="shared" si="98"/>
        <v/>
      </c>
    </row>
    <row r="2832" spans="4:12" x14ac:dyDescent="0.15">
      <c r="D2832" s="348" t="str">
        <f t="shared" si="97"/>
        <v/>
      </c>
      <c r="L2832" s="149" t="str">
        <f t="shared" si="98"/>
        <v/>
      </c>
    </row>
    <row r="2833" spans="4:12" x14ac:dyDescent="0.15">
      <c r="D2833" s="348" t="str">
        <f t="shared" si="97"/>
        <v/>
      </c>
      <c r="L2833" s="149" t="str">
        <f t="shared" si="98"/>
        <v/>
      </c>
    </row>
    <row r="2834" spans="4:12" x14ac:dyDescent="0.15">
      <c r="D2834" s="348" t="str">
        <f t="shared" si="97"/>
        <v/>
      </c>
      <c r="L2834" s="149" t="str">
        <f t="shared" si="98"/>
        <v/>
      </c>
    </row>
    <row r="2835" spans="4:12" x14ac:dyDescent="0.15">
      <c r="D2835" s="348" t="str">
        <f t="shared" si="97"/>
        <v/>
      </c>
      <c r="L2835" s="149" t="str">
        <f t="shared" si="98"/>
        <v/>
      </c>
    </row>
    <row r="2836" spans="4:12" x14ac:dyDescent="0.15">
      <c r="D2836" s="348" t="str">
        <f t="shared" si="97"/>
        <v/>
      </c>
      <c r="L2836" s="149" t="str">
        <f t="shared" si="98"/>
        <v/>
      </c>
    </row>
    <row r="2837" spans="4:12" x14ac:dyDescent="0.15">
      <c r="D2837" s="348" t="str">
        <f t="shared" si="97"/>
        <v/>
      </c>
      <c r="L2837" s="149" t="str">
        <f t="shared" si="98"/>
        <v/>
      </c>
    </row>
    <row r="2838" spans="4:12" x14ac:dyDescent="0.15">
      <c r="D2838" s="348" t="str">
        <f t="shared" si="97"/>
        <v/>
      </c>
      <c r="L2838" s="149" t="str">
        <f t="shared" si="98"/>
        <v/>
      </c>
    </row>
    <row r="2839" spans="4:12" x14ac:dyDescent="0.15">
      <c r="D2839" s="348" t="str">
        <f t="shared" si="97"/>
        <v/>
      </c>
      <c r="L2839" s="149" t="str">
        <f t="shared" si="98"/>
        <v/>
      </c>
    </row>
    <row r="2840" spans="4:12" x14ac:dyDescent="0.15">
      <c r="D2840" s="348" t="str">
        <f t="shared" si="97"/>
        <v/>
      </c>
      <c r="L2840" s="149" t="str">
        <f t="shared" si="98"/>
        <v/>
      </c>
    </row>
    <row r="2841" spans="4:12" x14ac:dyDescent="0.15">
      <c r="D2841" s="348" t="str">
        <f t="shared" si="97"/>
        <v/>
      </c>
      <c r="L2841" s="149" t="str">
        <f t="shared" si="98"/>
        <v/>
      </c>
    </row>
    <row r="2842" spans="4:12" x14ac:dyDescent="0.15">
      <c r="D2842" s="348" t="str">
        <f t="shared" si="97"/>
        <v/>
      </c>
      <c r="L2842" s="149" t="str">
        <f t="shared" si="98"/>
        <v/>
      </c>
    </row>
    <row r="2843" spans="4:12" x14ac:dyDescent="0.15">
      <c r="D2843" s="348" t="str">
        <f t="shared" si="97"/>
        <v/>
      </c>
      <c r="L2843" s="149" t="str">
        <f t="shared" si="98"/>
        <v/>
      </c>
    </row>
    <row r="2844" spans="4:12" x14ac:dyDescent="0.15">
      <c r="D2844" s="348" t="str">
        <f t="shared" si="97"/>
        <v/>
      </c>
      <c r="L2844" s="149" t="str">
        <f t="shared" si="98"/>
        <v/>
      </c>
    </row>
    <row r="2845" spans="4:12" x14ac:dyDescent="0.15">
      <c r="D2845" s="348" t="str">
        <f t="shared" si="97"/>
        <v/>
      </c>
      <c r="L2845" s="149" t="str">
        <f t="shared" si="98"/>
        <v/>
      </c>
    </row>
    <row r="2846" spans="4:12" x14ac:dyDescent="0.15">
      <c r="D2846" s="348" t="str">
        <f t="shared" si="97"/>
        <v/>
      </c>
      <c r="L2846" s="149" t="str">
        <f t="shared" si="98"/>
        <v/>
      </c>
    </row>
    <row r="2847" spans="4:12" x14ac:dyDescent="0.15">
      <c r="D2847" s="348" t="str">
        <f t="shared" si="97"/>
        <v/>
      </c>
      <c r="L2847" s="149" t="str">
        <f t="shared" si="98"/>
        <v/>
      </c>
    </row>
    <row r="2848" spans="4:12" x14ac:dyDescent="0.15">
      <c r="D2848" s="348" t="str">
        <f t="shared" si="97"/>
        <v/>
      </c>
      <c r="L2848" s="149" t="str">
        <f t="shared" si="98"/>
        <v/>
      </c>
    </row>
    <row r="2849" spans="4:12" x14ac:dyDescent="0.15">
      <c r="D2849" s="348" t="str">
        <f t="shared" si="97"/>
        <v/>
      </c>
      <c r="L2849" s="149" t="str">
        <f t="shared" si="98"/>
        <v/>
      </c>
    </row>
    <row r="2850" spans="4:12" x14ac:dyDescent="0.15">
      <c r="D2850" s="348" t="str">
        <f t="shared" si="97"/>
        <v/>
      </c>
      <c r="L2850" s="149" t="str">
        <f t="shared" si="98"/>
        <v/>
      </c>
    </row>
    <row r="2851" spans="4:12" x14ac:dyDescent="0.15">
      <c r="D2851" s="348" t="str">
        <f t="shared" si="97"/>
        <v/>
      </c>
      <c r="L2851" s="149" t="str">
        <f t="shared" si="98"/>
        <v/>
      </c>
    </row>
    <row r="2852" spans="4:12" x14ac:dyDescent="0.15">
      <c r="D2852" s="348" t="str">
        <f t="shared" si="97"/>
        <v/>
      </c>
      <c r="L2852" s="149" t="str">
        <f t="shared" si="98"/>
        <v/>
      </c>
    </row>
    <row r="2853" spans="4:12" x14ac:dyDescent="0.15">
      <c r="D2853" s="348" t="str">
        <f t="shared" si="97"/>
        <v/>
      </c>
      <c r="L2853" s="149" t="str">
        <f t="shared" si="98"/>
        <v/>
      </c>
    </row>
    <row r="2854" spans="4:12" x14ac:dyDescent="0.15">
      <c r="D2854" s="348" t="str">
        <f t="shared" si="97"/>
        <v/>
      </c>
      <c r="L2854" s="149" t="str">
        <f t="shared" si="98"/>
        <v/>
      </c>
    </row>
    <row r="2855" spans="4:12" x14ac:dyDescent="0.15">
      <c r="D2855" s="348" t="str">
        <f t="shared" si="97"/>
        <v/>
      </c>
      <c r="L2855" s="149" t="str">
        <f t="shared" si="98"/>
        <v/>
      </c>
    </row>
    <row r="2856" spans="4:12" x14ac:dyDescent="0.15">
      <c r="D2856" s="348" t="str">
        <f t="shared" si="97"/>
        <v/>
      </c>
      <c r="L2856" s="149" t="str">
        <f t="shared" si="98"/>
        <v/>
      </c>
    </row>
    <row r="2857" spans="4:12" x14ac:dyDescent="0.15">
      <c r="D2857" s="348" t="str">
        <f t="shared" si="97"/>
        <v/>
      </c>
      <c r="L2857" s="149" t="str">
        <f t="shared" si="98"/>
        <v/>
      </c>
    </row>
    <row r="2858" spans="4:12" x14ac:dyDescent="0.15">
      <c r="D2858" s="348" t="str">
        <f t="shared" si="97"/>
        <v/>
      </c>
      <c r="L2858" s="149" t="str">
        <f t="shared" si="98"/>
        <v/>
      </c>
    </row>
    <row r="2859" spans="4:12" x14ac:dyDescent="0.15">
      <c r="D2859" s="348" t="str">
        <f t="shared" si="97"/>
        <v/>
      </c>
      <c r="L2859" s="149" t="str">
        <f t="shared" si="98"/>
        <v/>
      </c>
    </row>
    <row r="2860" spans="4:12" x14ac:dyDescent="0.15">
      <c r="D2860" s="348" t="str">
        <f t="shared" si="97"/>
        <v/>
      </c>
      <c r="L2860" s="149" t="str">
        <f t="shared" si="98"/>
        <v/>
      </c>
    </row>
    <row r="2861" spans="4:12" x14ac:dyDescent="0.15">
      <c r="D2861" s="348" t="str">
        <f t="shared" si="97"/>
        <v/>
      </c>
      <c r="L2861" s="149" t="str">
        <f t="shared" si="98"/>
        <v/>
      </c>
    </row>
    <row r="2862" spans="4:12" x14ac:dyDescent="0.15">
      <c r="D2862" s="348" t="str">
        <f t="shared" si="97"/>
        <v/>
      </c>
      <c r="L2862" s="149" t="str">
        <f t="shared" si="98"/>
        <v/>
      </c>
    </row>
    <row r="2863" spans="4:12" x14ac:dyDescent="0.15">
      <c r="D2863" s="348" t="str">
        <f t="shared" si="97"/>
        <v/>
      </c>
      <c r="L2863" s="149" t="str">
        <f t="shared" si="98"/>
        <v/>
      </c>
    </row>
    <row r="2864" spans="4:12" x14ac:dyDescent="0.15">
      <c r="D2864" s="348" t="str">
        <f t="shared" si="97"/>
        <v/>
      </c>
      <c r="L2864" s="149" t="str">
        <f t="shared" si="98"/>
        <v/>
      </c>
    </row>
    <row r="2865" spans="4:12" x14ac:dyDescent="0.15">
      <c r="D2865" s="348" t="str">
        <f t="shared" si="97"/>
        <v/>
      </c>
      <c r="L2865" s="149" t="str">
        <f t="shared" si="98"/>
        <v/>
      </c>
    </row>
    <row r="2866" spans="4:12" x14ac:dyDescent="0.15">
      <c r="D2866" s="348" t="str">
        <f t="shared" si="97"/>
        <v/>
      </c>
      <c r="L2866" s="149" t="str">
        <f t="shared" si="98"/>
        <v/>
      </c>
    </row>
    <row r="2867" spans="4:12" x14ac:dyDescent="0.15">
      <c r="D2867" s="348" t="str">
        <f t="shared" si="97"/>
        <v/>
      </c>
      <c r="L2867" s="149" t="str">
        <f t="shared" si="98"/>
        <v/>
      </c>
    </row>
    <row r="2868" spans="4:12" x14ac:dyDescent="0.15">
      <c r="D2868" s="348" t="str">
        <f t="shared" si="97"/>
        <v/>
      </c>
      <c r="L2868" s="149" t="str">
        <f t="shared" si="98"/>
        <v/>
      </c>
    </row>
    <row r="2869" spans="4:12" x14ac:dyDescent="0.15">
      <c r="D2869" s="348" t="str">
        <f t="shared" si="97"/>
        <v/>
      </c>
      <c r="L2869" s="149" t="str">
        <f t="shared" si="98"/>
        <v/>
      </c>
    </row>
    <row r="2870" spans="4:12" x14ac:dyDescent="0.15">
      <c r="D2870" s="348" t="str">
        <f t="shared" si="97"/>
        <v/>
      </c>
      <c r="L2870" s="149" t="str">
        <f t="shared" si="98"/>
        <v/>
      </c>
    </row>
    <row r="2871" spans="4:12" x14ac:dyDescent="0.15">
      <c r="D2871" s="348" t="str">
        <f t="shared" si="97"/>
        <v/>
      </c>
      <c r="L2871" s="149" t="str">
        <f t="shared" si="98"/>
        <v/>
      </c>
    </row>
    <row r="2872" spans="4:12" x14ac:dyDescent="0.15">
      <c r="D2872" s="348" t="str">
        <f t="shared" si="97"/>
        <v/>
      </c>
      <c r="L2872" s="149" t="str">
        <f t="shared" si="98"/>
        <v/>
      </c>
    </row>
    <row r="2873" spans="4:12" x14ac:dyDescent="0.15">
      <c r="D2873" s="348" t="str">
        <f t="shared" si="97"/>
        <v/>
      </c>
      <c r="L2873" s="149" t="str">
        <f t="shared" si="98"/>
        <v/>
      </c>
    </row>
    <row r="2874" spans="4:12" x14ac:dyDescent="0.15">
      <c r="D2874" s="348" t="str">
        <f t="shared" si="97"/>
        <v/>
      </c>
      <c r="L2874" s="149" t="str">
        <f t="shared" si="98"/>
        <v/>
      </c>
    </row>
    <row r="2875" spans="4:12" x14ac:dyDescent="0.15">
      <c r="D2875" s="348" t="str">
        <f t="shared" si="97"/>
        <v/>
      </c>
      <c r="L2875" s="149" t="str">
        <f t="shared" si="98"/>
        <v/>
      </c>
    </row>
    <row r="2876" spans="4:12" x14ac:dyDescent="0.15">
      <c r="D2876" s="348" t="str">
        <f t="shared" si="97"/>
        <v/>
      </c>
      <c r="L2876" s="149" t="str">
        <f t="shared" si="98"/>
        <v/>
      </c>
    </row>
    <row r="2877" spans="4:12" x14ac:dyDescent="0.15">
      <c r="D2877" s="348" t="str">
        <f t="shared" si="97"/>
        <v/>
      </c>
      <c r="L2877" s="149" t="str">
        <f t="shared" si="98"/>
        <v/>
      </c>
    </row>
    <row r="2878" spans="4:12" x14ac:dyDescent="0.15">
      <c r="D2878" s="348" t="str">
        <f t="shared" si="97"/>
        <v/>
      </c>
      <c r="L2878" s="149" t="str">
        <f t="shared" si="98"/>
        <v/>
      </c>
    </row>
    <row r="2879" spans="4:12" x14ac:dyDescent="0.15">
      <c r="D2879" s="348" t="str">
        <f t="shared" si="97"/>
        <v/>
      </c>
      <c r="L2879" s="149" t="str">
        <f t="shared" si="98"/>
        <v/>
      </c>
    </row>
    <row r="2880" spans="4:12" x14ac:dyDescent="0.15">
      <c r="D2880" s="348" t="str">
        <f t="shared" si="97"/>
        <v/>
      </c>
      <c r="L2880" s="149" t="str">
        <f t="shared" si="98"/>
        <v/>
      </c>
    </row>
    <row r="2881" spans="4:12" x14ac:dyDescent="0.15">
      <c r="D2881" s="348" t="str">
        <f t="shared" si="97"/>
        <v/>
      </c>
      <c r="L2881" s="149" t="str">
        <f t="shared" si="98"/>
        <v/>
      </c>
    </row>
    <row r="2882" spans="4:12" x14ac:dyDescent="0.15">
      <c r="D2882" s="348" t="str">
        <f t="shared" si="97"/>
        <v/>
      </c>
      <c r="L2882" s="149" t="str">
        <f t="shared" si="98"/>
        <v/>
      </c>
    </row>
    <row r="2883" spans="4:12" x14ac:dyDescent="0.15">
      <c r="D2883" s="348" t="str">
        <f t="shared" si="97"/>
        <v/>
      </c>
      <c r="L2883" s="149" t="str">
        <f t="shared" si="98"/>
        <v/>
      </c>
    </row>
    <row r="2884" spans="4:12" x14ac:dyDescent="0.15">
      <c r="D2884" s="348" t="str">
        <f t="shared" ref="D2884:D2947" si="99">IF(B2884="","",(ROUND(C2884,0)))</f>
        <v/>
      </c>
      <c r="L2884" s="149" t="str">
        <f t="shared" si="98"/>
        <v/>
      </c>
    </row>
    <row r="2885" spans="4:12" x14ac:dyDescent="0.15">
      <c r="D2885" s="348" t="str">
        <f t="shared" si="99"/>
        <v/>
      </c>
      <c r="L2885" s="149" t="str">
        <f t="shared" si="98"/>
        <v/>
      </c>
    </row>
    <row r="2886" spans="4:12" x14ac:dyDescent="0.15">
      <c r="D2886" s="348" t="str">
        <f t="shared" si="99"/>
        <v/>
      </c>
      <c r="L2886" s="149" t="str">
        <f t="shared" si="98"/>
        <v/>
      </c>
    </row>
    <row r="2887" spans="4:12" x14ac:dyDescent="0.15">
      <c r="D2887" s="348" t="str">
        <f t="shared" si="99"/>
        <v/>
      </c>
      <c r="L2887" s="149" t="str">
        <f t="shared" si="98"/>
        <v/>
      </c>
    </row>
    <row r="2888" spans="4:12" x14ac:dyDescent="0.15">
      <c r="D2888" s="348" t="str">
        <f t="shared" si="99"/>
        <v/>
      </c>
      <c r="L2888" s="149" t="str">
        <f t="shared" si="98"/>
        <v/>
      </c>
    </row>
    <row r="2889" spans="4:12" x14ac:dyDescent="0.15">
      <c r="D2889" s="348" t="str">
        <f t="shared" si="99"/>
        <v/>
      </c>
      <c r="L2889" s="149" t="str">
        <f t="shared" ref="L2889:L2952" si="100">IF(K2889="","",(K2889*110))</f>
        <v/>
      </c>
    </row>
    <row r="2890" spans="4:12" x14ac:dyDescent="0.15">
      <c r="D2890" s="348" t="str">
        <f t="shared" si="99"/>
        <v/>
      </c>
      <c r="L2890" s="149" t="str">
        <f t="shared" si="100"/>
        <v/>
      </c>
    </row>
    <row r="2891" spans="4:12" x14ac:dyDescent="0.15">
      <c r="D2891" s="348" t="str">
        <f t="shared" si="99"/>
        <v/>
      </c>
      <c r="L2891" s="149" t="str">
        <f t="shared" si="100"/>
        <v/>
      </c>
    </row>
    <row r="2892" spans="4:12" x14ac:dyDescent="0.15">
      <c r="D2892" s="348" t="str">
        <f t="shared" si="99"/>
        <v/>
      </c>
      <c r="L2892" s="149" t="str">
        <f t="shared" si="100"/>
        <v/>
      </c>
    </row>
    <row r="2893" spans="4:12" x14ac:dyDescent="0.15">
      <c r="D2893" s="348" t="str">
        <f t="shared" si="99"/>
        <v/>
      </c>
      <c r="L2893" s="149" t="str">
        <f t="shared" si="100"/>
        <v/>
      </c>
    </row>
    <row r="2894" spans="4:12" x14ac:dyDescent="0.15">
      <c r="D2894" s="348" t="str">
        <f t="shared" si="99"/>
        <v/>
      </c>
      <c r="L2894" s="149" t="str">
        <f t="shared" si="100"/>
        <v/>
      </c>
    </row>
    <row r="2895" spans="4:12" x14ac:dyDescent="0.15">
      <c r="D2895" s="348" t="str">
        <f t="shared" si="99"/>
        <v/>
      </c>
      <c r="L2895" s="149" t="str">
        <f t="shared" si="100"/>
        <v/>
      </c>
    </row>
    <row r="2896" spans="4:12" x14ac:dyDescent="0.15">
      <c r="D2896" s="348" t="str">
        <f t="shared" si="99"/>
        <v/>
      </c>
      <c r="L2896" s="149" t="str">
        <f t="shared" si="100"/>
        <v/>
      </c>
    </row>
    <row r="2897" spans="4:12" x14ac:dyDescent="0.15">
      <c r="D2897" s="348" t="str">
        <f t="shared" si="99"/>
        <v/>
      </c>
      <c r="L2897" s="149" t="str">
        <f t="shared" si="100"/>
        <v/>
      </c>
    </row>
    <row r="2898" spans="4:12" x14ac:dyDescent="0.15">
      <c r="D2898" s="348" t="str">
        <f t="shared" si="99"/>
        <v/>
      </c>
      <c r="L2898" s="149" t="str">
        <f t="shared" si="100"/>
        <v/>
      </c>
    </row>
    <row r="2899" spans="4:12" x14ac:dyDescent="0.15">
      <c r="D2899" s="348" t="str">
        <f t="shared" si="99"/>
        <v/>
      </c>
      <c r="L2899" s="149" t="str">
        <f t="shared" si="100"/>
        <v/>
      </c>
    </row>
    <row r="2900" spans="4:12" x14ac:dyDescent="0.15">
      <c r="D2900" s="348" t="str">
        <f t="shared" si="99"/>
        <v/>
      </c>
      <c r="L2900" s="149" t="str">
        <f t="shared" si="100"/>
        <v/>
      </c>
    </row>
    <row r="2901" spans="4:12" x14ac:dyDescent="0.15">
      <c r="D2901" s="348" t="str">
        <f t="shared" si="99"/>
        <v/>
      </c>
      <c r="L2901" s="149" t="str">
        <f t="shared" si="100"/>
        <v/>
      </c>
    </row>
    <row r="2902" spans="4:12" x14ac:dyDescent="0.15">
      <c r="D2902" s="348" t="str">
        <f t="shared" si="99"/>
        <v/>
      </c>
      <c r="L2902" s="149" t="str">
        <f t="shared" si="100"/>
        <v/>
      </c>
    </row>
    <row r="2903" spans="4:12" x14ac:dyDescent="0.15">
      <c r="D2903" s="348" t="str">
        <f t="shared" si="99"/>
        <v/>
      </c>
      <c r="L2903" s="149" t="str">
        <f t="shared" si="100"/>
        <v/>
      </c>
    </row>
    <row r="2904" spans="4:12" x14ac:dyDescent="0.15">
      <c r="D2904" s="348" t="str">
        <f t="shared" si="99"/>
        <v/>
      </c>
      <c r="L2904" s="149" t="str">
        <f t="shared" si="100"/>
        <v/>
      </c>
    </row>
    <row r="2905" spans="4:12" x14ac:dyDescent="0.15">
      <c r="D2905" s="348" t="str">
        <f t="shared" si="99"/>
        <v/>
      </c>
      <c r="L2905" s="149" t="str">
        <f t="shared" si="100"/>
        <v/>
      </c>
    </row>
    <row r="2906" spans="4:12" x14ac:dyDescent="0.15">
      <c r="D2906" s="348" t="str">
        <f t="shared" si="99"/>
        <v/>
      </c>
      <c r="L2906" s="149" t="str">
        <f t="shared" si="100"/>
        <v/>
      </c>
    </row>
    <row r="2907" spans="4:12" x14ac:dyDescent="0.15">
      <c r="D2907" s="348" t="str">
        <f t="shared" si="99"/>
        <v/>
      </c>
      <c r="L2907" s="149" t="str">
        <f t="shared" si="100"/>
        <v/>
      </c>
    </row>
    <row r="2908" spans="4:12" x14ac:dyDescent="0.15">
      <c r="D2908" s="348" t="str">
        <f t="shared" si="99"/>
        <v/>
      </c>
      <c r="L2908" s="149" t="str">
        <f t="shared" si="100"/>
        <v/>
      </c>
    </row>
    <row r="2909" spans="4:12" x14ac:dyDescent="0.15">
      <c r="D2909" s="348" t="str">
        <f t="shared" si="99"/>
        <v/>
      </c>
      <c r="L2909" s="149" t="str">
        <f t="shared" si="100"/>
        <v/>
      </c>
    </row>
    <row r="2910" spans="4:12" x14ac:dyDescent="0.15">
      <c r="D2910" s="348" t="str">
        <f t="shared" si="99"/>
        <v/>
      </c>
      <c r="L2910" s="149" t="str">
        <f t="shared" si="100"/>
        <v/>
      </c>
    </row>
    <row r="2911" spans="4:12" x14ac:dyDescent="0.15">
      <c r="D2911" s="348" t="str">
        <f t="shared" si="99"/>
        <v/>
      </c>
      <c r="L2911" s="149" t="str">
        <f t="shared" si="100"/>
        <v/>
      </c>
    </row>
    <row r="2912" spans="4:12" x14ac:dyDescent="0.15">
      <c r="D2912" s="348" t="str">
        <f t="shared" si="99"/>
        <v/>
      </c>
      <c r="L2912" s="149" t="str">
        <f t="shared" si="100"/>
        <v/>
      </c>
    </row>
    <row r="2913" spans="4:12" x14ac:dyDescent="0.15">
      <c r="D2913" s="348" t="str">
        <f t="shared" si="99"/>
        <v/>
      </c>
      <c r="L2913" s="149" t="str">
        <f t="shared" si="100"/>
        <v/>
      </c>
    </row>
    <row r="2914" spans="4:12" x14ac:dyDescent="0.15">
      <c r="D2914" s="348" t="str">
        <f t="shared" si="99"/>
        <v/>
      </c>
      <c r="L2914" s="149" t="str">
        <f t="shared" si="100"/>
        <v/>
      </c>
    </row>
    <row r="2915" spans="4:12" x14ac:dyDescent="0.15">
      <c r="D2915" s="348" t="str">
        <f t="shared" si="99"/>
        <v/>
      </c>
      <c r="L2915" s="149" t="str">
        <f t="shared" si="100"/>
        <v/>
      </c>
    </row>
    <row r="2916" spans="4:12" x14ac:dyDescent="0.15">
      <c r="D2916" s="348" t="str">
        <f t="shared" si="99"/>
        <v/>
      </c>
      <c r="L2916" s="149" t="str">
        <f t="shared" si="100"/>
        <v/>
      </c>
    </row>
    <row r="2917" spans="4:12" x14ac:dyDescent="0.15">
      <c r="D2917" s="348" t="str">
        <f t="shared" si="99"/>
        <v/>
      </c>
      <c r="L2917" s="149" t="str">
        <f t="shared" si="100"/>
        <v/>
      </c>
    </row>
    <row r="2918" spans="4:12" x14ac:dyDescent="0.15">
      <c r="D2918" s="348" t="str">
        <f t="shared" si="99"/>
        <v/>
      </c>
      <c r="L2918" s="149" t="str">
        <f t="shared" si="100"/>
        <v/>
      </c>
    </row>
    <row r="2919" spans="4:12" x14ac:dyDescent="0.15">
      <c r="D2919" s="348" t="str">
        <f t="shared" si="99"/>
        <v/>
      </c>
      <c r="L2919" s="149" t="str">
        <f t="shared" si="100"/>
        <v/>
      </c>
    </row>
    <row r="2920" spans="4:12" x14ac:dyDescent="0.15">
      <c r="D2920" s="348" t="str">
        <f t="shared" si="99"/>
        <v/>
      </c>
      <c r="L2920" s="149" t="str">
        <f t="shared" si="100"/>
        <v/>
      </c>
    </row>
    <row r="2921" spans="4:12" x14ac:dyDescent="0.15">
      <c r="D2921" s="348" t="str">
        <f t="shared" si="99"/>
        <v/>
      </c>
      <c r="L2921" s="149" t="str">
        <f t="shared" si="100"/>
        <v/>
      </c>
    </row>
    <row r="2922" spans="4:12" x14ac:dyDescent="0.15">
      <c r="D2922" s="348" t="str">
        <f t="shared" si="99"/>
        <v/>
      </c>
      <c r="L2922" s="149" t="str">
        <f t="shared" si="100"/>
        <v/>
      </c>
    </row>
    <row r="2923" spans="4:12" x14ac:dyDescent="0.15">
      <c r="D2923" s="348" t="str">
        <f t="shared" si="99"/>
        <v/>
      </c>
      <c r="L2923" s="149" t="str">
        <f t="shared" si="100"/>
        <v/>
      </c>
    </row>
    <row r="2924" spans="4:12" x14ac:dyDescent="0.15">
      <c r="D2924" s="348" t="str">
        <f t="shared" si="99"/>
        <v/>
      </c>
      <c r="L2924" s="149" t="str">
        <f t="shared" si="100"/>
        <v/>
      </c>
    </row>
    <row r="2925" spans="4:12" x14ac:dyDescent="0.15">
      <c r="D2925" s="348" t="str">
        <f t="shared" si="99"/>
        <v/>
      </c>
      <c r="L2925" s="149" t="str">
        <f t="shared" si="100"/>
        <v/>
      </c>
    </row>
    <row r="2926" spans="4:12" x14ac:dyDescent="0.15">
      <c r="D2926" s="348" t="str">
        <f t="shared" si="99"/>
        <v/>
      </c>
      <c r="L2926" s="149" t="str">
        <f t="shared" si="100"/>
        <v/>
      </c>
    </row>
    <row r="2927" spans="4:12" x14ac:dyDescent="0.15">
      <c r="D2927" s="348" t="str">
        <f t="shared" si="99"/>
        <v/>
      </c>
      <c r="L2927" s="149" t="str">
        <f t="shared" si="100"/>
        <v/>
      </c>
    </row>
    <row r="2928" spans="4:12" x14ac:dyDescent="0.15">
      <c r="D2928" s="348" t="str">
        <f t="shared" si="99"/>
        <v/>
      </c>
      <c r="L2928" s="149" t="str">
        <f t="shared" si="100"/>
        <v/>
      </c>
    </row>
    <row r="2929" spans="4:12" x14ac:dyDescent="0.15">
      <c r="D2929" s="348" t="str">
        <f t="shared" si="99"/>
        <v/>
      </c>
      <c r="L2929" s="149" t="str">
        <f t="shared" si="100"/>
        <v/>
      </c>
    </row>
    <row r="2930" spans="4:12" x14ac:dyDescent="0.15">
      <c r="D2930" s="348" t="str">
        <f t="shared" si="99"/>
        <v/>
      </c>
      <c r="L2930" s="149" t="str">
        <f t="shared" si="100"/>
        <v/>
      </c>
    </row>
    <row r="2931" spans="4:12" x14ac:dyDescent="0.15">
      <c r="D2931" s="348" t="str">
        <f t="shared" si="99"/>
        <v/>
      </c>
      <c r="L2931" s="149" t="str">
        <f t="shared" si="100"/>
        <v/>
      </c>
    </row>
    <row r="2932" spans="4:12" x14ac:dyDescent="0.15">
      <c r="D2932" s="348" t="str">
        <f t="shared" si="99"/>
        <v/>
      </c>
      <c r="L2932" s="149" t="str">
        <f t="shared" si="100"/>
        <v/>
      </c>
    </row>
    <row r="2933" spans="4:12" x14ac:dyDescent="0.15">
      <c r="D2933" s="348" t="str">
        <f t="shared" si="99"/>
        <v/>
      </c>
      <c r="L2933" s="149" t="str">
        <f t="shared" si="100"/>
        <v/>
      </c>
    </row>
    <row r="2934" spans="4:12" x14ac:dyDescent="0.15">
      <c r="D2934" s="348" t="str">
        <f t="shared" si="99"/>
        <v/>
      </c>
      <c r="L2934" s="149" t="str">
        <f t="shared" si="100"/>
        <v/>
      </c>
    </row>
    <row r="2935" spans="4:12" x14ac:dyDescent="0.15">
      <c r="D2935" s="348" t="str">
        <f t="shared" si="99"/>
        <v/>
      </c>
      <c r="L2935" s="149" t="str">
        <f t="shared" si="100"/>
        <v/>
      </c>
    </row>
    <row r="2936" spans="4:12" x14ac:dyDescent="0.15">
      <c r="D2936" s="348" t="str">
        <f t="shared" si="99"/>
        <v/>
      </c>
      <c r="L2936" s="149" t="str">
        <f t="shared" si="100"/>
        <v/>
      </c>
    </row>
    <row r="2937" spans="4:12" x14ac:dyDescent="0.15">
      <c r="D2937" s="348" t="str">
        <f t="shared" si="99"/>
        <v/>
      </c>
      <c r="L2937" s="149" t="str">
        <f t="shared" si="100"/>
        <v/>
      </c>
    </row>
    <row r="2938" spans="4:12" x14ac:dyDescent="0.15">
      <c r="D2938" s="348" t="str">
        <f t="shared" si="99"/>
        <v/>
      </c>
      <c r="L2938" s="149" t="str">
        <f t="shared" si="100"/>
        <v/>
      </c>
    </row>
    <row r="2939" spans="4:12" x14ac:dyDescent="0.15">
      <c r="D2939" s="348" t="str">
        <f t="shared" si="99"/>
        <v/>
      </c>
      <c r="L2939" s="149" t="str">
        <f t="shared" si="100"/>
        <v/>
      </c>
    </row>
    <row r="2940" spans="4:12" x14ac:dyDescent="0.15">
      <c r="D2940" s="348" t="str">
        <f t="shared" si="99"/>
        <v/>
      </c>
      <c r="L2940" s="149" t="str">
        <f t="shared" si="100"/>
        <v/>
      </c>
    </row>
    <row r="2941" spans="4:12" x14ac:dyDescent="0.15">
      <c r="D2941" s="348" t="str">
        <f t="shared" si="99"/>
        <v/>
      </c>
      <c r="L2941" s="149" t="str">
        <f t="shared" si="100"/>
        <v/>
      </c>
    </row>
    <row r="2942" spans="4:12" x14ac:dyDescent="0.15">
      <c r="D2942" s="348" t="str">
        <f t="shared" si="99"/>
        <v/>
      </c>
      <c r="L2942" s="149" t="str">
        <f t="shared" si="100"/>
        <v/>
      </c>
    </row>
    <row r="2943" spans="4:12" x14ac:dyDescent="0.15">
      <c r="D2943" s="348" t="str">
        <f t="shared" si="99"/>
        <v/>
      </c>
      <c r="L2943" s="149" t="str">
        <f t="shared" si="100"/>
        <v/>
      </c>
    </row>
    <row r="2944" spans="4:12" x14ac:dyDescent="0.15">
      <c r="D2944" s="348" t="str">
        <f t="shared" si="99"/>
        <v/>
      </c>
      <c r="L2944" s="149" t="str">
        <f t="shared" si="100"/>
        <v/>
      </c>
    </row>
    <row r="2945" spans="4:12" x14ac:dyDescent="0.15">
      <c r="D2945" s="348" t="str">
        <f t="shared" si="99"/>
        <v/>
      </c>
      <c r="L2945" s="149" t="str">
        <f t="shared" si="100"/>
        <v/>
      </c>
    </row>
    <row r="2946" spans="4:12" x14ac:dyDescent="0.15">
      <c r="D2946" s="348" t="str">
        <f t="shared" si="99"/>
        <v/>
      </c>
      <c r="L2946" s="149" t="str">
        <f t="shared" si="100"/>
        <v/>
      </c>
    </row>
    <row r="2947" spans="4:12" x14ac:dyDescent="0.15">
      <c r="D2947" s="348" t="str">
        <f t="shared" si="99"/>
        <v/>
      </c>
      <c r="L2947" s="149" t="str">
        <f t="shared" si="100"/>
        <v/>
      </c>
    </row>
    <row r="2948" spans="4:12" x14ac:dyDescent="0.15">
      <c r="D2948" s="348" t="str">
        <f t="shared" ref="D2948:D3003" si="101">IF(B2948="","",(ROUND(C2948,0)))</f>
        <v/>
      </c>
      <c r="L2948" s="149" t="str">
        <f t="shared" si="100"/>
        <v/>
      </c>
    </row>
    <row r="2949" spans="4:12" x14ac:dyDescent="0.15">
      <c r="D2949" s="348" t="str">
        <f t="shared" si="101"/>
        <v/>
      </c>
      <c r="L2949" s="149" t="str">
        <f t="shared" si="100"/>
        <v/>
      </c>
    </row>
    <row r="2950" spans="4:12" x14ac:dyDescent="0.15">
      <c r="D2950" s="348" t="str">
        <f t="shared" si="101"/>
        <v/>
      </c>
      <c r="L2950" s="149" t="str">
        <f t="shared" si="100"/>
        <v/>
      </c>
    </row>
    <row r="2951" spans="4:12" x14ac:dyDescent="0.15">
      <c r="D2951" s="348" t="str">
        <f t="shared" si="101"/>
        <v/>
      </c>
      <c r="L2951" s="149" t="str">
        <f t="shared" si="100"/>
        <v/>
      </c>
    </row>
    <row r="2952" spans="4:12" x14ac:dyDescent="0.15">
      <c r="D2952" s="348" t="str">
        <f t="shared" si="101"/>
        <v/>
      </c>
      <c r="L2952" s="149" t="str">
        <f t="shared" si="100"/>
        <v/>
      </c>
    </row>
    <row r="2953" spans="4:12" x14ac:dyDescent="0.15">
      <c r="D2953" s="348" t="str">
        <f t="shared" si="101"/>
        <v/>
      </c>
      <c r="L2953" s="149" t="str">
        <f t="shared" ref="L2953:L3016" si="102">IF(K2953="","",(K2953*110))</f>
        <v/>
      </c>
    </row>
    <row r="2954" spans="4:12" x14ac:dyDescent="0.15">
      <c r="D2954" s="348" t="str">
        <f t="shared" si="101"/>
        <v/>
      </c>
      <c r="L2954" s="149" t="str">
        <f t="shared" si="102"/>
        <v/>
      </c>
    </row>
    <row r="2955" spans="4:12" x14ac:dyDescent="0.15">
      <c r="D2955" s="348" t="str">
        <f t="shared" si="101"/>
        <v/>
      </c>
      <c r="L2955" s="149" t="str">
        <f t="shared" si="102"/>
        <v/>
      </c>
    </row>
    <row r="2956" spans="4:12" x14ac:dyDescent="0.15">
      <c r="D2956" s="348" t="str">
        <f t="shared" si="101"/>
        <v/>
      </c>
      <c r="L2956" s="149" t="str">
        <f t="shared" si="102"/>
        <v/>
      </c>
    </row>
    <row r="2957" spans="4:12" x14ac:dyDescent="0.15">
      <c r="D2957" s="348" t="str">
        <f t="shared" si="101"/>
        <v/>
      </c>
      <c r="L2957" s="149" t="str">
        <f t="shared" si="102"/>
        <v/>
      </c>
    </row>
    <row r="2958" spans="4:12" x14ac:dyDescent="0.15">
      <c r="D2958" s="348" t="str">
        <f t="shared" si="101"/>
        <v/>
      </c>
      <c r="L2958" s="149" t="str">
        <f t="shared" si="102"/>
        <v/>
      </c>
    </row>
    <row r="2959" spans="4:12" x14ac:dyDescent="0.15">
      <c r="D2959" s="348" t="str">
        <f t="shared" si="101"/>
        <v/>
      </c>
      <c r="L2959" s="149" t="str">
        <f t="shared" si="102"/>
        <v/>
      </c>
    </row>
    <row r="2960" spans="4:12" x14ac:dyDescent="0.15">
      <c r="D2960" s="348" t="str">
        <f t="shared" si="101"/>
        <v/>
      </c>
      <c r="L2960" s="149" t="str">
        <f t="shared" si="102"/>
        <v/>
      </c>
    </row>
    <row r="2961" spans="4:12" x14ac:dyDescent="0.15">
      <c r="D2961" s="348" t="str">
        <f t="shared" si="101"/>
        <v/>
      </c>
      <c r="L2961" s="149" t="str">
        <f t="shared" si="102"/>
        <v/>
      </c>
    </row>
    <row r="2962" spans="4:12" x14ac:dyDescent="0.15">
      <c r="D2962" s="348" t="str">
        <f t="shared" si="101"/>
        <v/>
      </c>
      <c r="L2962" s="149" t="str">
        <f t="shared" si="102"/>
        <v/>
      </c>
    </row>
    <row r="2963" spans="4:12" x14ac:dyDescent="0.15">
      <c r="D2963" s="348" t="str">
        <f t="shared" si="101"/>
        <v/>
      </c>
      <c r="L2963" s="149" t="str">
        <f t="shared" si="102"/>
        <v/>
      </c>
    </row>
    <row r="2964" spans="4:12" x14ac:dyDescent="0.15">
      <c r="D2964" s="348" t="str">
        <f t="shared" si="101"/>
        <v/>
      </c>
      <c r="L2964" s="149" t="str">
        <f t="shared" si="102"/>
        <v/>
      </c>
    </row>
    <row r="2965" spans="4:12" x14ac:dyDescent="0.15">
      <c r="D2965" s="348" t="str">
        <f t="shared" si="101"/>
        <v/>
      </c>
      <c r="L2965" s="149" t="str">
        <f t="shared" si="102"/>
        <v/>
      </c>
    </row>
    <row r="2966" spans="4:12" x14ac:dyDescent="0.15">
      <c r="D2966" s="348" t="str">
        <f t="shared" si="101"/>
        <v/>
      </c>
      <c r="L2966" s="149" t="str">
        <f t="shared" si="102"/>
        <v/>
      </c>
    </row>
    <row r="2967" spans="4:12" x14ac:dyDescent="0.15">
      <c r="D2967" s="348" t="str">
        <f t="shared" si="101"/>
        <v/>
      </c>
      <c r="L2967" s="149" t="str">
        <f t="shared" si="102"/>
        <v/>
      </c>
    </row>
    <row r="2968" spans="4:12" x14ac:dyDescent="0.15">
      <c r="D2968" s="348" t="str">
        <f t="shared" si="101"/>
        <v/>
      </c>
      <c r="L2968" s="149" t="str">
        <f t="shared" si="102"/>
        <v/>
      </c>
    </row>
    <row r="2969" spans="4:12" x14ac:dyDescent="0.15">
      <c r="D2969" s="348" t="str">
        <f t="shared" si="101"/>
        <v/>
      </c>
      <c r="L2969" s="149" t="str">
        <f t="shared" si="102"/>
        <v/>
      </c>
    </row>
    <row r="2970" spans="4:12" x14ac:dyDescent="0.15">
      <c r="D2970" s="348" t="str">
        <f t="shared" si="101"/>
        <v/>
      </c>
      <c r="L2970" s="149" t="str">
        <f t="shared" si="102"/>
        <v/>
      </c>
    </row>
    <row r="2971" spans="4:12" x14ac:dyDescent="0.15">
      <c r="D2971" s="348" t="str">
        <f t="shared" si="101"/>
        <v/>
      </c>
      <c r="L2971" s="149" t="str">
        <f t="shared" si="102"/>
        <v/>
      </c>
    </row>
    <row r="2972" spans="4:12" x14ac:dyDescent="0.15">
      <c r="D2972" s="348" t="str">
        <f t="shared" si="101"/>
        <v/>
      </c>
      <c r="L2972" s="149" t="str">
        <f t="shared" si="102"/>
        <v/>
      </c>
    </row>
    <row r="2973" spans="4:12" x14ac:dyDescent="0.15">
      <c r="D2973" s="348" t="str">
        <f t="shared" si="101"/>
        <v/>
      </c>
      <c r="L2973" s="149" t="str">
        <f t="shared" si="102"/>
        <v/>
      </c>
    </row>
    <row r="2974" spans="4:12" x14ac:dyDescent="0.15">
      <c r="D2974" s="348" t="str">
        <f t="shared" si="101"/>
        <v/>
      </c>
      <c r="L2974" s="149" t="str">
        <f t="shared" si="102"/>
        <v/>
      </c>
    </row>
    <row r="2975" spans="4:12" x14ac:dyDescent="0.15">
      <c r="D2975" s="348" t="str">
        <f t="shared" si="101"/>
        <v/>
      </c>
      <c r="L2975" s="149" t="str">
        <f t="shared" si="102"/>
        <v/>
      </c>
    </row>
    <row r="2976" spans="4:12" x14ac:dyDescent="0.15">
      <c r="D2976" s="348" t="str">
        <f t="shared" si="101"/>
        <v/>
      </c>
      <c r="L2976" s="149" t="str">
        <f t="shared" si="102"/>
        <v/>
      </c>
    </row>
    <row r="2977" spans="4:12" x14ac:dyDescent="0.15">
      <c r="D2977" s="348" t="str">
        <f t="shared" si="101"/>
        <v/>
      </c>
      <c r="L2977" s="149" t="str">
        <f t="shared" si="102"/>
        <v/>
      </c>
    </row>
    <row r="2978" spans="4:12" x14ac:dyDescent="0.15">
      <c r="D2978" s="348" t="str">
        <f t="shared" si="101"/>
        <v/>
      </c>
      <c r="L2978" s="149" t="str">
        <f t="shared" si="102"/>
        <v/>
      </c>
    </row>
    <row r="2979" spans="4:12" x14ac:dyDescent="0.15">
      <c r="D2979" s="348" t="str">
        <f t="shared" si="101"/>
        <v/>
      </c>
      <c r="L2979" s="149" t="str">
        <f t="shared" si="102"/>
        <v/>
      </c>
    </row>
    <row r="2980" spans="4:12" x14ac:dyDescent="0.15">
      <c r="D2980" s="348" t="str">
        <f t="shared" si="101"/>
        <v/>
      </c>
      <c r="L2980" s="149" t="str">
        <f t="shared" si="102"/>
        <v/>
      </c>
    </row>
    <row r="2981" spans="4:12" x14ac:dyDescent="0.15">
      <c r="D2981" s="348" t="str">
        <f t="shared" si="101"/>
        <v/>
      </c>
      <c r="L2981" s="149" t="str">
        <f t="shared" si="102"/>
        <v/>
      </c>
    </row>
    <row r="2982" spans="4:12" x14ac:dyDescent="0.15">
      <c r="D2982" s="348" t="str">
        <f t="shared" si="101"/>
        <v/>
      </c>
      <c r="L2982" s="149" t="str">
        <f t="shared" si="102"/>
        <v/>
      </c>
    </row>
    <row r="2983" spans="4:12" x14ac:dyDescent="0.15">
      <c r="D2983" s="348" t="str">
        <f t="shared" si="101"/>
        <v/>
      </c>
      <c r="L2983" s="149" t="str">
        <f t="shared" si="102"/>
        <v/>
      </c>
    </row>
    <row r="2984" spans="4:12" x14ac:dyDescent="0.15">
      <c r="D2984" s="348" t="str">
        <f t="shared" si="101"/>
        <v/>
      </c>
      <c r="L2984" s="149" t="str">
        <f t="shared" si="102"/>
        <v/>
      </c>
    </row>
    <row r="2985" spans="4:12" x14ac:dyDescent="0.15">
      <c r="D2985" s="348" t="str">
        <f t="shared" si="101"/>
        <v/>
      </c>
      <c r="L2985" s="149" t="str">
        <f t="shared" si="102"/>
        <v/>
      </c>
    </row>
    <row r="2986" spans="4:12" x14ac:dyDescent="0.15">
      <c r="D2986" s="348" t="str">
        <f t="shared" si="101"/>
        <v/>
      </c>
      <c r="L2986" s="149" t="str">
        <f t="shared" si="102"/>
        <v/>
      </c>
    </row>
    <row r="2987" spans="4:12" x14ac:dyDescent="0.15">
      <c r="D2987" s="348" t="str">
        <f t="shared" si="101"/>
        <v/>
      </c>
      <c r="L2987" s="149" t="str">
        <f t="shared" si="102"/>
        <v/>
      </c>
    </row>
    <row r="2988" spans="4:12" x14ac:dyDescent="0.15">
      <c r="D2988" s="348" t="str">
        <f t="shared" si="101"/>
        <v/>
      </c>
      <c r="L2988" s="149" t="str">
        <f t="shared" si="102"/>
        <v/>
      </c>
    </row>
    <row r="2989" spans="4:12" x14ac:dyDescent="0.15">
      <c r="D2989" s="348" t="str">
        <f t="shared" si="101"/>
        <v/>
      </c>
      <c r="L2989" s="149" t="str">
        <f t="shared" si="102"/>
        <v/>
      </c>
    </row>
    <row r="2990" spans="4:12" x14ac:dyDescent="0.15">
      <c r="D2990" s="348" t="str">
        <f t="shared" si="101"/>
        <v/>
      </c>
      <c r="L2990" s="149" t="str">
        <f t="shared" si="102"/>
        <v/>
      </c>
    </row>
    <row r="2991" spans="4:12" x14ac:dyDescent="0.15">
      <c r="D2991" s="348" t="str">
        <f t="shared" si="101"/>
        <v/>
      </c>
      <c r="L2991" s="149" t="str">
        <f t="shared" si="102"/>
        <v/>
      </c>
    </row>
    <row r="2992" spans="4:12" x14ac:dyDescent="0.15">
      <c r="D2992" s="348" t="str">
        <f t="shared" si="101"/>
        <v/>
      </c>
      <c r="L2992" s="149" t="str">
        <f t="shared" si="102"/>
        <v/>
      </c>
    </row>
    <row r="2993" spans="4:12" x14ac:dyDescent="0.15">
      <c r="D2993" s="348" t="str">
        <f t="shared" si="101"/>
        <v/>
      </c>
      <c r="L2993" s="149" t="str">
        <f t="shared" si="102"/>
        <v/>
      </c>
    </row>
    <row r="2994" spans="4:12" x14ac:dyDescent="0.15">
      <c r="D2994" s="348" t="str">
        <f t="shared" si="101"/>
        <v/>
      </c>
      <c r="L2994" s="149" t="str">
        <f t="shared" si="102"/>
        <v/>
      </c>
    </row>
    <row r="2995" spans="4:12" x14ac:dyDescent="0.15">
      <c r="D2995" s="348" t="str">
        <f t="shared" si="101"/>
        <v/>
      </c>
      <c r="L2995" s="149" t="str">
        <f t="shared" si="102"/>
        <v/>
      </c>
    </row>
    <row r="2996" spans="4:12" x14ac:dyDescent="0.15">
      <c r="D2996" s="348" t="str">
        <f t="shared" si="101"/>
        <v/>
      </c>
      <c r="L2996" s="149" t="str">
        <f t="shared" si="102"/>
        <v/>
      </c>
    </row>
    <row r="2997" spans="4:12" x14ac:dyDescent="0.15">
      <c r="D2997" s="348" t="str">
        <f t="shared" si="101"/>
        <v/>
      </c>
      <c r="L2997" s="149" t="str">
        <f t="shared" si="102"/>
        <v/>
      </c>
    </row>
    <row r="2998" spans="4:12" x14ac:dyDescent="0.15">
      <c r="D2998" s="348" t="str">
        <f t="shared" si="101"/>
        <v/>
      </c>
      <c r="L2998" s="149" t="str">
        <f t="shared" si="102"/>
        <v/>
      </c>
    </row>
    <row r="2999" spans="4:12" x14ac:dyDescent="0.15">
      <c r="D2999" s="348" t="str">
        <f t="shared" si="101"/>
        <v/>
      </c>
      <c r="L2999" s="149" t="str">
        <f t="shared" si="102"/>
        <v/>
      </c>
    </row>
    <row r="3000" spans="4:12" x14ac:dyDescent="0.15">
      <c r="D3000" s="348" t="str">
        <f t="shared" si="101"/>
        <v/>
      </c>
      <c r="L3000" s="149" t="str">
        <f t="shared" si="102"/>
        <v/>
      </c>
    </row>
    <row r="3001" spans="4:12" x14ac:dyDescent="0.15">
      <c r="D3001" s="348" t="str">
        <f t="shared" si="101"/>
        <v/>
      </c>
      <c r="L3001" s="149" t="str">
        <f t="shared" si="102"/>
        <v/>
      </c>
    </row>
    <row r="3002" spans="4:12" x14ac:dyDescent="0.15">
      <c r="D3002" s="348" t="str">
        <f t="shared" si="101"/>
        <v/>
      </c>
      <c r="L3002" s="149" t="str">
        <f t="shared" si="102"/>
        <v/>
      </c>
    </row>
    <row r="3003" spans="4:12" x14ac:dyDescent="0.15">
      <c r="D3003" s="348" t="str">
        <f t="shared" si="101"/>
        <v/>
      </c>
      <c r="L3003" s="149" t="str">
        <f t="shared" si="102"/>
        <v/>
      </c>
    </row>
    <row r="3004" spans="4:12" x14ac:dyDescent="0.15">
      <c r="L3004" s="149" t="str">
        <f t="shared" si="102"/>
        <v/>
      </c>
    </row>
    <row r="3005" spans="4:12" x14ac:dyDescent="0.15">
      <c r="L3005" s="149" t="str">
        <f t="shared" si="102"/>
        <v/>
      </c>
    </row>
    <row r="3006" spans="4:12" x14ac:dyDescent="0.15">
      <c r="L3006" s="149" t="str">
        <f t="shared" si="102"/>
        <v/>
      </c>
    </row>
    <row r="3007" spans="4:12" x14ac:dyDescent="0.15">
      <c r="L3007" s="149" t="str">
        <f t="shared" si="102"/>
        <v/>
      </c>
    </row>
    <row r="3008" spans="4:12" x14ac:dyDescent="0.15">
      <c r="L3008" s="149" t="str">
        <f t="shared" si="102"/>
        <v/>
      </c>
    </row>
    <row r="3009" spans="12:12" x14ac:dyDescent="0.15">
      <c r="L3009" s="149" t="str">
        <f t="shared" si="102"/>
        <v/>
      </c>
    </row>
    <row r="3010" spans="12:12" x14ac:dyDescent="0.15">
      <c r="L3010" s="149" t="str">
        <f t="shared" si="102"/>
        <v/>
      </c>
    </row>
    <row r="3011" spans="12:12" x14ac:dyDescent="0.15">
      <c r="L3011" s="149" t="str">
        <f t="shared" si="102"/>
        <v/>
      </c>
    </row>
    <row r="3012" spans="12:12" x14ac:dyDescent="0.15">
      <c r="L3012" s="149" t="str">
        <f t="shared" si="102"/>
        <v/>
      </c>
    </row>
    <row r="3013" spans="12:12" x14ac:dyDescent="0.15">
      <c r="L3013" s="149" t="str">
        <f t="shared" si="102"/>
        <v/>
      </c>
    </row>
    <row r="3014" spans="12:12" x14ac:dyDescent="0.15">
      <c r="L3014" s="149" t="str">
        <f t="shared" si="102"/>
        <v/>
      </c>
    </row>
    <row r="3015" spans="12:12" x14ac:dyDescent="0.15">
      <c r="L3015" s="149" t="str">
        <f t="shared" si="102"/>
        <v/>
      </c>
    </row>
    <row r="3016" spans="12:12" x14ac:dyDescent="0.15">
      <c r="L3016" s="149" t="str">
        <f t="shared" si="102"/>
        <v/>
      </c>
    </row>
    <row r="3017" spans="12:12" x14ac:dyDescent="0.15">
      <c r="L3017" s="149" t="str">
        <f t="shared" ref="L3017:L3080" si="103">IF(K3017="","",(K3017*110))</f>
        <v/>
      </c>
    </row>
    <row r="3018" spans="12:12" x14ac:dyDescent="0.15">
      <c r="L3018" s="149" t="str">
        <f t="shared" si="103"/>
        <v/>
      </c>
    </row>
    <row r="3019" spans="12:12" x14ac:dyDescent="0.15">
      <c r="L3019" s="149" t="str">
        <f t="shared" si="103"/>
        <v/>
      </c>
    </row>
    <row r="3020" spans="12:12" x14ac:dyDescent="0.15">
      <c r="L3020" s="149" t="str">
        <f t="shared" si="103"/>
        <v/>
      </c>
    </row>
    <row r="3021" spans="12:12" x14ac:dyDescent="0.15">
      <c r="L3021" s="149" t="str">
        <f t="shared" si="103"/>
        <v/>
      </c>
    </row>
    <row r="3022" spans="12:12" x14ac:dyDescent="0.15">
      <c r="L3022" s="149" t="str">
        <f t="shared" si="103"/>
        <v/>
      </c>
    </row>
    <row r="3023" spans="12:12" x14ac:dyDescent="0.15">
      <c r="L3023" s="149" t="str">
        <f t="shared" si="103"/>
        <v/>
      </c>
    </row>
    <row r="3024" spans="12:12" x14ac:dyDescent="0.15">
      <c r="L3024" s="149" t="str">
        <f t="shared" si="103"/>
        <v/>
      </c>
    </row>
    <row r="3025" spans="12:12" x14ac:dyDescent="0.15">
      <c r="L3025" s="149" t="str">
        <f t="shared" si="103"/>
        <v/>
      </c>
    </row>
    <row r="3026" spans="12:12" x14ac:dyDescent="0.15">
      <c r="L3026" s="149" t="str">
        <f t="shared" si="103"/>
        <v/>
      </c>
    </row>
    <row r="3027" spans="12:12" x14ac:dyDescent="0.15">
      <c r="L3027" s="149" t="str">
        <f t="shared" si="103"/>
        <v/>
      </c>
    </row>
    <row r="3028" spans="12:12" x14ac:dyDescent="0.15">
      <c r="L3028" s="149" t="str">
        <f t="shared" si="103"/>
        <v/>
      </c>
    </row>
    <row r="3029" spans="12:12" x14ac:dyDescent="0.15">
      <c r="L3029" s="149" t="str">
        <f t="shared" si="103"/>
        <v/>
      </c>
    </row>
    <row r="3030" spans="12:12" x14ac:dyDescent="0.15">
      <c r="L3030" s="149" t="str">
        <f t="shared" si="103"/>
        <v/>
      </c>
    </row>
    <row r="3031" spans="12:12" x14ac:dyDescent="0.15">
      <c r="L3031" s="149" t="str">
        <f t="shared" si="103"/>
        <v/>
      </c>
    </row>
    <row r="3032" spans="12:12" x14ac:dyDescent="0.15">
      <c r="L3032" s="149" t="str">
        <f t="shared" si="103"/>
        <v/>
      </c>
    </row>
    <row r="3033" spans="12:12" x14ac:dyDescent="0.15">
      <c r="L3033" s="149" t="str">
        <f t="shared" si="103"/>
        <v/>
      </c>
    </row>
    <row r="3034" spans="12:12" x14ac:dyDescent="0.15">
      <c r="L3034" s="149" t="str">
        <f t="shared" si="103"/>
        <v/>
      </c>
    </row>
    <row r="3035" spans="12:12" x14ac:dyDescent="0.15">
      <c r="L3035" s="149" t="str">
        <f t="shared" si="103"/>
        <v/>
      </c>
    </row>
    <row r="3036" spans="12:12" x14ac:dyDescent="0.15">
      <c r="L3036" s="149" t="str">
        <f t="shared" si="103"/>
        <v/>
      </c>
    </row>
    <row r="3037" spans="12:12" x14ac:dyDescent="0.15">
      <c r="L3037" s="149" t="str">
        <f t="shared" si="103"/>
        <v/>
      </c>
    </row>
    <row r="3038" spans="12:12" x14ac:dyDescent="0.15">
      <c r="L3038" s="149" t="str">
        <f t="shared" si="103"/>
        <v/>
      </c>
    </row>
    <row r="3039" spans="12:12" x14ac:dyDescent="0.15">
      <c r="L3039" s="149" t="str">
        <f t="shared" si="103"/>
        <v/>
      </c>
    </row>
    <row r="3040" spans="12:12" x14ac:dyDescent="0.15">
      <c r="L3040" s="149" t="str">
        <f t="shared" si="103"/>
        <v/>
      </c>
    </row>
    <row r="3041" spans="12:12" x14ac:dyDescent="0.15">
      <c r="L3041" s="149" t="str">
        <f t="shared" si="103"/>
        <v/>
      </c>
    </row>
    <row r="3042" spans="12:12" x14ac:dyDescent="0.15">
      <c r="L3042" s="149" t="str">
        <f t="shared" si="103"/>
        <v/>
      </c>
    </row>
    <row r="3043" spans="12:12" x14ac:dyDescent="0.15">
      <c r="L3043" s="149" t="str">
        <f t="shared" si="103"/>
        <v/>
      </c>
    </row>
    <row r="3044" spans="12:12" x14ac:dyDescent="0.15">
      <c r="L3044" s="149" t="str">
        <f t="shared" si="103"/>
        <v/>
      </c>
    </row>
    <row r="3045" spans="12:12" x14ac:dyDescent="0.15">
      <c r="L3045" s="149" t="str">
        <f t="shared" si="103"/>
        <v/>
      </c>
    </row>
    <row r="3046" spans="12:12" x14ac:dyDescent="0.15">
      <c r="L3046" s="149" t="str">
        <f t="shared" si="103"/>
        <v/>
      </c>
    </row>
    <row r="3047" spans="12:12" x14ac:dyDescent="0.15">
      <c r="L3047" s="149" t="str">
        <f t="shared" si="103"/>
        <v/>
      </c>
    </row>
    <row r="3048" spans="12:12" x14ac:dyDescent="0.15">
      <c r="L3048" s="149" t="str">
        <f t="shared" si="103"/>
        <v/>
      </c>
    </row>
    <row r="3049" spans="12:12" x14ac:dyDescent="0.15">
      <c r="L3049" s="149" t="str">
        <f t="shared" si="103"/>
        <v/>
      </c>
    </row>
    <row r="3050" spans="12:12" x14ac:dyDescent="0.15">
      <c r="L3050" s="149" t="str">
        <f t="shared" si="103"/>
        <v/>
      </c>
    </row>
    <row r="3051" spans="12:12" x14ac:dyDescent="0.15">
      <c r="L3051" s="149" t="str">
        <f t="shared" si="103"/>
        <v/>
      </c>
    </row>
    <row r="3052" spans="12:12" x14ac:dyDescent="0.15">
      <c r="L3052" s="149" t="str">
        <f t="shared" si="103"/>
        <v/>
      </c>
    </row>
    <row r="3053" spans="12:12" x14ac:dyDescent="0.15">
      <c r="L3053" s="149" t="str">
        <f t="shared" si="103"/>
        <v/>
      </c>
    </row>
    <row r="3054" spans="12:12" x14ac:dyDescent="0.15">
      <c r="L3054" s="149" t="str">
        <f t="shared" si="103"/>
        <v/>
      </c>
    </row>
    <row r="3055" spans="12:12" x14ac:dyDescent="0.15">
      <c r="L3055" s="149" t="str">
        <f t="shared" si="103"/>
        <v/>
      </c>
    </row>
    <row r="3056" spans="12:12" x14ac:dyDescent="0.15">
      <c r="L3056" s="149" t="str">
        <f t="shared" si="103"/>
        <v/>
      </c>
    </row>
    <row r="3057" spans="12:12" x14ac:dyDescent="0.15">
      <c r="L3057" s="149" t="str">
        <f t="shared" si="103"/>
        <v/>
      </c>
    </row>
    <row r="3058" spans="12:12" x14ac:dyDescent="0.15">
      <c r="L3058" s="149" t="str">
        <f t="shared" si="103"/>
        <v/>
      </c>
    </row>
    <row r="3059" spans="12:12" x14ac:dyDescent="0.15">
      <c r="L3059" s="149" t="str">
        <f t="shared" si="103"/>
        <v/>
      </c>
    </row>
    <row r="3060" spans="12:12" x14ac:dyDescent="0.15">
      <c r="L3060" s="149" t="str">
        <f t="shared" si="103"/>
        <v/>
      </c>
    </row>
    <row r="3061" spans="12:12" x14ac:dyDescent="0.15">
      <c r="L3061" s="149" t="str">
        <f t="shared" si="103"/>
        <v/>
      </c>
    </row>
    <row r="3062" spans="12:12" x14ac:dyDescent="0.15">
      <c r="L3062" s="149" t="str">
        <f t="shared" si="103"/>
        <v/>
      </c>
    </row>
    <row r="3063" spans="12:12" x14ac:dyDescent="0.15">
      <c r="L3063" s="149" t="str">
        <f t="shared" si="103"/>
        <v/>
      </c>
    </row>
    <row r="3064" spans="12:12" x14ac:dyDescent="0.15">
      <c r="L3064" s="149" t="str">
        <f t="shared" si="103"/>
        <v/>
      </c>
    </row>
    <row r="3065" spans="12:12" x14ac:dyDescent="0.15">
      <c r="L3065" s="149" t="str">
        <f t="shared" si="103"/>
        <v/>
      </c>
    </row>
    <row r="3066" spans="12:12" x14ac:dyDescent="0.15">
      <c r="L3066" s="149" t="str">
        <f t="shared" si="103"/>
        <v/>
      </c>
    </row>
    <row r="3067" spans="12:12" x14ac:dyDescent="0.15">
      <c r="L3067" s="149" t="str">
        <f t="shared" si="103"/>
        <v/>
      </c>
    </row>
    <row r="3068" spans="12:12" x14ac:dyDescent="0.15">
      <c r="L3068" s="149" t="str">
        <f t="shared" si="103"/>
        <v/>
      </c>
    </row>
    <row r="3069" spans="12:12" x14ac:dyDescent="0.15">
      <c r="L3069" s="149" t="str">
        <f t="shared" si="103"/>
        <v/>
      </c>
    </row>
    <row r="3070" spans="12:12" x14ac:dyDescent="0.15">
      <c r="L3070" s="149" t="str">
        <f t="shared" si="103"/>
        <v/>
      </c>
    </row>
    <row r="3071" spans="12:12" x14ac:dyDescent="0.15">
      <c r="L3071" s="149" t="str">
        <f t="shared" si="103"/>
        <v/>
      </c>
    </row>
    <row r="3072" spans="12:12" x14ac:dyDescent="0.15">
      <c r="L3072" s="149" t="str">
        <f t="shared" si="103"/>
        <v/>
      </c>
    </row>
    <row r="3073" spans="12:12" x14ac:dyDescent="0.15">
      <c r="L3073" s="149" t="str">
        <f t="shared" si="103"/>
        <v/>
      </c>
    </row>
    <row r="3074" spans="12:12" x14ac:dyDescent="0.15">
      <c r="L3074" s="149" t="str">
        <f t="shared" si="103"/>
        <v/>
      </c>
    </row>
    <row r="3075" spans="12:12" x14ac:dyDescent="0.15">
      <c r="L3075" s="149" t="str">
        <f t="shared" si="103"/>
        <v/>
      </c>
    </row>
    <row r="3076" spans="12:12" x14ac:dyDescent="0.15">
      <c r="L3076" s="149" t="str">
        <f t="shared" si="103"/>
        <v/>
      </c>
    </row>
    <row r="3077" spans="12:12" x14ac:dyDescent="0.15">
      <c r="L3077" s="149" t="str">
        <f t="shared" si="103"/>
        <v/>
      </c>
    </row>
    <row r="3078" spans="12:12" x14ac:dyDescent="0.15">
      <c r="L3078" s="149" t="str">
        <f t="shared" si="103"/>
        <v/>
      </c>
    </row>
    <row r="3079" spans="12:12" x14ac:dyDescent="0.15">
      <c r="L3079" s="149" t="str">
        <f t="shared" si="103"/>
        <v/>
      </c>
    </row>
    <row r="3080" spans="12:12" x14ac:dyDescent="0.15">
      <c r="L3080" s="149" t="str">
        <f t="shared" si="103"/>
        <v/>
      </c>
    </row>
    <row r="3081" spans="12:12" x14ac:dyDescent="0.15">
      <c r="L3081" s="149" t="str">
        <f t="shared" ref="L3081:L3144" si="104">IF(K3081="","",(K3081*110))</f>
        <v/>
      </c>
    </row>
    <row r="3082" spans="12:12" x14ac:dyDescent="0.15">
      <c r="L3082" s="149" t="str">
        <f t="shared" si="104"/>
        <v/>
      </c>
    </row>
    <row r="3083" spans="12:12" x14ac:dyDescent="0.15">
      <c r="L3083" s="149" t="str">
        <f t="shared" si="104"/>
        <v/>
      </c>
    </row>
    <row r="3084" spans="12:12" x14ac:dyDescent="0.15">
      <c r="L3084" s="149" t="str">
        <f t="shared" si="104"/>
        <v/>
      </c>
    </row>
    <row r="3085" spans="12:12" x14ac:dyDescent="0.15">
      <c r="L3085" s="149" t="str">
        <f t="shared" si="104"/>
        <v/>
      </c>
    </row>
    <row r="3086" spans="12:12" x14ac:dyDescent="0.15">
      <c r="L3086" s="149" t="str">
        <f t="shared" si="104"/>
        <v/>
      </c>
    </row>
    <row r="3087" spans="12:12" x14ac:dyDescent="0.15">
      <c r="L3087" s="149" t="str">
        <f t="shared" si="104"/>
        <v/>
      </c>
    </row>
    <row r="3088" spans="12:12" x14ac:dyDescent="0.15">
      <c r="L3088" s="149" t="str">
        <f t="shared" si="104"/>
        <v/>
      </c>
    </row>
    <row r="3089" spans="12:12" x14ac:dyDescent="0.15">
      <c r="L3089" s="149" t="str">
        <f t="shared" si="104"/>
        <v/>
      </c>
    </row>
    <row r="3090" spans="12:12" x14ac:dyDescent="0.15">
      <c r="L3090" s="149" t="str">
        <f t="shared" si="104"/>
        <v/>
      </c>
    </row>
    <row r="3091" spans="12:12" x14ac:dyDescent="0.15">
      <c r="L3091" s="149" t="str">
        <f t="shared" si="104"/>
        <v/>
      </c>
    </row>
    <row r="3092" spans="12:12" x14ac:dyDescent="0.15">
      <c r="L3092" s="149" t="str">
        <f t="shared" si="104"/>
        <v/>
      </c>
    </row>
    <row r="3093" spans="12:12" x14ac:dyDescent="0.15">
      <c r="L3093" s="149" t="str">
        <f t="shared" si="104"/>
        <v/>
      </c>
    </row>
    <row r="3094" spans="12:12" x14ac:dyDescent="0.15">
      <c r="L3094" s="149" t="str">
        <f t="shared" si="104"/>
        <v/>
      </c>
    </row>
    <row r="3095" spans="12:12" x14ac:dyDescent="0.15">
      <c r="L3095" s="149" t="str">
        <f t="shared" si="104"/>
        <v/>
      </c>
    </row>
    <row r="3096" spans="12:12" x14ac:dyDescent="0.15">
      <c r="L3096" s="149" t="str">
        <f t="shared" si="104"/>
        <v/>
      </c>
    </row>
    <row r="3097" spans="12:12" x14ac:dyDescent="0.15">
      <c r="L3097" s="149" t="str">
        <f t="shared" si="104"/>
        <v/>
      </c>
    </row>
    <row r="3098" spans="12:12" x14ac:dyDescent="0.15">
      <c r="L3098" s="149" t="str">
        <f t="shared" si="104"/>
        <v/>
      </c>
    </row>
    <row r="3099" spans="12:12" x14ac:dyDescent="0.15">
      <c r="L3099" s="149" t="str">
        <f t="shared" si="104"/>
        <v/>
      </c>
    </row>
    <row r="3100" spans="12:12" x14ac:dyDescent="0.15">
      <c r="L3100" s="149" t="str">
        <f t="shared" si="104"/>
        <v/>
      </c>
    </row>
    <row r="3101" spans="12:12" x14ac:dyDescent="0.15">
      <c r="L3101" s="149" t="str">
        <f t="shared" si="104"/>
        <v/>
      </c>
    </row>
    <row r="3102" spans="12:12" x14ac:dyDescent="0.15">
      <c r="L3102" s="149" t="str">
        <f t="shared" si="104"/>
        <v/>
      </c>
    </row>
    <row r="3103" spans="12:12" x14ac:dyDescent="0.15">
      <c r="L3103" s="149" t="str">
        <f t="shared" si="104"/>
        <v/>
      </c>
    </row>
    <row r="3104" spans="12:12" x14ac:dyDescent="0.15">
      <c r="L3104" s="149" t="str">
        <f t="shared" si="104"/>
        <v/>
      </c>
    </row>
    <row r="3105" spans="12:12" x14ac:dyDescent="0.15">
      <c r="L3105" s="149" t="str">
        <f t="shared" si="104"/>
        <v/>
      </c>
    </row>
    <row r="3106" spans="12:12" x14ac:dyDescent="0.15">
      <c r="L3106" s="149" t="str">
        <f t="shared" si="104"/>
        <v/>
      </c>
    </row>
    <row r="3107" spans="12:12" x14ac:dyDescent="0.15">
      <c r="L3107" s="149" t="str">
        <f t="shared" si="104"/>
        <v/>
      </c>
    </row>
    <row r="3108" spans="12:12" x14ac:dyDescent="0.15">
      <c r="L3108" s="149" t="str">
        <f t="shared" si="104"/>
        <v/>
      </c>
    </row>
    <row r="3109" spans="12:12" x14ac:dyDescent="0.15">
      <c r="L3109" s="149" t="str">
        <f t="shared" si="104"/>
        <v/>
      </c>
    </row>
    <row r="3110" spans="12:12" x14ac:dyDescent="0.15">
      <c r="L3110" s="149" t="str">
        <f t="shared" si="104"/>
        <v/>
      </c>
    </row>
    <row r="3111" spans="12:12" x14ac:dyDescent="0.15">
      <c r="L3111" s="149" t="str">
        <f t="shared" si="104"/>
        <v/>
      </c>
    </row>
    <row r="3112" spans="12:12" x14ac:dyDescent="0.15">
      <c r="L3112" s="149" t="str">
        <f t="shared" si="104"/>
        <v/>
      </c>
    </row>
    <row r="3113" spans="12:12" x14ac:dyDescent="0.15">
      <c r="L3113" s="149" t="str">
        <f t="shared" si="104"/>
        <v/>
      </c>
    </row>
    <row r="3114" spans="12:12" x14ac:dyDescent="0.15">
      <c r="L3114" s="149" t="str">
        <f t="shared" si="104"/>
        <v/>
      </c>
    </row>
    <row r="3115" spans="12:12" x14ac:dyDescent="0.15">
      <c r="L3115" s="149" t="str">
        <f t="shared" si="104"/>
        <v/>
      </c>
    </row>
    <row r="3116" spans="12:12" x14ac:dyDescent="0.15">
      <c r="L3116" s="149" t="str">
        <f t="shared" si="104"/>
        <v/>
      </c>
    </row>
    <row r="3117" spans="12:12" x14ac:dyDescent="0.15">
      <c r="L3117" s="149" t="str">
        <f t="shared" si="104"/>
        <v/>
      </c>
    </row>
    <row r="3118" spans="12:12" x14ac:dyDescent="0.15">
      <c r="L3118" s="149" t="str">
        <f t="shared" si="104"/>
        <v/>
      </c>
    </row>
    <row r="3119" spans="12:12" x14ac:dyDescent="0.15">
      <c r="L3119" s="149" t="str">
        <f t="shared" si="104"/>
        <v/>
      </c>
    </row>
    <row r="3120" spans="12:12" x14ac:dyDescent="0.15">
      <c r="L3120" s="149" t="str">
        <f t="shared" si="104"/>
        <v/>
      </c>
    </row>
    <row r="3121" spans="12:12" x14ac:dyDescent="0.15">
      <c r="L3121" s="149" t="str">
        <f t="shared" si="104"/>
        <v/>
      </c>
    </row>
    <row r="3122" spans="12:12" x14ac:dyDescent="0.15">
      <c r="L3122" s="149" t="str">
        <f t="shared" si="104"/>
        <v/>
      </c>
    </row>
    <row r="3123" spans="12:12" x14ac:dyDescent="0.15">
      <c r="L3123" s="149" t="str">
        <f t="shared" si="104"/>
        <v/>
      </c>
    </row>
    <row r="3124" spans="12:12" x14ac:dyDescent="0.15">
      <c r="L3124" s="149" t="str">
        <f t="shared" si="104"/>
        <v/>
      </c>
    </row>
    <row r="3125" spans="12:12" x14ac:dyDescent="0.15">
      <c r="L3125" s="149" t="str">
        <f t="shared" si="104"/>
        <v/>
      </c>
    </row>
    <row r="3126" spans="12:12" x14ac:dyDescent="0.15">
      <c r="L3126" s="149" t="str">
        <f t="shared" si="104"/>
        <v/>
      </c>
    </row>
    <row r="3127" spans="12:12" x14ac:dyDescent="0.15">
      <c r="L3127" s="149" t="str">
        <f t="shared" si="104"/>
        <v/>
      </c>
    </row>
    <row r="3128" spans="12:12" x14ac:dyDescent="0.15">
      <c r="L3128" s="149" t="str">
        <f t="shared" si="104"/>
        <v/>
      </c>
    </row>
    <row r="3129" spans="12:12" x14ac:dyDescent="0.15">
      <c r="L3129" s="149" t="str">
        <f t="shared" si="104"/>
        <v/>
      </c>
    </row>
    <row r="3130" spans="12:12" x14ac:dyDescent="0.15">
      <c r="L3130" s="149" t="str">
        <f t="shared" si="104"/>
        <v/>
      </c>
    </row>
    <row r="3131" spans="12:12" x14ac:dyDescent="0.15">
      <c r="L3131" s="149" t="str">
        <f t="shared" si="104"/>
        <v/>
      </c>
    </row>
    <row r="3132" spans="12:12" x14ac:dyDescent="0.15">
      <c r="L3132" s="149" t="str">
        <f t="shared" si="104"/>
        <v/>
      </c>
    </row>
    <row r="3133" spans="12:12" x14ac:dyDescent="0.15">
      <c r="L3133" s="149" t="str">
        <f t="shared" si="104"/>
        <v/>
      </c>
    </row>
    <row r="3134" spans="12:12" x14ac:dyDescent="0.15">
      <c r="L3134" s="149" t="str">
        <f t="shared" si="104"/>
        <v/>
      </c>
    </row>
    <row r="3135" spans="12:12" x14ac:dyDescent="0.15">
      <c r="L3135" s="149" t="str">
        <f t="shared" si="104"/>
        <v/>
      </c>
    </row>
    <row r="3136" spans="12:12" x14ac:dyDescent="0.15">
      <c r="L3136" s="149" t="str">
        <f t="shared" si="104"/>
        <v/>
      </c>
    </row>
    <row r="3137" spans="12:12" x14ac:dyDescent="0.15">
      <c r="L3137" s="149" t="str">
        <f t="shared" si="104"/>
        <v/>
      </c>
    </row>
    <row r="3138" spans="12:12" x14ac:dyDescent="0.15">
      <c r="L3138" s="149" t="str">
        <f t="shared" si="104"/>
        <v/>
      </c>
    </row>
    <row r="3139" spans="12:12" x14ac:dyDescent="0.15">
      <c r="L3139" s="149" t="str">
        <f t="shared" si="104"/>
        <v/>
      </c>
    </row>
    <row r="3140" spans="12:12" x14ac:dyDescent="0.15">
      <c r="L3140" s="149" t="str">
        <f t="shared" si="104"/>
        <v/>
      </c>
    </row>
    <row r="3141" spans="12:12" x14ac:dyDescent="0.15">
      <c r="L3141" s="149" t="str">
        <f t="shared" si="104"/>
        <v/>
      </c>
    </row>
    <row r="3142" spans="12:12" x14ac:dyDescent="0.15">
      <c r="L3142" s="149" t="str">
        <f t="shared" si="104"/>
        <v/>
      </c>
    </row>
    <row r="3143" spans="12:12" x14ac:dyDescent="0.15">
      <c r="L3143" s="149" t="str">
        <f t="shared" si="104"/>
        <v/>
      </c>
    </row>
    <row r="3144" spans="12:12" x14ac:dyDescent="0.15">
      <c r="L3144" s="149" t="str">
        <f t="shared" si="104"/>
        <v/>
      </c>
    </row>
    <row r="3145" spans="12:12" x14ac:dyDescent="0.15">
      <c r="L3145" s="149" t="str">
        <f t="shared" ref="L3145:L3208" si="105">IF(K3145="","",(K3145*110))</f>
        <v/>
      </c>
    </row>
    <row r="3146" spans="12:12" x14ac:dyDescent="0.15">
      <c r="L3146" s="149" t="str">
        <f t="shared" si="105"/>
        <v/>
      </c>
    </row>
    <row r="3147" spans="12:12" x14ac:dyDescent="0.15">
      <c r="L3147" s="149" t="str">
        <f t="shared" si="105"/>
        <v/>
      </c>
    </row>
    <row r="3148" spans="12:12" x14ac:dyDescent="0.15">
      <c r="L3148" s="149" t="str">
        <f t="shared" si="105"/>
        <v/>
      </c>
    </row>
    <row r="3149" spans="12:12" x14ac:dyDescent="0.15">
      <c r="L3149" s="149" t="str">
        <f t="shared" si="105"/>
        <v/>
      </c>
    </row>
    <row r="3150" spans="12:12" x14ac:dyDescent="0.15">
      <c r="L3150" s="149" t="str">
        <f t="shared" si="105"/>
        <v/>
      </c>
    </row>
    <row r="3151" spans="12:12" x14ac:dyDescent="0.15">
      <c r="L3151" s="149" t="str">
        <f t="shared" si="105"/>
        <v/>
      </c>
    </row>
    <row r="3152" spans="12:12" x14ac:dyDescent="0.15">
      <c r="L3152" s="149" t="str">
        <f t="shared" si="105"/>
        <v/>
      </c>
    </row>
    <row r="3153" spans="12:12" x14ac:dyDescent="0.15">
      <c r="L3153" s="149" t="str">
        <f t="shared" si="105"/>
        <v/>
      </c>
    </row>
    <row r="3154" spans="12:12" x14ac:dyDescent="0.15">
      <c r="L3154" s="149" t="str">
        <f t="shared" si="105"/>
        <v/>
      </c>
    </row>
    <row r="3155" spans="12:12" x14ac:dyDescent="0.15">
      <c r="L3155" s="149" t="str">
        <f t="shared" si="105"/>
        <v/>
      </c>
    </row>
    <row r="3156" spans="12:12" x14ac:dyDescent="0.15">
      <c r="L3156" s="149" t="str">
        <f t="shared" si="105"/>
        <v/>
      </c>
    </row>
    <row r="3157" spans="12:12" x14ac:dyDescent="0.15">
      <c r="L3157" s="149" t="str">
        <f t="shared" si="105"/>
        <v/>
      </c>
    </row>
    <row r="3158" spans="12:12" x14ac:dyDescent="0.15">
      <c r="L3158" s="149" t="str">
        <f t="shared" si="105"/>
        <v/>
      </c>
    </row>
    <row r="3159" spans="12:12" x14ac:dyDescent="0.15">
      <c r="L3159" s="149" t="str">
        <f t="shared" si="105"/>
        <v/>
      </c>
    </row>
    <row r="3160" spans="12:12" x14ac:dyDescent="0.15">
      <c r="L3160" s="149" t="str">
        <f t="shared" si="105"/>
        <v/>
      </c>
    </row>
    <row r="3161" spans="12:12" x14ac:dyDescent="0.15">
      <c r="L3161" s="149" t="str">
        <f t="shared" si="105"/>
        <v/>
      </c>
    </row>
    <row r="3162" spans="12:12" x14ac:dyDescent="0.15">
      <c r="L3162" s="149" t="str">
        <f t="shared" si="105"/>
        <v/>
      </c>
    </row>
    <row r="3163" spans="12:12" x14ac:dyDescent="0.15">
      <c r="L3163" s="149" t="str">
        <f t="shared" si="105"/>
        <v/>
      </c>
    </row>
    <row r="3164" spans="12:12" x14ac:dyDescent="0.15">
      <c r="L3164" s="149" t="str">
        <f t="shared" si="105"/>
        <v/>
      </c>
    </row>
    <row r="3165" spans="12:12" x14ac:dyDescent="0.15">
      <c r="L3165" s="149" t="str">
        <f t="shared" si="105"/>
        <v/>
      </c>
    </row>
    <row r="3166" spans="12:12" x14ac:dyDescent="0.15">
      <c r="L3166" s="149" t="str">
        <f t="shared" si="105"/>
        <v/>
      </c>
    </row>
    <row r="3167" spans="12:12" x14ac:dyDescent="0.15">
      <c r="L3167" s="149" t="str">
        <f t="shared" si="105"/>
        <v/>
      </c>
    </row>
    <row r="3168" spans="12:12" x14ac:dyDescent="0.15">
      <c r="L3168" s="149" t="str">
        <f t="shared" si="105"/>
        <v/>
      </c>
    </row>
    <row r="3169" spans="12:12" x14ac:dyDescent="0.15">
      <c r="L3169" s="149" t="str">
        <f t="shared" si="105"/>
        <v/>
      </c>
    </row>
    <row r="3170" spans="12:12" x14ac:dyDescent="0.15">
      <c r="L3170" s="149" t="str">
        <f t="shared" si="105"/>
        <v/>
      </c>
    </row>
    <row r="3171" spans="12:12" x14ac:dyDescent="0.15">
      <c r="L3171" s="149" t="str">
        <f t="shared" si="105"/>
        <v/>
      </c>
    </row>
    <row r="3172" spans="12:12" x14ac:dyDescent="0.15">
      <c r="L3172" s="149" t="str">
        <f t="shared" si="105"/>
        <v/>
      </c>
    </row>
    <row r="3173" spans="12:12" x14ac:dyDescent="0.15">
      <c r="L3173" s="149" t="str">
        <f t="shared" si="105"/>
        <v/>
      </c>
    </row>
    <row r="3174" spans="12:12" x14ac:dyDescent="0.15">
      <c r="L3174" s="149" t="str">
        <f t="shared" si="105"/>
        <v/>
      </c>
    </row>
    <row r="3175" spans="12:12" x14ac:dyDescent="0.15">
      <c r="L3175" s="149" t="str">
        <f t="shared" si="105"/>
        <v/>
      </c>
    </row>
    <row r="3176" spans="12:12" x14ac:dyDescent="0.15">
      <c r="L3176" s="149" t="str">
        <f t="shared" si="105"/>
        <v/>
      </c>
    </row>
    <row r="3177" spans="12:12" x14ac:dyDescent="0.15">
      <c r="L3177" s="149" t="str">
        <f t="shared" si="105"/>
        <v/>
      </c>
    </row>
    <row r="3178" spans="12:12" x14ac:dyDescent="0.15">
      <c r="L3178" s="149" t="str">
        <f t="shared" si="105"/>
        <v/>
      </c>
    </row>
    <row r="3179" spans="12:12" x14ac:dyDescent="0.15">
      <c r="L3179" s="149" t="str">
        <f t="shared" si="105"/>
        <v/>
      </c>
    </row>
    <row r="3180" spans="12:12" x14ac:dyDescent="0.15">
      <c r="L3180" s="149" t="str">
        <f t="shared" si="105"/>
        <v/>
      </c>
    </row>
    <row r="3181" spans="12:12" x14ac:dyDescent="0.15">
      <c r="L3181" s="149" t="str">
        <f t="shared" si="105"/>
        <v/>
      </c>
    </row>
    <row r="3182" spans="12:12" x14ac:dyDescent="0.15">
      <c r="L3182" s="149" t="str">
        <f t="shared" si="105"/>
        <v/>
      </c>
    </row>
    <row r="3183" spans="12:12" x14ac:dyDescent="0.15">
      <c r="L3183" s="149" t="str">
        <f t="shared" si="105"/>
        <v/>
      </c>
    </row>
    <row r="3184" spans="12:12" x14ac:dyDescent="0.15">
      <c r="L3184" s="149" t="str">
        <f t="shared" si="105"/>
        <v/>
      </c>
    </row>
    <row r="3185" spans="12:12" x14ac:dyDescent="0.15">
      <c r="L3185" s="149" t="str">
        <f t="shared" si="105"/>
        <v/>
      </c>
    </row>
    <row r="3186" spans="12:12" x14ac:dyDescent="0.15">
      <c r="L3186" s="149" t="str">
        <f t="shared" si="105"/>
        <v/>
      </c>
    </row>
    <row r="3187" spans="12:12" x14ac:dyDescent="0.15">
      <c r="L3187" s="149" t="str">
        <f t="shared" si="105"/>
        <v/>
      </c>
    </row>
    <row r="3188" spans="12:12" x14ac:dyDescent="0.15">
      <c r="L3188" s="149" t="str">
        <f t="shared" si="105"/>
        <v/>
      </c>
    </row>
    <row r="3189" spans="12:12" x14ac:dyDescent="0.15">
      <c r="L3189" s="149" t="str">
        <f t="shared" si="105"/>
        <v/>
      </c>
    </row>
    <row r="3190" spans="12:12" x14ac:dyDescent="0.15">
      <c r="L3190" s="149" t="str">
        <f t="shared" si="105"/>
        <v/>
      </c>
    </row>
    <row r="3191" spans="12:12" x14ac:dyDescent="0.15">
      <c r="L3191" s="149" t="str">
        <f t="shared" si="105"/>
        <v/>
      </c>
    </row>
    <row r="3192" spans="12:12" x14ac:dyDescent="0.15">
      <c r="L3192" s="149" t="str">
        <f t="shared" si="105"/>
        <v/>
      </c>
    </row>
    <row r="3193" spans="12:12" x14ac:dyDescent="0.15">
      <c r="L3193" s="149" t="str">
        <f t="shared" si="105"/>
        <v/>
      </c>
    </row>
    <row r="3194" spans="12:12" x14ac:dyDescent="0.15">
      <c r="L3194" s="149" t="str">
        <f t="shared" si="105"/>
        <v/>
      </c>
    </row>
    <row r="3195" spans="12:12" x14ac:dyDescent="0.15">
      <c r="L3195" s="149" t="str">
        <f t="shared" si="105"/>
        <v/>
      </c>
    </row>
    <row r="3196" spans="12:12" x14ac:dyDescent="0.15">
      <c r="L3196" s="149" t="str">
        <f t="shared" si="105"/>
        <v/>
      </c>
    </row>
    <row r="3197" spans="12:12" x14ac:dyDescent="0.15">
      <c r="L3197" s="149" t="str">
        <f t="shared" si="105"/>
        <v/>
      </c>
    </row>
    <row r="3198" spans="12:12" x14ac:dyDescent="0.15">
      <c r="L3198" s="149" t="str">
        <f t="shared" si="105"/>
        <v/>
      </c>
    </row>
    <row r="3199" spans="12:12" x14ac:dyDescent="0.15">
      <c r="L3199" s="149" t="str">
        <f t="shared" si="105"/>
        <v/>
      </c>
    </row>
    <row r="3200" spans="12:12" x14ac:dyDescent="0.15">
      <c r="L3200" s="149" t="str">
        <f t="shared" si="105"/>
        <v/>
      </c>
    </row>
    <row r="3201" spans="12:12" x14ac:dyDescent="0.15">
      <c r="L3201" s="149" t="str">
        <f t="shared" si="105"/>
        <v/>
      </c>
    </row>
    <row r="3202" spans="12:12" x14ac:dyDescent="0.15">
      <c r="L3202" s="149" t="str">
        <f t="shared" si="105"/>
        <v/>
      </c>
    </row>
    <row r="3203" spans="12:12" x14ac:dyDescent="0.15">
      <c r="L3203" s="149" t="str">
        <f t="shared" si="105"/>
        <v/>
      </c>
    </row>
    <row r="3204" spans="12:12" x14ac:dyDescent="0.15">
      <c r="L3204" s="149" t="str">
        <f t="shared" si="105"/>
        <v/>
      </c>
    </row>
    <row r="3205" spans="12:12" x14ac:dyDescent="0.15">
      <c r="L3205" s="149" t="str">
        <f t="shared" si="105"/>
        <v/>
      </c>
    </row>
    <row r="3206" spans="12:12" x14ac:dyDescent="0.15">
      <c r="L3206" s="149" t="str">
        <f t="shared" si="105"/>
        <v/>
      </c>
    </row>
    <row r="3207" spans="12:12" x14ac:dyDescent="0.15">
      <c r="L3207" s="149" t="str">
        <f t="shared" si="105"/>
        <v/>
      </c>
    </row>
    <row r="3208" spans="12:12" x14ac:dyDescent="0.15">
      <c r="L3208" s="149" t="str">
        <f t="shared" si="105"/>
        <v/>
      </c>
    </row>
    <row r="3209" spans="12:12" x14ac:dyDescent="0.15">
      <c r="L3209" s="149" t="str">
        <f t="shared" ref="L3209:L3272" si="106">IF(K3209="","",(K3209*110))</f>
        <v/>
      </c>
    </row>
    <row r="3210" spans="12:12" x14ac:dyDescent="0.15">
      <c r="L3210" s="149" t="str">
        <f t="shared" si="106"/>
        <v/>
      </c>
    </row>
    <row r="3211" spans="12:12" x14ac:dyDescent="0.15">
      <c r="L3211" s="149" t="str">
        <f t="shared" si="106"/>
        <v/>
      </c>
    </row>
    <row r="3212" spans="12:12" x14ac:dyDescent="0.15">
      <c r="L3212" s="149" t="str">
        <f t="shared" si="106"/>
        <v/>
      </c>
    </row>
    <row r="3213" spans="12:12" x14ac:dyDescent="0.15">
      <c r="L3213" s="149" t="str">
        <f t="shared" si="106"/>
        <v/>
      </c>
    </row>
    <row r="3214" spans="12:12" x14ac:dyDescent="0.15">
      <c r="L3214" s="149" t="str">
        <f t="shared" si="106"/>
        <v/>
      </c>
    </row>
    <row r="3215" spans="12:12" x14ac:dyDescent="0.15">
      <c r="L3215" s="149" t="str">
        <f t="shared" si="106"/>
        <v/>
      </c>
    </row>
    <row r="3216" spans="12:12" x14ac:dyDescent="0.15">
      <c r="L3216" s="149" t="str">
        <f t="shared" si="106"/>
        <v/>
      </c>
    </row>
    <row r="3217" spans="12:12" x14ac:dyDescent="0.15">
      <c r="L3217" s="149" t="str">
        <f t="shared" si="106"/>
        <v/>
      </c>
    </row>
    <row r="3218" spans="12:12" x14ac:dyDescent="0.15">
      <c r="L3218" s="149" t="str">
        <f t="shared" si="106"/>
        <v/>
      </c>
    </row>
    <row r="3219" spans="12:12" x14ac:dyDescent="0.15">
      <c r="L3219" s="149" t="str">
        <f t="shared" si="106"/>
        <v/>
      </c>
    </row>
    <row r="3220" spans="12:12" x14ac:dyDescent="0.15">
      <c r="L3220" s="149" t="str">
        <f t="shared" si="106"/>
        <v/>
      </c>
    </row>
    <row r="3221" spans="12:12" x14ac:dyDescent="0.15">
      <c r="L3221" s="149" t="str">
        <f t="shared" si="106"/>
        <v/>
      </c>
    </row>
    <row r="3222" spans="12:12" x14ac:dyDescent="0.15">
      <c r="L3222" s="149" t="str">
        <f t="shared" si="106"/>
        <v/>
      </c>
    </row>
    <row r="3223" spans="12:12" x14ac:dyDescent="0.15">
      <c r="L3223" s="149" t="str">
        <f t="shared" si="106"/>
        <v/>
      </c>
    </row>
    <row r="3224" spans="12:12" x14ac:dyDescent="0.15">
      <c r="L3224" s="149" t="str">
        <f t="shared" si="106"/>
        <v/>
      </c>
    </row>
    <row r="3225" spans="12:12" x14ac:dyDescent="0.15">
      <c r="L3225" s="149" t="str">
        <f t="shared" si="106"/>
        <v/>
      </c>
    </row>
    <row r="3226" spans="12:12" x14ac:dyDescent="0.15">
      <c r="L3226" s="149" t="str">
        <f t="shared" si="106"/>
        <v/>
      </c>
    </row>
    <row r="3227" spans="12:12" x14ac:dyDescent="0.15">
      <c r="L3227" s="149" t="str">
        <f t="shared" si="106"/>
        <v/>
      </c>
    </row>
    <row r="3228" spans="12:12" x14ac:dyDescent="0.15">
      <c r="L3228" s="149" t="str">
        <f t="shared" si="106"/>
        <v/>
      </c>
    </row>
    <row r="3229" spans="12:12" x14ac:dyDescent="0.15">
      <c r="L3229" s="149" t="str">
        <f t="shared" si="106"/>
        <v/>
      </c>
    </row>
    <row r="3230" spans="12:12" x14ac:dyDescent="0.15">
      <c r="L3230" s="149" t="str">
        <f t="shared" si="106"/>
        <v/>
      </c>
    </row>
    <row r="3231" spans="12:12" x14ac:dyDescent="0.15">
      <c r="L3231" s="149" t="str">
        <f t="shared" si="106"/>
        <v/>
      </c>
    </row>
    <row r="3232" spans="12:12" x14ac:dyDescent="0.15">
      <c r="L3232" s="149" t="str">
        <f t="shared" si="106"/>
        <v/>
      </c>
    </row>
    <row r="3233" spans="12:12" x14ac:dyDescent="0.15">
      <c r="L3233" s="149" t="str">
        <f t="shared" si="106"/>
        <v/>
      </c>
    </row>
    <row r="3234" spans="12:12" x14ac:dyDescent="0.15">
      <c r="L3234" s="149" t="str">
        <f t="shared" si="106"/>
        <v/>
      </c>
    </row>
    <row r="3235" spans="12:12" x14ac:dyDescent="0.15">
      <c r="L3235" s="149" t="str">
        <f t="shared" si="106"/>
        <v/>
      </c>
    </row>
    <row r="3236" spans="12:12" x14ac:dyDescent="0.15">
      <c r="L3236" s="149" t="str">
        <f t="shared" si="106"/>
        <v/>
      </c>
    </row>
    <row r="3237" spans="12:12" x14ac:dyDescent="0.15">
      <c r="L3237" s="149" t="str">
        <f t="shared" si="106"/>
        <v/>
      </c>
    </row>
    <row r="3238" spans="12:12" x14ac:dyDescent="0.15">
      <c r="L3238" s="149" t="str">
        <f t="shared" si="106"/>
        <v/>
      </c>
    </row>
    <row r="3239" spans="12:12" x14ac:dyDescent="0.15">
      <c r="L3239" s="149" t="str">
        <f t="shared" si="106"/>
        <v/>
      </c>
    </row>
    <row r="3240" spans="12:12" x14ac:dyDescent="0.15">
      <c r="L3240" s="149" t="str">
        <f t="shared" si="106"/>
        <v/>
      </c>
    </row>
    <row r="3241" spans="12:12" x14ac:dyDescent="0.15">
      <c r="L3241" s="149" t="str">
        <f t="shared" si="106"/>
        <v/>
      </c>
    </row>
    <row r="3242" spans="12:12" x14ac:dyDescent="0.15">
      <c r="L3242" s="149" t="str">
        <f t="shared" si="106"/>
        <v/>
      </c>
    </row>
    <row r="3243" spans="12:12" x14ac:dyDescent="0.15">
      <c r="L3243" s="149" t="str">
        <f t="shared" si="106"/>
        <v/>
      </c>
    </row>
    <row r="3244" spans="12:12" x14ac:dyDescent="0.15">
      <c r="L3244" s="149" t="str">
        <f t="shared" si="106"/>
        <v/>
      </c>
    </row>
    <row r="3245" spans="12:12" x14ac:dyDescent="0.15">
      <c r="L3245" s="149" t="str">
        <f t="shared" si="106"/>
        <v/>
      </c>
    </row>
    <row r="3246" spans="12:12" x14ac:dyDescent="0.15">
      <c r="L3246" s="149" t="str">
        <f t="shared" si="106"/>
        <v/>
      </c>
    </row>
    <row r="3247" spans="12:12" x14ac:dyDescent="0.15">
      <c r="L3247" s="149" t="str">
        <f t="shared" si="106"/>
        <v/>
      </c>
    </row>
    <row r="3248" spans="12:12" x14ac:dyDescent="0.15">
      <c r="L3248" s="149" t="str">
        <f t="shared" si="106"/>
        <v/>
      </c>
    </row>
    <row r="3249" spans="12:12" x14ac:dyDescent="0.15">
      <c r="L3249" s="149" t="str">
        <f t="shared" si="106"/>
        <v/>
      </c>
    </row>
    <row r="3250" spans="12:12" x14ac:dyDescent="0.15">
      <c r="L3250" s="149" t="str">
        <f t="shared" si="106"/>
        <v/>
      </c>
    </row>
    <row r="3251" spans="12:12" x14ac:dyDescent="0.15">
      <c r="L3251" s="149" t="str">
        <f t="shared" si="106"/>
        <v/>
      </c>
    </row>
    <row r="3252" spans="12:12" x14ac:dyDescent="0.15">
      <c r="L3252" s="149" t="str">
        <f t="shared" si="106"/>
        <v/>
      </c>
    </row>
    <row r="3253" spans="12:12" x14ac:dyDescent="0.15">
      <c r="L3253" s="149" t="str">
        <f t="shared" si="106"/>
        <v/>
      </c>
    </row>
    <row r="3254" spans="12:12" x14ac:dyDescent="0.15">
      <c r="L3254" s="149" t="str">
        <f t="shared" si="106"/>
        <v/>
      </c>
    </row>
    <row r="3255" spans="12:12" x14ac:dyDescent="0.15">
      <c r="L3255" s="149" t="str">
        <f t="shared" si="106"/>
        <v/>
      </c>
    </row>
    <row r="3256" spans="12:12" x14ac:dyDescent="0.15">
      <c r="L3256" s="149" t="str">
        <f t="shared" si="106"/>
        <v/>
      </c>
    </row>
    <row r="3257" spans="12:12" x14ac:dyDescent="0.15">
      <c r="L3257" s="149" t="str">
        <f t="shared" si="106"/>
        <v/>
      </c>
    </row>
    <row r="3258" spans="12:12" x14ac:dyDescent="0.15">
      <c r="L3258" s="149" t="str">
        <f t="shared" si="106"/>
        <v/>
      </c>
    </row>
    <row r="3259" spans="12:12" x14ac:dyDescent="0.15">
      <c r="L3259" s="149" t="str">
        <f t="shared" si="106"/>
        <v/>
      </c>
    </row>
    <row r="3260" spans="12:12" x14ac:dyDescent="0.15">
      <c r="L3260" s="149" t="str">
        <f t="shared" si="106"/>
        <v/>
      </c>
    </row>
    <row r="3261" spans="12:12" x14ac:dyDescent="0.15">
      <c r="L3261" s="149" t="str">
        <f t="shared" si="106"/>
        <v/>
      </c>
    </row>
    <row r="3262" spans="12:12" x14ac:dyDescent="0.15">
      <c r="L3262" s="149" t="str">
        <f t="shared" si="106"/>
        <v/>
      </c>
    </row>
    <row r="3263" spans="12:12" x14ac:dyDescent="0.15">
      <c r="L3263" s="149" t="str">
        <f t="shared" si="106"/>
        <v/>
      </c>
    </row>
    <row r="3264" spans="12:12" x14ac:dyDescent="0.15">
      <c r="L3264" s="149" t="str">
        <f t="shared" si="106"/>
        <v/>
      </c>
    </row>
    <row r="3265" spans="12:12" x14ac:dyDescent="0.15">
      <c r="L3265" s="149" t="str">
        <f t="shared" si="106"/>
        <v/>
      </c>
    </row>
    <row r="3266" spans="12:12" x14ac:dyDescent="0.15">
      <c r="L3266" s="149" t="str">
        <f t="shared" si="106"/>
        <v/>
      </c>
    </row>
    <row r="3267" spans="12:12" x14ac:dyDescent="0.15">
      <c r="L3267" s="149" t="str">
        <f t="shared" si="106"/>
        <v/>
      </c>
    </row>
    <row r="3268" spans="12:12" x14ac:dyDescent="0.15">
      <c r="L3268" s="149" t="str">
        <f t="shared" si="106"/>
        <v/>
      </c>
    </row>
    <row r="3269" spans="12:12" x14ac:dyDescent="0.15">
      <c r="L3269" s="149" t="str">
        <f t="shared" si="106"/>
        <v/>
      </c>
    </row>
    <row r="3270" spans="12:12" x14ac:dyDescent="0.15">
      <c r="L3270" s="149" t="str">
        <f t="shared" si="106"/>
        <v/>
      </c>
    </row>
    <row r="3271" spans="12:12" x14ac:dyDescent="0.15">
      <c r="L3271" s="149" t="str">
        <f t="shared" si="106"/>
        <v/>
      </c>
    </row>
    <row r="3272" spans="12:12" x14ac:dyDescent="0.15">
      <c r="L3272" s="149" t="str">
        <f t="shared" si="106"/>
        <v/>
      </c>
    </row>
    <row r="3273" spans="12:12" x14ac:dyDescent="0.15">
      <c r="L3273" s="149" t="str">
        <f t="shared" ref="L3273:L3336" si="107">IF(K3273="","",(K3273*110))</f>
        <v/>
      </c>
    </row>
    <row r="3274" spans="12:12" x14ac:dyDescent="0.15">
      <c r="L3274" s="149" t="str">
        <f t="shared" si="107"/>
        <v/>
      </c>
    </row>
    <row r="3275" spans="12:12" x14ac:dyDescent="0.15">
      <c r="L3275" s="149" t="str">
        <f t="shared" si="107"/>
        <v/>
      </c>
    </row>
    <row r="3276" spans="12:12" x14ac:dyDescent="0.15">
      <c r="L3276" s="149" t="str">
        <f t="shared" si="107"/>
        <v/>
      </c>
    </row>
    <row r="3277" spans="12:12" x14ac:dyDescent="0.15">
      <c r="L3277" s="149" t="str">
        <f t="shared" si="107"/>
        <v/>
      </c>
    </row>
    <row r="3278" spans="12:12" x14ac:dyDescent="0.15">
      <c r="L3278" s="149" t="str">
        <f t="shared" si="107"/>
        <v/>
      </c>
    </row>
    <row r="3279" spans="12:12" x14ac:dyDescent="0.15">
      <c r="L3279" s="149" t="str">
        <f t="shared" si="107"/>
        <v/>
      </c>
    </row>
    <row r="3280" spans="12:12" x14ac:dyDescent="0.15">
      <c r="L3280" s="149" t="str">
        <f t="shared" si="107"/>
        <v/>
      </c>
    </row>
    <row r="3281" spans="12:12" x14ac:dyDescent="0.15">
      <c r="L3281" s="149" t="str">
        <f t="shared" si="107"/>
        <v/>
      </c>
    </row>
    <row r="3282" spans="12:12" x14ac:dyDescent="0.15">
      <c r="L3282" s="149" t="str">
        <f t="shared" si="107"/>
        <v/>
      </c>
    </row>
    <row r="3283" spans="12:12" x14ac:dyDescent="0.15">
      <c r="L3283" s="149" t="str">
        <f t="shared" si="107"/>
        <v/>
      </c>
    </row>
    <row r="3284" spans="12:12" x14ac:dyDescent="0.15">
      <c r="L3284" s="149" t="str">
        <f t="shared" si="107"/>
        <v/>
      </c>
    </row>
    <row r="3285" spans="12:12" x14ac:dyDescent="0.15">
      <c r="L3285" s="149" t="str">
        <f t="shared" si="107"/>
        <v/>
      </c>
    </row>
    <row r="3286" spans="12:12" x14ac:dyDescent="0.15">
      <c r="L3286" s="149" t="str">
        <f t="shared" si="107"/>
        <v/>
      </c>
    </row>
    <row r="3287" spans="12:12" x14ac:dyDescent="0.15">
      <c r="L3287" s="149" t="str">
        <f t="shared" si="107"/>
        <v/>
      </c>
    </row>
    <row r="3288" spans="12:12" x14ac:dyDescent="0.15">
      <c r="L3288" s="149" t="str">
        <f t="shared" si="107"/>
        <v/>
      </c>
    </row>
    <row r="3289" spans="12:12" x14ac:dyDescent="0.15">
      <c r="L3289" s="149" t="str">
        <f t="shared" si="107"/>
        <v/>
      </c>
    </row>
    <row r="3290" spans="12:12" x14ac:dyDescent="0.15">
      <c r="L3290" s="149" t="str">
        <f t="shared" si="107"/>
        <v/>
      </c>
    </row>
    <row r="3291" spans="12:12" x14ac:dyDescent="0.15">
      <c r="L3291" s="149" t="str">
        <f t="shared" si="107"/>
        <v/>
      </c>
    </row>
    <row r="3292" spans="12:12" x14ac:dyDescent="0.15">
      <c r="L3292" s="149" t="str">
        <f t="shared" si="107"/>
        <v/>
      </c>
    </row>
    <row r="3293" spans="12:12" x14ac:dyDescent="0.15">
      <c r="L3293" s="149" t="str">
        <f t="shared" si="107"/>
        <v/>
      </c>
    </row>
    <row r="3294" spans="12:12" x14ac:dyDescent="0.15">
      <c r="L3294" s="149" t="str">
        <f t="shared" si="107"/>
        <v/>
      </c>
    </row>
    <row r="3295" spans="12:12" x14ac:dyDescent="0.15">
      <c r="L3295" s="149" t="str">
        <f t="shared" si="107"/>
        <v/>
      </c>
    </row>
    <row r="3296" spans="12:12" x14ac:dyDescent="0.15">
      <c r="L3296" s="149" t="str">
        <f t="shared" si="107"/>
        <v/>
      </c>
    </row>
    <row r="3297" spans="12:12" x14ac:dyDescent="0.15">
      <c r="L3297" s="149" t="str">
        <f t="shared" si="107"/>
        <v/>
      </c>
    </row>
    <row r="3298" spans="12:12" x14ac:dyDescent="0.15">
      <c r="L3298" s="149" t="str">
        <f t="shared" si="107"/>
        <v/>
      </c>
    </row>
    <row r="3299" spans="12:12" x14ac:dyDescent="0.15">
      <c r="L3299" s="149" t="str">
        <f t="shared" si="107"/>
        <v/>
      </c>
    </row>
    <row r="3300" spans="12:12" x14ac:dyDescent="0.15">
      <c r="L3300" s="149" t="str">
        <f t="shared" si="107"/>
        <v/>
      </c>
    </row>
    <row r="3301" spans="12:12" x14ac:dyDescent="0.15">
      <c r="L3301" s="149" t="str">
        <f t="shared" si="107"/>
        <v/>
      </c>
    </row>
    <row r="3302" spans="12:12" x14ac:dyDescent="0.15">
      <c r="L3302" s="149" t="str">
        <f t="shared" si="107"/>
        <v/>
      </c>
    </row>
    <row r="3303" spans="12:12" x14ac:dyDescent="0.15">
      <c r="L3303" s="149" t="str">
        <f t="shared" si="107"/>
        <v/>
      </c>
    </row>
    <row r="3304" spans="12:12" x14ac:dyDescent="0.15">
      <c r="L3304" s="149" t="str">
        <f t="shared" si="107"/>
        <v/>
      </c>
    </row>
    <row r="3305" spans="12:12" x14ac:dyDescent="0.15">
      <c r="L3305" s="149" t="str">
        <f t="shared" si="107"/>
        <v/>
      </c>
    </row>
    <row r="3306" spans="12:12" x14ac:dyDescent="0.15">
      <c r="L3306" s="149" t="str">
        <f t="shared" si="107"/>
        <v/>
      </c>
    </row>
    <row r="3307" spans="12:12" x14ac:dyDescent="0.15">
      <c r="L3307" s="149" t="str">
        <f t="shared" si="107"/>
        <v/>
      </c>
    </row>
    <row r="3308" spans="12:12" x14ac:dyDescent="0.15">
      <c r="L3308" s="149" t="str">
        <f t="shared" si="107"/>
        <v/>
      </c>
    </row>
    <row r="3309" spans="12:12" x14ac:dyDescent="0.15">
      <c r="L3309" s="149" t="str">
        <f t="shared" si="107"/>
        <v/>
      </c>
    </row>
    <row r="3310" spans="12:12" x14ac:dyDescent="0.15">
      <c r="L3310" s="149" t="str">
        <f t="shared" si="107"/>
        <v/>
      </c>
    </row>
    <row r="3311" spans="12:12" x14ac:dyDescent="0.15">
      <c r="L3311" s="149" t="str">
        <f t="shared" si="107"/>
        <v/>
      </c>
    </row>
    <row r="3312" spans="12:12" x14ac:dyDescent="0.15">
      <c r="L3312" s="149" t="str">
        <f t="shared" si="107"/>
        <v/>
      </c>
    </row>
    <row r="3313" spans="12:12" x14ac:dyDescent="0.15">
      <c r="L3313" s="149" t="str">
        <f t="shared" si="107"/>
        <v/>
      </c>
    </row>
    <row r="3314" spans="12:12" x14ac:dyDescent="0.15">
      <c r="L3314" s="149" t="str">
        <f t="shared" si="107"/>
        <v/>
      </c>
    </row>
    <row r="3315" spans="12:12" x14ac:dyDescent="0.15">
      <c r="L3315" s="149" t="str">
        <f t="shared" si="107"/>
        <v/>
      </c>
    </row>
    <row r="3316" spans="12:12" x14ac:dyDescent="0.15">
      <c r="L3316" s="149" t="str">
        <f t="shared" si="107"/>
        <v/>
      </c>
    </row>
    <row r="3317" spans="12:12" x14ac:dyDescent="0.15">
      <c r="L3317" s="149" t="str">
        <f t="shared" si="107"/>
        <v/>
      </c>
    </row>
    <row r="3318" spans="12:12" x14ac:dyDescent="0.15">
      <c r="L3318" s="149" t="str">
        <f t="shared" si="107"/>
        <v/>
      </c>
    </row>
    <row r="3319" spans="12:12" x14ac:dyDescent="0.15">
      <c r="L3319" s="149" t="str">
        <f t="shared" si="107"/>
        <v/>
      </c>
    </row>
    <row r="3320" spans="12:12" x14ac:dyDescent="0.15">
      <c r="L3320" s="149" t="str">
        <f t="shared" si="107"/>
        <v/>
      </c>
    </row>
    <row r="3321" spans="12:12" x14ac:dyDescent="0.15">
      <c r="L3321" s="149" t="str">
        <f t="shared" si="107"/>
        <v/>
      </c>
    </row>
    <row r="3322" spans="12:12" x14ac:dyDescent="0.15">
      <c r="L3322" s="149" t="str">
        <f t="shared" si="107"/>
        <v/>
      </c>
    </row>
    <row r="3323" spans="12:12" x14ac:dyDescent="0.15">
      <c r="L3323" s="149" t="str">
        <f t="shared" si="107"/>
        <v/>
      </c>
    </row>
    <row r="3324" spans="12:12" x14ac:dyDescent="0.15">
      <c r="L3324" s="149" t="str">
        <f t="shared" si="107"/>
        <v/>
      </c>
    </row>
    <row r="3325" spans="12:12" x14ac:dyDescent="0.15">
      <c r="L3325" s="149" t="str">
        <f t="shared" si="107"/>
        <v/>
      </c>
    </row>
    <row r="3326" spans="12:12" x14ac:dyDescent="0.15">
      <c r="L3326" s="149" t="str">
        <f t="shared" si="107"/>
        <v/>
      </c>
    </row>
    <row r="3327" spans="12:12" x14ac:dyDescent="0.15">
      <c r="L3327" s="149" t="str">
        <f t="shared" si="107"/>
        <v/>
      </c>
    </row>
    <row r="3328" spans="12:12" x14ac:dyDescent="0.15">
      <c r="L3328" s="149" t="str">
        <f t="shared" si="107"/>
        <v/>
      </c>
    </row>
    <row r="3329" spans="12:12" x14ac:dyDescent="0.15">
      <c r="L3329" s="149" t="str">
        <f t="shared" si="107"/>
        <v/>
      </c>
    </row>
    <row r="3330" spans="12:12" x14ac:dyDescent="0.15">
      <c r="L3330" s="149" t="str">
        <f t="shared" si="107"/>
        <v/>
      </c>
    </row>
    <row r="3331" spans="12:12" x14ac:dyDescent="0.15">
      <c r="L3331" s="149" t="str">
        <f t="shared" si="107"/>
        <v/>
      </c>
    </row>
    <row r="3332" spans="12:12" x14ac:dyDescent="0.15">
      <c r="L3332" s="149" t="str">
        <f t="shared" si="107"/>
        <v/>
      </c>
    </row>
    <row r="3333" spans="12:12" x14ac:dyDescent="0.15">
      <c r="L3333" s="149" t="str">
        <f t="shared" si="107"/>
        <v/>
      </c>
    </row>
    <row r="3334" spans="12:12" x14ac:dyDescent="0.15">
      <c r="L3334" s="149" t="str">
        <f t="shared" si="107"/>
        <v/>
      </c>
    </row>
    <row r="3335" spans="12:12" x14ac:dyDescent="0.15">
      <c r="L3335" s="149" t="str">
        <f t="shared" si="107"/>
        <v/>
      </c>
    </row>
    <row r="3336" spans="12:12" x14ac:dyDescent="0.15">
      <c r="L3336" s="149" t="str">
        <f t="shared" si="107"/>
        <v/>
      </c>
    </row>
    <row r="3337" spans="12:12" x14ac:dyDescent="0.15">
      <c r="L3337" s="149" t="str">
        <f t="shared" ref="L3337:L3400" si="108">IF(K3337="","",(K3337*110))</f>
        <v/>
      </c>
    </row>
    <row r="3338" spans="12:12" x14ac:dyDescent="0.15">
      <c r="L3338" s="149" t="str">
        <f t="shared" si="108"/>
        <v/>
      </c>
    </row>
    <row r="3339" spans="12:12" x14ac:dyDescent="0.15">
      <c r="L3339" s="149" t="str">
        <f t="shared" si="108"/>
        <v/>
      </c>
    </row>
    <row r="3340" spans="12:12" x14ac:dyDescent="0.15">
      <c r="L3340" s="149" t="str">
        <f t="shared" si="108"/>
        <v/>
      </c>
    </row>
    <row r="3341" spans="12:12" x14ac:dyDescent="0.15">
      <c r="L3341" s="149" t="str">
        <f t="shared" si="108"/>
        <v/>
      </c>
    </row>
    <row r="3342" spans="12:12" x14ac:dyDescent="0.15">
      <c r="L3342" s="149" t="str">
        <f t="shared" si="108"/>
        <v/>
      </c>
    </row>
    <row r="3343" spans="12:12" x14ac:dyDescent="0.15">
      <c r="L3343" s="149" t="str">
        <f t="shared" si="108"/>
        <v/>
      </c>
    </row>
    <row r="3344" spans="12:12" x14ac:dyDescent="0.15">
      <c r="L3344" s="149" t="str">
        <f t="shared" si="108"/>
        <v/>
      </c>
    </row>
    <row r="3345" spans="12:12" x14ac:dyDescent="0.15">
      <c r="L3345" s="149" t="str">
        <f t="shared" si="108"/>
        <v/>
      </c>
    </row>
    <row r="3346" spans="12:12" x14ac:dyDescent="0.15">
      <c r="L3346" s="149" t="str">
        <f t="shared" si="108"/>
        <v/>
      </c>
    </row>
    <row r="3347" spans="12:12" x14ac:dyDescent="0.15">
      <c r="L3347" s="149" t="str">
        <f t="shared" si="108"/>
        <v/>
      </c>
    </row>
    <row r="3348" spans="12:12" x14ac:dyDescent="0.15">
      <c r="L3348" s="149" t="str">
        <f t="shared" si="108"/>
        <v/>
      </c>
    </row>
    <row r="3349" spans="12:12" x14ac:dyDescent="0.15">
      <c r="L3349" s="149" t="str">
        <f t="shared" si="108"/>
        <v/>
      </c>
    </row>
    <row r="3350" spans="12:12" x14ac:dyDescent="0.15">
      <c r="L3350" s="149" t="str">
        <f t="shared" si="108"/>
        <v/>
      </c>
    </row>
    <row r="3351" spans="12:12" x14ac:dyDescent="0.15">
      <c r="L3351" s="149" t="str">
        <f t="shared" si="108"/>
        <v/>
      </c>
    </row>
    <row r="3352" spans="12:12" x14ac:dyDescent="0.15">
      <c r="L3352" s="149" t="str">
        <f t="shared" si="108"/>
        <v/>
      </c>
    </row>
    <row r="3353" spans="12:12" x14ac:dyDescent="0.15">
      <c r="L3353" s="149" t="str">
        <f t="shared" si="108"/>
        <v/>
      </c>
    </row>
    <row r="3354" spans="12:12" x14ac:dyDescent="0.15">
      <c r="L3354" s="149" t="str">
        <f t="shared" si="108"/>
        <v/>
      </c>
    </row>
    <row r="3355" spans="12:12" x14ac:dyDescent="0.15">
      <c r="L3355" s="149" t="str">
        <f t="shared" si="108"/>
        <v/>
      </c>
    </row>
    <row r="3356" spans="12:12" x14ac:dyDescent="0.15">
      <c r="L3356" s="149" t="str">
        <f t="shared" si="108"/>
        <v/>
      </c>
    </row>
    <row r="3357" spans="12:12" x14ac:dyDescent="0.15">
      <c r="L3357" s="149" t="str">
        <f t="shared" si="108"/>
        <v/>
      </c>
    </row>
    <row r="3358" spans="12:12" x14ac:dyDescent="0.15">
      <c r="L3358" s="149" t="str">
        <f t="shared" si="108"/>
        <v/>
      </c>
    </row>
    <row r="3359" spans="12:12" x14ac:dyDescent="0.15">
      <c r="L3359" s="149" t="str">
        <f t="shared" si="108"/>
        <v/>
      </c>
    </row>
    <row r="3360" spans="12:12" x14ac:dyDescent="0.15">
      <c r="L3360" s="149" t="str">
        <f t="shared" si="108"/>
        <v/>
      </c>
    </row>
    <row r="3361" spans="12:12" x14ac:dyDescent="0.15">
      <c r="L3361" s="149" t="str">
        <f t="shared" si="108"/>
        <v/>
      </c>
    </row>
    <row r="3362" spans="12:12" x14ac:dyDescent="0.15">
      <c r="L3362" s="149" t="str">
        <f t="shared" si="108"/>
        <v/>
      </c>
    </row>
    <row r="3363" spans="12:12" x14ac:dyDescent="0.15">
      <c r="L3363" s="149" t="str">
        <f t="shared" si="108"/>
        <v/>
      </c>
    </row>
    <row r="3364" spans="12:12" x14ac:dyDescent="0.15">
      <c r="L3364" s="149" t="str">
        <f t="shared" si="108"/>
        <v/>
      </c>
    </row>
    <row r="3365" spans="12:12" x14ac:dyDescent="0.15">
      <c r="L3365" s="149" t="str">
        <f t="shared" si="108"/>
        <v/>
      </c>
    </row>
    <row r="3366" spans="12:12" x14ac:dyDescent="0.15">
      <c r="L3366" s="149" t="str">
        <f t="shared" si="108"/>
        <v/>
      </c>
    </row>
    <row r="3367" spans="12:12" x14ac:dyDescent="0.15">
      <c r="L3367" s="149" t="str">
        <f t="shared" si="108"/>
        <v/>
      </c>
    </row>
    <row r="3368" spans="12:12" x14ac:dyDescent="0.15">
      <c r="L3368" s="149" t="str">
        <f t="shared" si="108"/>
        <v/>
      </c>
    </row>
    <row r="3369" spans="12:12" x14ac:dyDescent="0.15">
      <c r="L3369" s="149" t="str">
        <f t="shared" si="108"/>
        <v/>
      </c>
    </row>
    <row r="3370" spans="12:12" x14ac:dyDescent="0.15">
      <c r="L3370" s="149" t="str">
        <f t="shared" si="108"/>
        <v/>
      </c>
    </row>
    <row r="3371" spans="12:12" x14ac:dyDescent="0.15">
      <c r="L3371" s="149" t="str">
        <f t="shared" si="108"/>
        <v/>
      </c>
    </row>
    <row r="3372" spans="12:12" x14ac:dyDescent="0.15">
      <c r="L3372" s="149" t="str">
        <f t="shared" si="108"/>
        <v/>
      </c>
    </row>
    <row r="3373" spans="12:12" x14ac:dyDescent="0.15">
      <c r="L3373" s="149" t="str">
        <f t="shared" si="108"/>
        <v/>
      </c>
    </row>
    <row r="3374" spans="12:12" x14ac:dyDescent="0.15">
      <c r="L3374" s="149" t="str">
        <f t="shared" si="108"/>
        <v/>
      </c>
    </row>
    <row r="3375" spans="12:12" x14ac:dyDescent="0.15">
      <c r="L3375" s="149" t="str">
        <f t="shared" si="108"/>
        <v/>
      </c>
    </row>
    <row r="3376" spans="12:12" x14ac:dyDescent="0.15">
      <c r="L3376" s="149" t="str">
        <f t="shared" si="108"/>
        <v/>
      </c>
    </row>
    <row r="3377" spans="12:12" x14ac:dyDescent="0.15">
      <c r="L3377" s="149" t="str">
        <f t="shared" si="108"/>
        <v/>
      </c>
    </row>
    <row r="3378" spans="12:12" x14ac:dyDescent="0.15">
      <c r="L3378" s="149" t="str">
        <f t="shared" si="108"/>
        <v/>
      </c>
    </row>
    <row r="3379" spans="12:12" x14ac:dyDescent="0.15">
      <c r="L3379" s="149" t="str">
        <f t="shared" si="108"/>
        <v/>
      </c>
    </row>
    <row r="3380" spans="12:12" x14ac:dyDescent="0.15">
      <c r="L3380" s="149" t="str">
        <f t="shared" si="108"/>
        <v/>
      </c>
    </row>
    <row r="3381" spans="12:12" x14ac:dyDescent="0.15">
      <c r="L3381" s="149" t="str">
        <f t="shared" si="108"/>
        <v/>
      </c>
    </row>
    <row r="3382" spans="12:12" x14ac:dyDescent="0.15">
      <c r="L3382" s="149" t="str">
        <f t="shared" si="108"/>
        <v/>
      </c>
    </row>
    <row r="3383" spans="12:12" x14ac:dyDescent="0.15">
      <c r="L3383" s="149" t="str">
        <f t="shared" si="108"/>
        <v/>
      </c>
    </row>
    <row r="3384" spans="12:12" x14ac:dyDescent="0.15">
      <c r="L3384" s="149" t="str">
        <f t="shared" si="108"/>
        <v/>
      </c>
    </row>
    <row r="3385" spans="12:12" x14ac:dyDescent="0.15">
      <c r="L3385" s="149" t="str">
        <f t="shared" si="108"/>
        <v/>
      </c>
    </row>
    <row r="3386" spans="12:12" x14ac:dyDescent="0.15">
      <c r="L3386" s="149" t="str">
        <f t="shared" si="108"/>
        <v/>
      </c>
    </row>
    <row r="3387" spans="12:12" x14ac:dyDescent="0.15">
      <c r="L3387" s="149" t="str">
        <f t="shared" si="108"/>
        <v/>
      </c>
    </row>
    <row r="3388" spans="12:12" x14ac:dyDescent="0.15">
      <c r="L3388" s="149" t="str">
        <f t="shared" si="108"/>
        <v/>
      </c>
    </row>
    <row r="3389" spans="12:12" x14ac:dyDescent="0.15">
      <c r="L3389" s="149" t="str">
        <f t="shared" si="108"/>
        <v/>
      </c>
    </row>
    <row r="3390" spans="12:12" x14ac:dyDescent="0.15">
      <c r="L3390" s="149" t="str">
        <f t="shared" si="108"/>
        <v/>
      </c>
    </row>
    <row r="3391" spans="12:12" x14ac:dyDescent="0.15">
      <c r="L3391" s="149" t="str">
        <f t="shared" si="108"/>
        <v/>
      </c>
    </row>
    <row r="3392" spans="12:12" x14ac:dyDescent="0.15">
      <c r="L3392" s="149" t="str">
        <f t="shared" si="108"/>
        <v/>
      </c>
    </row>
    <row r="3393" spans="12:12" x14ac:dyDescent="0.15">
      <c r="L3393" s="149" t="str">
        <f t="shared" si="108"/>
        <v/>
      </c>
    </row>
    <row r="3394" spans="12:12" x14ac:dyDescent="0.15">
      <c r="L3394" s="149" t="str">
        <f t="shared" si="108"/>
        <v/>
      </c>
    </row>
    <row r="3395" spans="12:12" x14ac:dyDescent="0.15">
      <c r="L3395" s="149" t="str">
        <f t="shared" si="108"/>
        <v/>
      </c>
    </row>
    <row r="3396" spans="12:12" x14ac:dyDescent="0.15">
      <c r="L3396" s="149" t="str">
        <f t="shared" si="108"/>
        <v/>
      </c>
    </row>
    <row r="3397" spans="12:12" x14ac:dyDescent="0.15">
      <c r="L3397" s="149" t="str">
        <f t="shared" si="108"/>
        <v/>
      </c>
    </row>
    <row r="3398" spans="12:12" x14ac:dyDescent="0.15">
      <c r="L3398" s="149" t="str">
        <f t="shared" si="108"/>
        <v/>
      </c>
    </row>
    <row r="3399" spans="12:12" x14ac:dyDescent="0.15">
      <c r="L3399" s="149" t="str">
        <f t="shared" si="108"/>
        <v/>
      </c>
    </row>
    <row r="3400" spans="12:12" x14ac:dyDescent="0.15">
      <c r="L3400" s="149" t="str">
        <f t="shared" si="108"/>
        <v/>
      </c>
    </row>
    <row r="3401" spans="12:12" x14ac:dyDescent="0.15">
      <c r="L3401" s="149" t="str">
        <f t="shared" ref="L3401:L3464" si="109">IF(K3401="","",(K3401*110))</f>
        <v/>
      </c>
    </row>
    <row r="3402" spans="12:12" x14ac:dyDescent="0.15">
      <c r="L3402" s="149" t="str">
        <f t="shared" si="109"/>
        <v/>
      </c>
    </row>
    <row r="3403" spans="12:12" x14ac:dyDescent="0.15">
      <c r="L3403" s="149" t="str">
        <f t="shared" si="109"/>
        <v/>
      </c>
    </row>
    <row r="3404" spans="12:12" x14ac:dyDescent="0.15">
      <c r="L3404" s="149" t="str">
        <f t="shared" si="109"/>
        <v/>
      </c>
    </row>
    <row r="3405" spans="12:12" x14ac:dyDescent="0.15">
      <c r="L3405" s="149" t="str">
        <f t="shared" si="109"/>
        <v/>
      </c>
    </row>
    <row r="3406" spans="12:12" x14ac:dyDescent="0.15">
      <c r="L3406" s="149" t="str">
        <f t="shared" si="109"/>
        <v/>
      </c>
    </row>
    <row r="3407" spans="12:12" x14ac:dyDescent="0.15">
      <c r="L3407" s="149" t="str">
        <f t="shared" si="109"/>
        <v/>
      </c>
    </row>
    <row r="3408" spans="12:12" x14ac:dyDescent="0.15">
      <c r="L3408" s="149" t="str">
        <f t="shared" si="109"/>
        <v/>
      </c>
    </row>
    <row r="3409" spans="12:12" x14ac:dyDescent="0.15">
      <c r="L3409" s="149" t="str">
        <f t="shared" si="109"/>
        <v/>
      </c>
    </row>
    <row r="3410" spans="12:12" x14ac:dyDescent="0.15">
      <c r="L3410" s="149" t="str">
        <f t="shared" si="109"/>
        <v/>
      </c>
    </row>
    <row r="3411" spans="12:12" x14ac:dyDescent="0.15">
      <c r="L3411" s="149" t="str">
        <f t="shared" si="109"/>
        <v/>
      </c>
    </row>
    <row r="3412" spans="12:12" x14ac:dyDescent="0.15">
      <c r="L3412" s="149" t="str">
        <f t="shared" si="109"/>
        <v/>
      </c>
    </row>
    <row r="3413" spans="12:12" x14ac:dyDescent="0.15">
      <c r="L3413" s="149" t="str">
        <f t="shared" si="109"/>
        <v/>
      </c>
    </row>
    <row r="3414" spans="12:12" x14ac:dyDescent="0.15">
      <c r="L3414" s="149" t="str">
        <f t="shared" si="109"/>
        <v/>
      </c>
    </row>
    <row r="3415" spans="12:12" x14ac:dyDescent="0.15">
      <c r="L3415" s="149" t="str">
        <f t="shared" si="109"/>
        <v/>
      </c>
    </row>
    <row r="3416" spans="12:12" x14ac:dyDescent="0.15">
      <c r="L3416" s="149" t="str">
        <f t="shared" si="109"/>
        <v/>
      </c>
    </row>
    <row r="3417" spans="12:12" x14ac:dyDescent="0.15">
      <c r="L3417" s="149" t="str">
        <f t="shared" si="109"/>
        <v/>
      </c>
    </row>
    <row r="3418" spans="12:12" x14ac:dyDescent="0.15">
      <c r="L3418" s="149" t="str">
        <f t="shared" si="109"/>
        <v/>
      </c>
    </row>
    <row r="3419" spans="12:12" x14ac:dyDescent="0.15">
      <c r="L3419" s="149" t="str">
        <f t="shared" si="109"/>
        <v/>
      </c>
    </row>
    <row r="3420" spans="12:12" x14ac:dyDescent="0.15">
      <c r="L3420" s="149" t="str">
        <f t="shared" si="109"/>
        <v/>
      </c>
    </row>
    <row r="3421" spans="12:12" x14ac:dyDescent="0.15">
      <c r="L3421" s="149" t="str">
        <f t="shared" si="109"/>
        <v/>
      </c>
    </row>
    <row r="3422" spans="12:12" x14ac:dyDescent="0.15">
      <c r="L3422" s="149" t="str">
        <f t="shared" si="109"/>
        <v/>
      </c>
    </row>
    <row r="3423" spans="12:12" x14ac:dyDescent="0.15">
      <c r="L3423" s="149" t="str">
        <f t="shared" si="109"/>
        <v/>
      </c>
    </row>
    <row r="3424" spans="12:12" x14ac:dyDescent="0.15">
      <c r="L3424" s="149" t="str">
        <f t="shared" si="109"/>
        <v/>
      </c>
    </row>
    <row r="3425" spans="12:12" x14ac:dyDescent="0.15">
      <c r="L3425" s="149" t="str">
        <f t="shared" si="109"/>
        <v/>
      </c>
    </row>
    <row r="3426" spans="12:12" x14ac:dyDescent="0.15">
      <c r="L3426" s="149" t="str">
        <f t="shared" si="109"/>
        <v/>
      </c>
    </row>
    <row r="3427" spans="12:12" x14ac:dyDescent="0.15">
      <c r="L3427" s="149" t="str">
        <f t="shared" si="109"/>
        <v/>
      </c>
    </row>
    <row r="3428" spans="12:12" x14ac:dyDescent="0.15">
      <c r="L3428" s="149" t="str">
        <f t="shared" si="109"/>
        <v/>
      </c>
    </row>
    <row r="3429" spans="12:12" x14ac:dyDescent="0.15">
      <c r="L3429" s="149" t="str">
        <f t="shared" si="109"/>
        <v/>
      </c>
    </row>
    <row r="3430" spans="12:12" x14ac:dyDescent="0.15">
      <c r="L3430" s="149" t="str">
        <f t="shared" si="109"/>
        <v/>
      </c>
    </row>
    <row r="3431" spans="12:12" x14ac:dyDescent="0.15">
      <c r="L3431" s="149" t="str">
        <f t="shared" si="109"/>
        <v/>
      </c>
    </row>
    <row r="3432" spans="12:12" x14ac:dyDescent="0.15">
      <c r="L3432" s="149" t="str">
        <f t="shared" si="109"/>
        <v/>
      </c>
    </row>
    <row r="3433" spans="12:12" x14ac:dyDescent="0.15">
      <c r="L3433" s="149" t="str">
        <f t="shared" si="109"/>
        <v/>
      </c>
    </row>
    <row r="3434" spans="12:12" x14ac:dyDescent="0.15">
      <c r="L3434" s="149" t="str">
        <f t="shared" si="109"/>
        <v/>
      </c>
    </row>
    <row r="3435" spans="12:12" x14ac:dyDescent="0.15">
      <c r="L3435" s="149" t="str">
        <f t="shared" si="109"/>
        <v/>
      </c>
    </row>
    <row r="3436" spans="12:12" x14ac:dyDescent="0.15">
      <c r="L3436" s="149" t="str">
        <f t="shared" si="109"/>
        <v/>
      </c>
    </row>
    <row r="3437" spans="12:12" x14ac:dyDescent="0.15">
      <c r="L3437" s="149" t="str">
        <f t="shared" si="109"/>
        <v/>
      </c>
    </row>
    <row r="3438" spans="12:12" x14ac:dyDescent="0.15">
      <c r="L3438" s="149" t="str">
        <f t="shared" si="109"/>
        <v/>
      </c>
    </row>
    <row r="3439" spans="12:12" x14ac:dyDescent="0.15">
      <c r="L3439" s="149" t="str">
        <f t="shared" si="109"/>
        <v/>
      </c>
    </row>
    <row r="3440" spans="12:12" x14ac:dyDescent="0.15">
      <c r="L3440" s="149" t="str">
        <f t="shared" si="109"/>
        <v/>
      </c>
    </row>
    <row r="3441" spans="12:12" x14ac:dyDescent="0.15">
      <c r="L3441" s="149" t="str">
        <f t="shared" si="109"/>
        <v/>
      </c>
    </row>
    <row r="3442" spans="12:12" x14ac:dyDescent="0.15">
      <c r="L3442" s="149" t="str">
        <f t="shared" si="109"/>
        <v/>
      </c>
    </row>
    <row r="3443" spans="12:12" x14ac:dyDescent="0.15">
      <c r="L3443" s="149" t="str">
        <f t="shared" si="109"/>
        <v/>
      </c>
    </row>
    <row r="3444" spans="12:12" x14ac:dyDescent="0.15">
      <c r="L3444" s="149" t="str">
        <f t="shared" si="109"/>
        <v/>
      </c>
    </row>
    <row r="3445" spans="12:12" x14ac:dyDescent="0.15">
      <c r="L3445" s="149" t="str">
        <f t="shared" si="109"/>
        <v/>
      </c>
    </row>
    <row r="3446" spans="12:12" x14ac:dyDescent="0.15">
      <c r="L3446" s="149" t="str">
        <f t="shared" si="109"/>
        <v/>
      </c>
    </row>
    <row r="3447" spans="12:12" x14ac:dyDescent="0.15">
      <c r="L3447" s="149" t="str">
        <f t="shared" si="109"/>
        <v/>
      </c>
    </row>
    <row r="3448" spans="12:12" x14ac:dyDescent="0.15">
      <c r="L3448" s="149" t="str">
        <f t="shared" si="109"/>
        <v/>
      </c>
    </row>
    <row r="3449" spans="12:12" x14ac:dyDescent="0.15">
      <c r="L3449" s="149" t="str">
        <f t="shared" si="109"/>
        <v/>
      </c>
    </row>
    <row r="3450" spans="12:12" x14ac:dyDescent="0.15">
      <c r="L3450" s="149" t="str">
        <f t="shared" si="109"/>
        <v/>
      </c>
    </row>
    <row r="3451" spans="12:12" x14ac:dyDescent="0.15">
      <c r="L3451" s="149" t="str">
        <f t="shared" si="109"/>
        <v/>
      </c>
    </row>
    <row r="3452" spans="12:12" x14ac:dyDescent="0.15">
      <c r="L3452" s="149" t="str">
        <f t="shared" si="109"/>
        <v/>
      </c>
    </row>
    <row r="3453" spans="12:12" x14ac:dyDescent="0.15">
      <c r="L3453" s="149" t="str">
        <f t="shared" si="109"/>
        <v/>
      </c>
    </row>
    <row r="3454" spans="12:12" x14ac:dyDescent="0.15">
      <c r="L3454" s="149" t="str">
        <f t="shared" si="109"/>
        <v/>
      </c>
    </row>
    <row r="3455" spans="12:12" x14ac:dyDescent="0.15">
      <c r="L3455" s="149" t="str">
        <f t="shared" si="109"/>
        <v/>
      </c>
    </row>
    <row r="3456" spans="12:12" x14ac:dyDescent="0.15">
      <c r="L3456" s="149" t="str">
        <f t="shared" si="109"/>
        <v/>
      </c>
    </row>
    <row r="3457" spans="12:12" x14ac:dyDescent="0.15">
      <c r="L3457" s="149" t="str">
        <f t="shared" si="109"/>
        <v/>
      </c>
    </row>
    <row r="3458" spans="12:12" x14ac:dyDescent="0.15">
      <c r="L3458" s="149" t="str">
        <f t="shared" si="109"/>
        <v/>
      </c>
    </row>
    <row r="3459" spans="12:12" x14ac:dyDescent="0.15">
      <c r="L3459" s="149" t="str">
        <f t="shared" si="109"/>
        <v/>
      </c>
    </row>
    <row r="3460" spans="12:12" x14ac:dyDescent="0.15">
      <c r="L3460" s="149" t="str">
        <f t="shared" si="109"/>
        <v/>
      </c>
    </row>
    <row r="3461" spans="12:12" x14ac:dyDescent="0.15">
      <c r="L3461" s="149" t="str">
        <f t="shared" si="109"/>
        <v/>
      </c>
    </row>
    <row r="3462" spans="12:12" x14ac:dyDescent="0.15">
      <c r="L3462" s="149" t="str">
        <f t="shared" si="109"/>
        <v/>
      </c>
    </row>
    <row r="3463" spans="12:12" x14ac:dyDescent="0.15">
      <c r="L3463" s="149" t="str">
        <f t="shared" si="109"/>
        <v/>
      </c>
    </row>
    <row r="3464" spans="12:12" x14ac:dyDescent="0.15">
      <c r="L3464" s="149" t="str">
        <f t="shared" si="109"/>
        <v/>
      </c>
    </row>
    <row r="3465" spans="12:12" x14ac:dyDescent="0.15">
      <c r="L3465" s="149" t="str">
        <f t="shared" ref="L3465:L3528" si="110">IF(K3465="","",(K3465*110))</f>
        <v/>
      </c>
    </row>
    <row r="3466" spans="12:12" x14ac:dyDescent="0.15">
      <c r="L3466" s="149" t="str">
        <f t="shared" si="110"/>
        <v/>
      </c>
    </row>
    <row r="3467" spans="12:12" x14ac:dyDescent="0.15">
      <c r="L3467" s="149" t="str">
        <f t="shared" si="110"/>
        <v/>
      </c>
    </row>
    <row r="3468" spans="12:12" x14ac:dyDescent="0.15">
      <c r="L3468" s="149" t="str">
        <f t="shared" si="110"/>
        <v/>
      </c>
    </row>
    <row r="3469" spans="12:12" x14ac:dyDescent="0.15">
      <c r="L3469" s="149" t="str">
        <f t="shared" si="110"/>
        <v/>
      </c>
    </row>
    <row r="3470" spans="12:12" x14ac:dyDescent="0.15">
      <c r="L3470" s="149" t="str">
        <f t="shared" si="110"/>
        <v/>
      </c>
    </row>
    <row r="3471" spans="12:12" x14ac:dyDescent="0.15">
      <c r="L3471" s="149" t="str">
        <f t="shared" si="110"/>
        <v/>
      </c>
    </row>
    <row r="3472" spans="12:12" x14ac:dyDescent="0.15">
      <c r="L3472" s="149" t="str">
        <f t="shared" si="110"/>
        <v/>
      </c>
    </row>
    <row r="3473" spans="12:12" x14ac:dyDescent="0.15">
      <c r="L3473" s="149" t="str">
        <f t="shared" si="110"/>
        <v/>
      </c>
    </row>
    <row r="3474" spans="12:12" x14ac:dyDescent="0.15">
      <c r="L3474" s="149" t="str">
        <f t="shared" si="110"/>
        <v/>
      </c>
    </row>
    <row r="3475" spans="12:12" x14ac:dyDescent="0.15">
      <c r="L3475" s="149" t="str">
        <f t="shared" si="110"/>
        <v/>
      </c>
    </row>
    <row r="3476" spans="12:12" x14ac:dyDescent="0.15">
      <c r="L3476" s="149" t="str">
        <f t="shared" si="110"/>
        <v/>
      </c>
    </row>
    <row r="3477" spans="12:12" x14ac:dyDescent="0.15">
      <c r="L3477" s="149" t="str">
        <f t="shared" si="110"/>
        <v/>
      </c>
    </row>
    <row r="3478" spans="12:12" x14ac:dyDescent="0.15">
      <c r="L3478" s="149" t="str">
        <f t="shared" si="110"/>
        <v/>
      </c>
    </row>
    <row r="3479" spans="12:12" x14ac:dyDescent="0.15">
      <c r="L3479" s="149" t="str">
        <f t="shared" si="110"/>
        <v/>
      </c>
    </row>
    <row r="3480" spans="12:12" x14ac:dyDescent="0.15">
      <c r="L3480" s="149" t="str">
        <f t="shared" si="110"/>
        <v/>
      </c>
    </row>
    <row r="3481" spans="12:12" x14ac:dyDescent="0.15">
      <c r="L3481" s="149" t="str">
        <f t="shared" si="110"/>
        <v/>
      </c>
    </row>
    <row r="3482" spans="12:12" x14ac:dyDescent="0.15">
      <c r="L3482" s="149" t="str">
        <f t="shared" si="110"/>
        <v/>
      </c>
    </row>
    <row r="3483" spans="12:12" x14ac:dyDescent="0.15">
      <c r="L3483" s="149" t="str">
        <f t="shared" si="110"/>
        <v/>
      </c>
    </row>
    <row r="3484" spans="12:12" x14ac:dyDescent="0.15">
      <c r="L3484" s="149" t="str">
        <f t="shared" si="110"/>
        <v/>
      </c>
    </row>
    <row r="3485" spans="12:12" x14ac:dyDescent="0.15">
      <c r="L3485" s="149" t="str">
        <f t="shared" si="110"/>
        <v/>
      </c>
    </row>
    <row r="3486" spans="12:12" x14ac:dyDescent="0.15">
      <c r="L3486" s="149" t="str">
        <f t="shared" si="110"/>
        <v/>
      </c>
    </row>
    <row r="3487" spans="12:12" x14ac:dyDescent="0.15">
      <c r="L3487" s="149" t="str">
        <f t="shared" si="110"/>
        <v/>
      </c>
    </row>
    <row r="3488" spans="12:12" x14ac:dyDescent="0.15">
      <c r="L3488" s="149" t="str">
        <f t="shared" si="110"/>
        <v/>
      </c>
    </row>
    <row r="3489" spans="12:12" x14ac:dyDescent="0.15">
      <c r="L3489" s="149" t="str">
        <f t="shared" si="110"/>
        <v/>
      </c>
    </row>
    <row r="3490" spans="12:12" x14ac:dyDescent="0.15">
      <c r="L3490" s="149" t="str">
        <f t="shared" si="110"/>
        <v/>
      </c>
    </row>
    <row r="3491" spans="12:12" x14ac:dyDescent="0.15">
      <c r="L3491" s="149" t="str">
        <f t="shared" si="110"/>
        <v/>
      </c>
    </row>
    <row r="3492" spans="12:12" x14ac:dyDescent="0.15">
      <c r="L3492" s="149" t="str">
        <f t="shared" si="110"/>
        <v/>
      </c>
    </row>
    <row r="3493" spans="12:12" x14ac:dyDescent="0.15">
      <c r="L3493" s="149" t="str">
        <f t="shared" si="110"/>
        <v/>
      </c>
    </row>
    <row r="3494" spans="12:12" x14ac:dyDescent="0.15">
      <c r="L3494" s="149" t="str">
        <f t="shared" si="110"/>
        <v/>
      </c>
    </row>
    <row r="3495" spans="12:12" x14ac:dyDescent="0.15">
      <c r="L3495" s="149" t="str">
        <f t="shared" si="110"/>
        <v/>
      </c>
    </row>
    <row r="3496" spans="12:12" x14ac:dyDescent="0.15">
      <c r="L3496" s="149" t="str">
        <f t="shared" si="110"/>
        <v/>
      </c>
    </row>
    <row r="3497" spans="12:12" x14ac:dyDescent="0.15">
      <c r="L3497" s="149" t="str">
        <f t="shared" si="110"/>
        <v/>
      </c>
    </row>
    <row r="3498" spans="12:12" x14ac:dyDescent="0.15">
      <c r="L3498" s="149" t="str">
        <f t="shared" si="110"/>
        <v/>
      </c>
    </row>
    <row r="3499" spans="12:12" x14ac:dyDescent="0.15">
      <c r="L3499" s="149" t="str">
        <f t="shared" si="110"/>
        <v/>
      </c>
    </row>
    <row r="3500" spans="12:12" x14ac:dyDescent="0.15">
      <c r="L3500" s="149" t="str">
        <f t="shared" si="110"/>
        <v/>
      </c>
    </row>
    <row r="3501" spans="12:12" x14ac:dyDescent="0.15">
      <c r="L3501" s="149" t="str">
        <f t="shared" si="110"/>
        <v/>
      </c>
    </row>
    <row r="3502" spans="12:12" x14ac:dyDescent="0.15">
      <c r="L3502" s="149" t="str">
        <f t="shared" si="110"/>
        <v/>
      </c>
    </row>
    <row r="3503" spans="12:12" x14ac:dyDescent="0.15">
      <c r="L3503" s="149" t="str">
        <f t="shared" si="110"/>
        <v/>
      </c>
    </row>
    <row r="3504" spans="12:12" x14ac:dyDescent="0.15">
      <c r="L3504" s="149" t="str">
        <f t="shared" si="110"/>
        <v/>
      </c>
    </row>
    <row r="3505" spans="12:12" x14ac:dyDescent="0.15">
      <c r="L3505" s="149" t="str">
        <f t="shared" si="110"/>
        <v/>
      </c>
    </row>
    <row r="3506" spans="12:12" x14ac:dyDescent="0.15">
      <c r="L3506" s="149" t="str">
        <f t="shared" si="110"/>
        <v/>
      </c>
    </row>
    <row r="3507" spans="12:12" x14ac:dyDescent="0.15">
      <c r="L3507" s="149" t="str">
        <f t="shared" si="110"/>
        <v/>
      </c>
    </row>
    <row r="3508" spans="12:12" x14ac:dyDescent="0.15">
      <c r="L3508" s="149" t="str">
        <f t="shared" si="110"/>
        <v/>
      </c>
    </row>
    <row r="3509" spans="12:12" x14ac:dyDescent="0.15">
      <c r="L3509" s="149" t="str">
        <f t="shared" si="110"/>
        <v/>
      </c>
    </row>
    <row r="3510" spans="12:12" x14ac:dyDescent="0.15">
      <c r="L3510" s="149" t="str">
        <f t="shared" si="110"/>
        <v/>
      </c>
    </row>
    <row r="3511" spans="12:12" x14ac:dyDescent="0.15">
      <c r="L3511" s="149" t="str">
        <f t="shared" si="110"/>
        <v/>
      </c>
    </row>
    <row r="3512" spans="12:12" x14ac:dyDescent="0.15">
      <c r="L3512" s="149" t="str">
        <f t="shared" si="110"/>
        <v/>
      </c>
    </row>
    <row r="3513" spans="12:12" x14ac:dyDescent="0.15">
      <c r="L3513" s="149" t="str">
        <f t="shared" si="110"/>
        <v/>
      </c>
    </row>
    <row r="3514" spans="12:12" x14ac:dyDescent="0.15">
      <c r="L3514" s="149" t="str">
        <f t="shared" si="110"/>
        <v/>
      </c>
    </row>
    <row r="3515" spans="12:12" x14ac:dyDescent="0.15">
      <c r="L3515" s="149" t="str">
        <f t="shared" si="110"/>
        <v/>
      </c>
    </row>
    <row r="3516" spans="12:12" x14ac:dyDescent="0.15">
      <c r="L3516" s="149" t="str">
        <f t="shared" si="110"/>
        <v/>
      </c>
    </row>
    <row r="3517" spans="12:12" x14ac:dyDescent="0.15">
      <c r="L3517" s="149" t="str">
        <f t="shared" si="110"/>
        <v/>
      </c>
    </row>
    <row r="3518" spans="12:12" x14ac:dyDescent="0.15">
      <c r="L3518" s="149" t="str">
        <f t="shared" si="110"/>
        <v/>
      </c>
    </row>
    <row r="3519" spans="12:12" x14ac:dyDescent="0.15">
      <c r="L3519" s="149" t="str">
        <f t="shared" si="110"/>
        <v/>
      </c>
    </row>
    <row r="3520" spans="12:12" x14ac:dyDescent="0.15">
      <c r="L3520" s="149" t="str">
        <f t="shared" si="110"/>
        <v/>
      </c>
    </row>
    <row r="3521" spans="12:12" x14ac:dyDescent="0.15">
      <c r="L3521" s="149" t="str">
        <f t="shared" si="110"/>
        <v/>
      </c>
    </row>
    <row r="3522" spans="12:12" x14ac:dyDescent="0.15">
      <c r="L3522" s="149" t="str">
        <f t="shared" si="110"/>
        <v/>
      </c>
    </row>
    <row r="3523" spans="12:12" x14ac:dyDescent="0.15">
      <c r="L3523" s="149" t="str">
        <f t="shared" si="110"/>
        <v/>
      </c>
    </row>
    <row r="3524" spans="12:12" x14ac:dyDescent="0.15">
      <c r="L3524" s="149" t="str">
        <f t="shared" si="110"/>
        <v/>
      </c>
    </row>
    <row r="3525" spans="12:12" x14ac:dyDescent="0.15">
      <c r="L3525" s="149" t="str">
        <f t="shared" si="110"/>
        <v/>
      </c>
    </row>
    <row r="3526" spans="12:12" x14ac:dyDescent="0.15">
      <c r="L3526" s="149" t="str">
        <f t="shared" si="110"/>
        <v/>
      </c>
    </row>
    <row r="3527" spans="12:12" x14ac:dyDescent="0.15">
      <c r="L3527" s="149" t="str">
        <f t="shared" si="110"/>
        <v/>
      </c>
    </row>
    <row r="3528" spans="12:12" x14ac:dyDescent="0.15">
      <c r="L3528" s="149" t="str">
        <f t="shared" si="110"/>
        <v/>
      </c>
    </row>
    <row r="3529" spans="12:12" x14ac:dyDescent="0.15">
      <c r="L3529" s="149" t="str">
        <f t="shared" ref="L3529:L3592" si="111">IF(K3529="","",(K3529*110))</f>
        <v/>
      </c>
    </row>
    <row r="3530" spans="12:12" x14ac:dyDescent="0.15">
      <c r="L3530" s="149" t="str">
        <f t="shared" si="111"/>
        <v/>
      </c>
    </row>
    <row r="3531" spans="12:12" x14ac:dyDescent="0.15">
      <c r="L3531" s="149" t="str">
        <f t="shared" si="111"/>
        <v/>
      </c>
    </row>
    <row r="3532" spans="12:12" x14ac:dyDescent="0.15">
      <c r="L3532" s="149" t="str">
        <f t="shared" si="111"/>
        <v/>
      </c>
    </row>
    <row r="3533" spans="12:12" x14ac:dyDescent="0.15">
      <c r="L3533" s="149" t="str">
        <f t="shared" si="111"/>
        <v/>
      </c>
    </row>
    <row r="3534" spans="12:12" x14ac:dyDescent="0.15">
      <c r="L3534" s="149" t="str">
        <f t="shared" si="111"/>
        <v/>
      </c>
    </row>
    <row r="3535" spans="12:12" x14ac:dyDescent="0.15">
      <c r="L3535" s="149" t="str">
        <f t="shared" si="111"/>
        <v/>
      </c>
    </row>
    <row r="3536" spans="12:12" x14ac:dyDescent="0.15">
      <c r="L3536" s="149" t="str">
        <f t="shared" si="111"/>
        <v/>
      </c>
    </row>
    <row r="3537" spans="12:12" x14ac:dyDescent="0.15">
      <c r="L3537" s="149" t="str">
        <f t="shared" si="111"/>
        <v/>
      </c>
    </row>
    <row r="3538" spans="12:12" x14ac:dyDescent="0.15">
      <c r="L3538" s="149" t="str">
        <f t="shared" si="111"/>
        <v/>
      </c>
    </row>
    <row r="3539" spans="12:12" x14ac:dyDescent="0.15">
      <c r="L3539" s="149" t="str">
        <f t="shared" si="111"/>
        <v/>
      </c>
    </row>
    <row r="3540" spans="12:12" x14ac:dyDescent="0.15">
      <c r="L3540" s="149" t="str">
        <f t="shared" si="111"/>
        <v/>
      </c>
    </row>
    <row r="3541" spans="12:12" x14ac:dyDescent="0.15">
      <c r="L3541" s="149" t="str">
        <f t="shared" si="111"/>
        <v/>
      </c>
    </row>
    <row r="3542" spans="12:12" x14ac:dyDescent="0.15">
      <c r="L3542" s="149" t="str">
        <f t="shared" si="111"/>
        <v/>
      </c>
    </row>
    <row r="3543" spans="12:12" x14ac:dyDescent="0.15">
      <c r="L3543" s="149" t="str">
        <f t="shared" si="111"/>
        <v/>
      </c>
    </row>
    <row r="3544" spans="12:12" x14ac:dyDescent="0.15">
      <c r="L3544" s="149" t="str">
        <f t="shared" si="111"/>
        <v/>
      </c>
    </row>
    <row r="3545" spans="12:12" x14ac:dyDescent="0.15">
      <c r="L3545" s="149" t="str">
        <f t="shared" si="111"/>
        <v/>
      </c>
    </row>
    <row r="3546" spans="12:12" x14ac:dyDescent="0.15">
      <c r="L3546" s="149" t="str">
        <f t="shared" si="111"/>
        <v/>
      </c>
    </row>
    <row r="3547" spans="12:12" x14ac:dyDescent="0.15">
      <c r="L3547" s="149" t="str">
        <f t="shared" si="111"/>
        <v/>
      </c>
    </row>
    <row r="3548" spans="12:12" x14ac:dyDescent="0.15">
      <c r="L3548" s="149" t="str">
        <f t="shared" si="111"/>
        <v/>
      </c>
    </row>
    <row r="3549" spans="12:12" x14ac:dyDescent="0.15">
      <c r="L3549" s="149" t="str">
        <f t="shared" si="111"/>
        <v/>
      </c>
    </row>
    <row r="3550" spans="12:12" x14ac:dyDescent="0.15">
      <c r="L3550" s="149" t="str">
        <f t="shared" si="111"/>
        <v/>
      </c>
    </row>
    <row r="3551" spans="12:12" x14ac:dyDescent="0.15">
      <c r="L3551" s="149" t="str">
        <f t="shared" si="111"/>
        <v/>
      </c>
    </row>
    <row r="3552" spans="12:12" x14ac:dyDescent="0.15">
      <c r="L3552" s="149" t="str">
        <f t="shared" si="111"/>
        <v/>
      </c>
    </row>
    <row r="3553" spans="12:12" x14ac:dyDescent="0.15">
      <c r="L3553" s="149" t="str">
        <f t="shared" si="111"/>
        <v/>
      </c>
    </row>
    <row r="3554" spans="12:12" x14ac:dyDescent="0.15">
      <c r="L3554" s="149" t="str">
        <f t="shared" si="111"/>
        <v/>
      </c>
    </row>
    <row r="3555" spans="12:12" x14ac:dyDescent="0.15">
      <c r="L3555" s="149" t="str">
        <f t="shared" si="111"/>
        <v/>
      </c>
    </row>
    <row r="3556" spans="12:12" x14ac:dyDescent="0.15">
      <c r="L3556" s="149" t="str">
        <f t="shared" si="111"/>
        <v/>
      </c>
    </row>
    <row r="3557" spans="12:12" x14ac:dyDescent="0.15">
      <c r="L3557" s="149" t="str">
        <f t="shared" si="111"/>
        <v/>
      </c>
    </row>
    <row r="3558" spans="12:12" x14ac:dyDescent="0.15">
      <c r="L3558" s="149" t="str">
        <f t="shared" si="111"/>
        <v/>
      </c>
    </row>
    <row r="3559" spans="12:12" x14ac:dyDescent="0.15">
      <c r="L3559" s="149" t="str">
        <f t="shared" si="111"/>
        <v/>
      </c>
    </row>
    <row r="3560" spans="12:12" x14ac:dyDescent="0.15">
      <c r="L3560" s="149" t="str">
        <f t="shared" si="111"/>
        <v/>
      </c>
    </row>
    <row r="3561" spans="12:12" x14ac:dyDescent="0.15">
      <c r="L3561" s="149" t="str">
        <f t="shared" si="111"/>
        <v/>
      </c>
    </row>
    <row r="3562" spans="12:12" x14ac:dyDescent="0.15">
      <c r="L3562" s="149" t="str">
        <f t="shared" si="111"/>
        <v/>
      </c>
    </row>
    <row r="3563" spans="12:12" x14ac:dyDescent="0.15">
      <c r="L3563" s="149" t="str">
        <f t="shared" si="111"/>
        <v/>
      </c>
    </row>
    <row r="3564" spans="12:12" x14ac:dyDescent="0.15">
      <c r="L3564" s="149" t="str">
        <f t="shared" si="111"/>
        <v/>
      </c>
    </row>
    <row r="3565" spans="12:12" x14ac:dyDescent="0.15">
      <c r="L3565" s="149" t="str">
        <f t="shared" si="111"/>
        <v/>
      </c>
    </row>
    <row r="3566" spans="12:12" x14ac:dyDescent="0.15">
      <c r="L3566" s="149" t="str">
        <f t="shared" si="111"/>
        <v/>
      </c>
    </row>
    <row r="3567" spans="12:12" x14ac:dyDescent="0.15">
      <c r="L3567" s="149" t="str">
        <f t="shared" si="111"/>
        <v/>
      </c>
    </row>
    <row r="3568" spans="12:12" x14ac:dyDescent="0.15">
      <c r="L3568" s="149" t="str">
        <f t="shared" si="111"/>
        <v/>
      </c>
    </row>
    <row r="3569" spans="12:12" x14ac:dyDescent="0.15">
      <c r="L3569" s="149" t="str">
        <f t="shared" si="111"/>
        <v/>
      </c>
    </row>
    <row r="3570" spans="12:12" x14ac:dyDescent="0.15">
      <c r="L3570" s="149" t="str">
        <f t="shared" si="111"/>
        <v/>
      </c>
    </row>
    <row r="3571" spans="12:12" x14ac:dyDescent="0.15">
      <c r="L3571" s="149" t="str">
        <f t="shared" si="111"/>
        <v/>
      </c>
    </row>
    <row r="3572" spans="12:12" x14ac:dyDescent="0.15">
      <c r="L3572" s="149" t="str">
        <f t="shared" si="111"/>
        <v/>
      </c>
    </row>
    <row r="3573" spans="12:12" x14ac:dyDescent="0.15">
      <c r="L3573" s="149" t="str">
        <f t="shared" si="111"/>
        <v/>
      </c>
    </row>
    <row r="3574" spans="12:12" x14ac:dyDescent="0.15">
      <c r="L3574" s="149" t="str">
        <f t="shared" si="111"/>
        <v/>
      </c>
    </row>
    <row r="3575" spans="12:12" x14ac:dyDescent="0.15">
      <c r="L3575" s="149" t="str">
        <f t="shared" si="111"/>
        <v/>
      </c>
    </row>
    <row r="3576" spans="12:12" x14ac:dyDescent="0.15">
      <c r="L3576" s="149" t="str">
        <f t="shared" si="111"/>
        <v/>
      </c>
    </row>
    <row r="3577" spans="12:12" x14ac:dyDescent="0.15">
      <c r="L3577" s="149" t="str">
        <f t="shared" si="111"/>
        <v/>
      </c>
    </row>
    <row r="3578" spans="12:12" x14ac:dyDescent="0.15">
      <c r="L3578" s="149" t="str">
        <f t="shared" si="111"/>
        <v/>
      </c>
    </row>
    <row r="3579" spans="12:12" x14ac:dyDescent="0.15">
      <c r="L3579" s="149" t="str">
        <f t="shared" si="111"/>
        <v/>
      </c>
    </row>
    <row r="3580" spans="12:12" x14ac:dyDescent="0.15">
      <c r="L3580" s="149" t="str">
        <f t="shared" si="111"/>
        <v/>
      </c>
    </row>
    <row r="3581" spans="12:12" x14ac:dyDescent="0.15">
      <c r="L3581" s="149" t="str">
        <f t="shared" si="111"/>
        <v/>
      </c>
    </row>
    <row r="3582" spans="12:12" x14ac:dyDescent="0.15">
      <c r="L3582" s="149" t="str">
        <f t="shared" si="111"/>
        <v/>
      </c>
    </row>
    <row r="3583" spans="12:12" x14ac:dyDescent="0.15">
      <c r="L3583" s="149" t="str">
        <f t="shared" si="111"/>
        <v/>
      </c>
    </row>
    <row r="3584" spans="12:12" x14ac:dyDescent="0.15">
      <c r="L3584" s="149" t="str">
        <f t="shared" si="111"/>
        <v/>
      </c>
    </row>
    <row r="3585" spans="12:12" x14ac:dyDescent="0.15">
      <c r="L3585" s="149" t="str">
        <f t="shared" si="111"/>
        <v/>
      </c>
    </row>
    <row r="3586" spans="12:12" x14ac:dyDescent="0.15">
      <c r="L3586" s="149" t="str">
        <f t="shared" si="111"/>
        <v/>
      </c>
    </row>
    <row r="3587" spans="12:12" x14ac:dyDescent="0.15">
      <c r="L3587" s="149" t="str">
        <f t="shared" si="111"/>
        <v/>
      </c>
    </row>
    <row r="3588" spans="12:12" x14ac:dyDescent="0.15">
      <c r="L3588" s="149" t="str">
        <f t="shared" si="111"/>
        <v/>
      </c>
    </row>
    <row r="3589" spans="12:12" x14ac:dyDescent="0.15">
      <c r="L3589" s="149" t="str">
        <f t="shared" si="111"/>
        <v/>
      </c>
    </row>
    <row r="3590" spans="12:12" x14ac:dyDescent="0.15">
      <c r="L3590" s="149" t="str">
        <f t="shared" si="111"/>
        <v/>
      </c>
    </row>
    <row r="3591" spans="12:12" x14ac:dyDescent="0.15">
      <c r="L3591" s="149" t="str">
        <f t="shared" si="111"/>
        <v/>
      </c>
    </row>
    <row r="3592" spans="12:12" x14ac:dyDescent="0.15">
      <c r="L3592" s="149" t="str">
        <f t="shared" si="111"/>
        <v/>
      </c>
    </row>
    <row r="3593" spans="12:12" x14ac:dyDescent="0.15">
      <c r="L3593" s="149" t="str">
        <f t="shared" ref="L3593:L3656" si="112">IF(K3593="","",(K3593*110))</f>
        <v/>
      </c>
    </row>
    <row r="3594" spans="12:12" x14ac:dyDescent="0.15">
      <c r="L3594" s="149" t="str">
        <f t="shared" si="112"/>
        <v/>
      </c>
    </row>
    <row r="3595" spans="12:12" x14ac:dyDescent="0.15">
      <c r="L3595" s="149" t="str">
        <f t="shared" si="112"/>
        <v/>
      </c>
    </row>
    <row r="3596" spans="12:12" x14ac:dyDescent="0.15">
      <c r="L3596" s="149" t="str">
        <f t="shared" si="112"/>
        <v/>
      </c>
    </row>
    <row r="3597" spans="12:12" x14ac:dyDescent="0.15">
      <c r="L3597" s="149" t="str">
        <f t="shared" si="112"/>
        <v/>
      </c>
    </row>
    <row r="3598" spans="12:12" x14ac:dyDescent="0.15">
      <c r="L3598" s="149" t="str">
        <f t="shared" si="112"/>
        <v/>
      </c>
    </row>
    <row r="3599" spans="12:12" x14ac:dyDescent="0.15">
      <c r="L3599" s="149" t="str">
        <f t="shared" si="112"/>
        <v/>
      </c>
    </row>
    <row r="3600" spans="12:12" x14ac:dyDescent="0.15">
      <c r="L3600" s="149" t="str">
        <f t="shared" si="112"/>
        <v/>
      </c>
    </row>
    <row r="3601" spans="12:12" x14ac:dyDescent="0.15">
      <c r="L3601" s="149" t="str">
        <f t="shared" si="112"/>
        <v/>
      </c>
    </row>
    <row r="3602" spans="12:12" x14ac:dyDescent="0.15">
      <c r="L3602" s="149" t="str">
        <f t="shared" si="112"/>
        <v/>
      </c>
    </row>
    <row r="3603" spans="12:12" x14ac:dyDescent="0.15">
      <c r="L3603" s="149" t="str">
        <f t="shared" si="112"/>
        <v/>
      </c>
    </row>
    <row r="3604" spans="12:12" x14ac:dyDescent="0.15">
      <c r="L3604" s="149" t="str">
        <f t="shared" si="112"/>
        <v/>
      </c>
    </row>
    <row r="3605" spans="12:12" x14ac:dyDescent="0.15">
      <c r="L3605" s="149" t="str">
        <f t="shared" si="112"/>
        <v/>
      </c>
    </row>
    <row r="3606" spans="12:12" x14ac:dyDescent="0.15">
      <c r="L3606" s="149" t="str">
        <f t="shared" si="112"/>
        <v/>
      </c>
    </row>
    <row r="3607" spans="12:12" x14ac:dyDescent="0.15">
      <c r="L3607" s="149" t="str">
        <f t="shared" si="112"/>
        <v/>
      </c>
    </row>
    <row r="3608" spans="12:12" x14ac:dyDescent="0.15">
      <c r="L3608" s="149" t="str">
        <f t="shared" si="112"/>
        <v/>
      </c>
    </row>
    <row r="3609" spans="12:12" x14ac:dyDescent="0.15">
      <c r="L3609" s="149" t="str">
        <f t="shared" si="112"/>
        <v/>
      </c>
    </row>
    <row r="3610" spans="12:12" x14ac:dyDescent="0.15">
      <c r="L3610" s="149" t="str">
        <f t="shared" si="112"/>
        <v/>
      </c>
    </row>
    <row r="3611" spans="12:12" x14ac:dyDescent="0.15">
      <c r="L3611" s="149" t="str">
        <f t="shared" si="112"/>
        <v/>
      </c>
    </row>
    <row r="3612" spans="12:12" x14ac:dyDescent="0.15">
      <c r="L3612" s="149" t="str">
        <f t="shared" si="112"/>
        <v/>
      </c>
    </row>
    <row r="3613" spans="12:12" x14ac:dyDescent="0.15">
      <c r="L3613" s="149" t="str">
        <f t="shared" si="112"/>
        <v/>
      </c>
    </row>
    <row r="3614" spans="12:12" x14ac:dyDescent="0.15">
      <c r="L3614" s="149" t="str">
        <f t="shared" si="112"/>
        <v/>
      </c>
    </row>
    <row r="3615" spans="12:12" x14ac:dyDescent="0.15">
      <c r="L3615" s="149" t="str">
        <f t="shared" si="112"/>
        <v/>
      </c>
    </row>
    <row r="3616" spans="12:12" x14ac:dyDescent="0.15">
      <c r="L3616" s="149" t="str">
        <f t="shared" si="112"/>
        <v/>
      </c>
    </row>
    <row r="3617" spans="12:12" x14ac:dyDescent="0.15">
      <c r="L3617" s="149" t="str">
        <f t="shared" si="112"/>
        <v/>
      </c>
    </row>
    <row r="3618" spans="12:12" x14ac:dyDescent="0.15">
      <c r="L3618" s="149" t="str">
        <f t="shared" si="112"/>
        <v/>
      </c>
    </row>
    <row r="3619" spans="12:12" x14ac:dyDescent="0.15">
      <c r="L3619" s="149" t="str">
        <f t="shared" si="112"/>
        <v/>
      </c>
    </row>
    <row r="3620" spans="12:12" x14ac:dyDescent="0.15">
      <c r="L3620" s="149" t="str">
        <f t="shared" si="112"/>
        <v/>
      </c>
    </row>
    <row r="3621" spans="12:12" x14ac:dyDescent="0.15">
      <c r="L3621" s="149" t="str">
        <f t="shared" si="112"/>
        <v/>
      </c>
    </row>
    <row r="3622" spans="12:12" x14ac:dyDescent="0.15">
      <c r="L3622" s="149" t="str">
        <f t="shared" si="112"/>
        <v/>
      </c>
    </row>
    <row r="3623" spans="12:12" x14ac:dyDescent="0.15">
      <c r="L3623" s="149" t="str">
        <f t="shared" si="112"/>
        <v/>
      </c>
    </row>
    <row r="3624" spans="12:12" x14ac:dyDescent="0.15">
      <c r="L3624" s="149" t="str">
        <f t="shared" si="112"/>
        <v/>
      </c>
    </row>
    <row r="3625" spans="12:12" x14ac:dyDescent="0.15">
      <c r="L3625" s="149" t="str">
        <f t="shared" si="112"/>
        <v/>
      </c>
    </row>
    <row r="3626" spans="12:12" x14ac:dyDescent="0.15">
      <c r="L3626" s="149" t="str">
        <f t="shared" si="112"/>
        <v/>
      </c>
    </row>
    <row r="3627" spans="12:12" x14ac:dyDescent="0.15">
      <c r="L3627" s="149" t="str">
        <f t="shared" si="112"/>
        <v/>
      </c>
    </row>
    <row r="3628" spans="12:12" x14ac:dyDescent="0.15">
      <c r="L3628" s="149" t="str">
        <f t="shared" si="112"/>
        <v/>
      </c>
    </row>
    <row r="3629" spans="12:12" x14ac:dyDescent="0.15">
      <c r="L3629" s="149" t="str">
        <f t="shared" si="112"/>
        <v/>
      </c>
    </row>
    <row r="3630" spans="12:12" x14ac:dyDescent="0.15">
      <c r="L3630" s="149" t="str">
        <f t="shared" si="112"/>
        <v/>
      </c>
    </row>
    <row r="3631" spans="12:12" x14ac:dyDescent="0.15">
      <c r="L3631" s="149" t="str">
        <f t="shared" si="112"/>
        <v/>
      </c>
    </row>
    <row r="3632" spans="12:12" x14ac:dyDescent="0.15">
      <c r="L3632" s="149" t="str">
        <f t="shared" si="112"/>
        <v/>
      </c>
    </row>
    <row r="3633" spans="12:12" x14ac:dyDescent="0.15">
      <c r="L3633" s="149" t="str">
        <f t="shared" si="112"/>
        <v/>
      </c>
    </row>
    <row r="3634" spans="12:12" x14ac:dyDescent="0.15">
      <c r="L3634" s="149" t="str">
        <f t="shared" si="112"/>
        <v/>
      </c>
    </row>
    <row r="3635" spans="12:12" x14ac:dyDescent="0.15">
      <c r="L3635" s="149" t="str">
        <f t="shared" si="112"/>
        <v/>
      </c>
    </row>
    <row r="3636" spans="12:12" x14ac:dyDescent="0.15">
      <c r="L3636" s="149" t="str">
        <f t="shared" si="112"/>
        <v/>
      </c>
    </row>
    <row r="3637" spans="12:12" x14ac:dyDescent="0.15">
      <c r="L3637" s="149" t="str">
        <f t="shared" si="112"/>
        <v/>
      </c>
    </row>
    <row r="3638" spans="12:12" x14ac:dyDescent="0.15">
      <c r="L3638" s="149" t="str">
        <f t="shared" si="112"/>
        <v/>
      </c>
    </row>
    <row r="3639" spans="12:12" x14ac:dyDescent="0.15">
      <c r="L3639" s="149" t="str">
        <f t="shared" si="112"/>
        <v/>
      </c>
    </row>
    <row r="3640" spans="12:12" x14ac:dyDescent="0.15">
      <c r="L3640" s="149" t="str">
        <f t="shared" si="112"/>
        <v/>
      </c>
    </row>
    <row r="3641" spans="12:12" x14ac:dyDescent="0.15">
      <c r="L3641" s="149" t="str">
        <f t="shared" si="112"/>
        <v/>
      </c>
    </row>
    <row r="3642" spans="12:12" x14ac:dyDescent="0.15">
      <c r="L3642" s="149" t="str">
        <f t="shared" si="112"/>
        <v/>
      </c>
    </row>
    <row r="3643" spans="12:12" x14ac:dyDescent="0.15">
      <c r="L3643" s="149" t="str">
        <f t="shared" si="112"/>
        <v/>
      </c>
    </row>
    <row r="3644" spans="12:12" x14ac:dyDescent="0.15">
      <c r="L3644" s="149" t="str">
        <f t="shared" si="112"/>
        <v/>
      </c>
    </row>
    <row r="3645" spans="12:12" x14ac:dyDescent="0.15">
      <c r="L3645" s="149" t="str">
        <f t="shared" si="112"/>
        <v/>
      </c>
    </row>
    <row r="3646" spans="12:12" x14ac:dyDescent="0.15">
      <c r="L3646" s="149" t="str">
        <f t="shared" si="112"/>
        <v/>
      </c>
    </row>
    <row r="3647" spans="12:12" x14ac:dyDescent="0.15">
      <c r="L3647" s="149" t="str">
        <f t="shared" si="112"/>
        <v/>
      </c>
    </row>
    <row r="3648" spans="12:12" x14ac:dyDescent="0.15">
      <c r="L3648" s="149" t="str">
        <f t="shared" si="112"/>
        <v/>
      </c>
    </row>
    <row r="3649" spans="12:12" x14ac:dyDescent="0.15">
      <c r="L3649" s="149" t="str">
        <f t="shared" si="112"/>
        <v/>
      </c>
    </row>
    <row r="3650" spans="12:12" x14ac:dyDescent="0.15">
      <c r="L3650" s="149" t="str">
        <f t="shared" si="112"/>
        <v/>
      </c>
    </row>
    <row r="3651" spans="12:12" x14ac:dyDescent="0.15">
      <c r="L3651" s="149" t="str">
        <f t="shared" si="112"/>
        <v/>
      </c>
    </row>
    <row r="3652" spans="12:12" x14ac:dyDescent="0.15">
      <c r="L3652" s="149" t="str">
        <f t="shared" si="112"/>
        <v/>
      </c>
    </row>
    <row r="3653" spans="12:12" x14ac:dyDescent="0.15">
      <c r="L3653" s="149" t="str">
        <f t="shared" si="112"/>
        <v/>
      </c>
    </row>
    <row r="3654" spans="12:12" x14ac:dyDescent="0.15">
      <c r="L3654" s="149" t="str">
        <f t="shared" si="112"/>
        <v/>
      </c>
    </row>
    <row r="3655" spans="12:12" x14ac:dyDescent="0.15">
      <c r="L3655" s="149" t="str">
        <f t="shared" si="112"/>
        <v/>
      </c>
    </row>
    <row r="3656" spans="12:12" x14ac:dyDescent="0.15">
      <c r="L3656" s="149" t="str">
        <f t="shared" si="112"/>
        <v/>
      </c>
    </row>
    <row r="3657" spans="12:12" x14ac:dyDescent="0.15">
      <c r="L3657" s="149" t="str">
        <f t="shared" ref="L3657:L3720" si="113">IF(K3657="","",(K3657*110))</f>
        <v/>
      </c>
    </row>
    <row r="3658" spans="12:12" x14ac:dyDescent="0.15">
      <c r="L3658" s="149" t="str">
        <f t="shared" si="113"/>
        <v/>
      </c>
    </row>
    <row r="3659" spans="12:12" x14ac:dyDescent="0.15">
      <c r="L3659" s="149" t="str">
        <f t="shared" si="113"/>
        <v/>
      </c>
    </row>
    <row r="3660" spans="12:12" x14ac:dyDescent="0.15">
      <c r="L3660" s="149" t="str">
        <f t="shared" si="113"/>
        <v/>
      </c>
    </row>
    <row r="3661" spans="12:12" x14ac:dyDescent="0.15">
      <c r="L3661" s="149" t="str">
        <f t="shared" si="113"/>
        <v/>
      </c>
    </row>
    <row r="3662" spans="12:12" x14ac:dyDescent="0.15">
      <c r="L3662" s="149" t="str">
        <f t="shared" si="113"/>
        <v/>
      </c>
    </row>
    <row r="3663" spans="12:12" x14ac:dyDescent="0.15">
      <c r="L3663" s="149" t="str">
        <f t="shared" si="113"/>
        <v/>
      </c>
    </row>
    <row r="3664" spans="12:12" x14ac:dyDescent="0.15">
      <c r="L3664" s="149" t="str">
        <f t="shared" si="113"/>
        <v/>
      </c>
    </row>
    <row r="3665" spans="12:12" x14ac:dyDescent="0.15">
      <c r="L3665" s="149" t="str">
        <f t="shared" si="113"/>
        <v/>
      </c>
    </row>
    <row r="3666" spans="12:12" x14ac:dyDescent="0.15">
      <c r="L3666" s="149" t="str">
        <f t="shared" si="113"/>
        <v/>
      </c>
    </row>
    <row r="3667" spans="12:12" x14ac:dyDescent="0.15">
      <c r="L3667" s="149" t="str">
        <f t="shared" si="113"/>
        <v/>
      </c>
    </row>
    <row r="3668" spans="12:12" x14ac:dyDescent="0.15">
      <c r="L3668" s="149" t="str">
        <f t="shared" si="113"/>
        <v/>
      </c>
    </row>
    <row r="3669" spans="12:12" x14ac:dyDescent="0.15">
      <c r="L3669" s="149" t="str">
        <f t="shared" si="113"/>
        <v/>
      </c>
    </row>
    <row r="3670" spans="12:12" x14ac:dyDescent="0.15">
      <c r="L3670" s="149" t="str">
        <f t="shared" si="113"/>
        <v/>
      </c>
    </row>
    <row r="3671" spans="12:12" x14ac:dyDescent="0.15">
      <c r="L3671" s="149" t="str">
        <f t="shared" si="113"/>
        <v/>
      </c>
    </row>
    <row r="3672" spans="12:12" x14ac:dyDescent="0.15">
      <c r="L3672" s="149" t="str">
        <f t="shared" si="113"/>
        <v/>
      </c>
    </row>
    <row r="3673" spans="12:12" x14ac:dyDescent="0.15">
      <c r="L3673" s="149" t="str">
        <f t="shared" si="113"/>
        <v/>
      </c>
    </row>
    <row r="3674" spans="12:12" x14ac:dyDescent="0.15">
      <c r="L3674" s="149" t="str">
        <f t="shared" si="113"/>
        <v/>
      </c>
    </row>
    <row r="3675" spans="12:12" x14ac:dyDescent="0.15">
      <c r="L3675" s="149" t="str">
        <f t="shared" si="113"/>
        <v/>
      </c>
    </row>
    <row r="3676" spans="12:12" x14ac:dyDescent="0.15">
      <c r="L3676" s="149" t="str">
        <f t="shared" si="113"/>
        <v/>
      </c>
    </row>
    <row r="3677" spans="12:12" x14ac:dyDescent="0.15">
      <c r="L3677" s="149" t="str">
        <f t="shared" si="113"/>
        <v/>
      </c>
    </row>
    <row r="3678" spans="12:12" x14ac:dyDescent="0.15">
      <c r="L3678" s="149" t="str">
        <f t="shared" si="113"/>
        <v/>
      </c>
    </row>
    <row r="3679" spans="12:12" x14ac:dyDescent="0.15">
      <c r="L3679" s="149" t="str">
        <f t="shared" si="113"/>
        <v/>
      </c>
    </row>
    <row r="3680" spans="12:12" x14ac:dyDescent="0.15">
      <c r="L3680" s="149" t="str">
        <f t="shared" si="113"/>
        <v/>
      </c>
    </row>
    <row r="3681" spans="12:12" x14ac:dyDescent="0.15">
      <c r="L3681" s="149" t="str">
        <f t="shared" si="113"/>
        <v/>
      </c>
    </row>
    <row r="3682" spans="12:12" x14ac:dyDescent="0.15">
      <c r="L3682" s="149" t="str">
        <f t="shared" si="113"/>
        <v/>
      </c>
    </row>
    <row r="3683" spans="12:12" x14ac:dyDescent="0.15">
      <c r="L3683" s="149" t="str">
        <f t="shared" si="113"/>
        <v/>
      </c>
    </row>
    <row r="3684" spans="12:12" x14ac:dyDescent="0.15">
      <c r="L3684" s="149" t="str">
        <f t="shared" si="113"/>
        <v/>
      </c>
    </row>
    <row r="3685" spans="12:12" x14ac:dyDescent="0.15">
      <c r="L3685" s="149" t="str">
        <f t="shared" si="113"/>
        <v/>
      </c>
    </row>
    <row r="3686" spans="12:12" x14ac:dyDescent="0.15">
      <c r="L3686" s="149" t="str">
        <f t="shared" si="113"/>
        <v/>
      </c>
    </row>
    <row r="3687" spans="12:12" x14ac:dyDescent="0.15">
      <c r="L3687" s="149" t="str">
        <f t="shared" si="113"/>
        <v/>
      </c>
    </row>
    <row r="3688" spans="12:12" x14ac:dyDescent="0.15">
      <c r="L3688" s="149" t="str">
        <f t="shared" si="113"/>
        <v/>
      </c>
    </row>
    <row r="3689" spans="12:12" x14ac:dyDescent="0.15">
      <c r="L3689" s="149" t="str">
        <f t="shared" si="113"/>
        <v/>
      </c>
    </row>
    <row r="3690" spans="12:12" x14ac:dyDescent="0.15">
      <c r="L3690" s="149" t="str">
        <f t="shared" si="113"/>
        <v/>
      </c>
    </row>
    <row r="3691" spans="12:12" x14ac:dyDescent="0.15">
      <c r="L3691" s="149" t="str">
        <f t="shared" si="113"/>
        <v/>
      </c>
    </row>
    <row r="3692" spans="12:12" x14ac:dyDescent="0.15">
      <c r="L3692" s="149" t="str">
        <f t="shared" si="113"/>
        <v/>
      </c>
    </row>
    <row r="3693" spans="12:12" x14ac:dyDescent="0.15">
      <c r="L3693" s="149" t="str">
        <f t="shared" si="113"/>
        <v/>
      </c>
    </row>
    <row r="3694" spans="12:12" x14ac:dyDescent="0.15">
      <c r="L3694" s="149" t="str">
        <f t="shared" si="113"/>
        <v/>
      </c>
    </row>
    <row r="3695" spans="12:12" x14ac:dyDescent="0.15">
      <c r="L3695" s="149" t="str">
        <f t="shared" si="113"/>
        <v/>
      </c>
    </row>
    <row r="3696" spans="12:12" x14ac:dyDescent="0.15">
      <c r="L3696" s="149" t="str">
        <f t="shared" si="113"/>
        <v/>
      </c>
    </row>
    <row r="3697" spans="12:12" x14ac:dyDescent="0.15">
      <c r="L3697" s="149" t="str">
        <f t="shared" si="113"/>
        <v/>
      </c>
    </row>
    <row r="3698" spans="12:12" x14ac:dyDescent="0.15">
      <c r="L3698" s="149" t="str">
        <f t="shared" si="113"/>
        <v/>
      </c>
    </row>
    <row r="3699" spans="12:12" x14ac:dyDescent="0.15">
      <c r="L3699" s="149" t="str">
        <f t="shared" si="113"/>
        <v/>
      </c>
    </row>
    <row r="3700" spans="12:12" x14ac:dyDescent="0.15">
      <c r="L3700" s="149" t="str">
        <f t="shared" si="113"/>
        <v/>
      </c>
    </row>
    <row r="3701" spans="12:12" x14ac:dyDescent="0.15">
      <c r="L3701" s="149" t="str">
        <f t="shared" si="113"/>
        <v/>
      </c>
    </row>
    <row r="3702" spans="12:12" x14ac:dyDescent="0.15">
      <c r="L3702" s="149" t="str">
        <f t="shared" si="113"/>
        <v/>
      </c>
    </row>
    <row r="3703" spans="12:12" x14ac:dyDescent="0.15">
      <c r="L3703" s="149" t="str">
        <f t="shared" si="113"/>
        <v/>
      </c>
    </row>
    <row r="3704" spans="12:12" x14ac:dyDescent="0.15">
      <c r="L3704" s="149" t="str">
        <f t="shared" si="113"/>
        <v/>
      </c>
    </row>
    <row r="3705" spans="12:12" x14ac:dyDescent="0.15">
      <c r="L3705" s="149" t="str">
        <f t="shared" si="113"/>
        <v/>
      </c>
    </row>
    <row r="3706" spans="12:12" x14ac:dyDescent="0.15">
      <c r="L3706" s="149" t="str">
        <f t="shared" si="113"/>
        <v/>
      </c>
    </row>
    <row r="3707" spans="12:12" x14ac:dyDescent="0.15">
      <c r="L3707" s="149" t="str">
        <f t="shared" si="113"/>
        <v/>
      </c>
    </row>
    <row r="3708" spans="12:12" x14ac:dyDescent="0.15">
      <c r="L3708" s="149" t="str">
        <f t="shared" si="113"/>
        <v/>
      </c>
    </row>
    <row r="3709" spans="12:12" x14ac:dyDescent="0.15">
      <c r="L3709" s="149" t="str">
        <f t="shared" si="113"/>
        <v/>
      </c>
    </row>
    <row r="3710" spans="12:12" x14ac:dyDescent="0.15">
      <c r="L3710" s="149" t="str">
        <f t="shared" si="113"/>
        <v/>
      </c>
    </row>
    <row r="3711" spans="12:12" x14ac:dyDescent="0.15">
      <c r="L3711" s="149" t="str">
        <f t="shared" si="113"/>
        <v/>
      </c>
    </row>
    <row r="3712" spans="12:12" x14ac:dyDescent="0.15">
      <c r="L3712" s="149" t="str">
        <f t="shared" si="113"/>
        <v/>
      </c>
    </row>
    <row r="3713" spans="12:12" x14ac:dyDescent="0.15">
      <c r="L3713" s="149" t="str">
        <f t="shared" si="113"/>
        <v/>
      </c>
    </row>
    <row r="3714" spans="12:12" x14ac:dyDescent="0.15">
      <c r="L3714" s="149" t="str">
        <f t="shared" si="113"/>
        <v/>
      </c>
    </row>
    <row r="3715" spans="12:12" x14ac:dyDescent="0.15">
      <c r="L3715" s="149" t="str">
        <f t="shared" si="113"/>
        <v/>
      </c>
    </row>
    <row r="3716" spans="12:12" x14ac:dyDescent="0.15">
      <c r="L3716" s="149" t="str">
        <f t="shared" si="113"/>
        <v/>
      </c>
    </row>
    <row r="3717" spans="12:12" x14ac:dyDescent="0.15">
      <c r="L3717" s="149" t="str">
        <f t="shared" si="113"/>
        <v/>
      </c>
    </row>
    <row r="3718" spans="12:12" x14ac:dyDescent="0.15">
      <c r="L3718" s="149" t="str">
        <f t="shared" si="113"/>
        <v/>
      </c>
    </row>
    <row r="3719" spans="12:12" x14ac:dyDescent="0.15">
      <c r="L3719" s="149" t="str">
        <f t="shared" si="113"/>
        <v/>
      </c>
    </row>
    <row r="3720" spans="12:12" x14ac:dyDescent="0.15">
      <c r="L3720" s="149" t="str">
        <f t="shared" si="113"/>
        <v/>
      </c>
    </row>
    <row r="3721" spans="12:12" x14ac:dyDescent="0.15">
      <c r="L3721" s="149" t="str">
        <f t="shared" ref="L3721:L3784" si="114">IF(K3721="","",(K3721*110))</f>
        <v/>
      </c>
    </row>
    <row r="3722" spans="12:12" x14ac:dyDescent="0.15">
      <c r="L3722" s="149" t="str">
        <f t="shared" si="114"/>
        <v/>
      </c>
    </row>
    <row r="3723" spans="12:12" x14ac:dyDescent="0.15">
      <c r="L3723" s="149" t="str">
        <f t="shared" si="114"/>
        <v/>
      </c>
    </row>
    <row r="3724" spans="12:12" x14ac:dyDescent="0.15">
      <c r="L3724" s="149" t="str">
        <f t="shared" si="114"/>
        <v/>
      </c>
    </row>
    <row r="3725" spans="12:12" x14ac:dyDescent="0.15">
      <c r="L3725" s="149" t="str">
        <f t="shared" si="114"/>
        <v/>
      </c>
    </row>
    <row r="3726" spans="12:12" x14ac:dyDescent="0.15">
      <c r="L3726" s="149" t="str">
        <f t="shared" si="114"/>
        <v/>
      </c>
    </row>
    <row r="3727" spans="12:12" x14ac:dyDescent="0.15">
      <c r="L3727" s="149" t="str">
        <f t="shared" si="114"/>
        <v/>
      </c>
    </row>
    <row r="3728" spans="12:12" x14ac:dyDescent="0.15">
      <c r="L3728" s="149" t="str">
        <f t="shared" si="114"/>
        <v/>
      </c>
    </row>
    <row r="3729" spans="12:12" x14ac:dyDescent="0.15">
      <c r="L3729" s="149" t="str">
        <f t="shared" si="114"/>
        <v/>
      </c>
    </row>
    <row r="3730" spans="12:12" x14ac:dyDescent="0.15">
      <c r="L3730" s="149" t="str">
        <f t="shared" si="114"/>
        <v/>
      </c>
    </row>
    <row r="3731" spans="12:12" x14ac:dyDescent="0.15">
      <c r="L3731" s="149" t="str">
        <f t="shared" si="114"/>
        <v/>
      </c>
    </row>
    <row r="3732" spans="12:12" x14ac:dyDescent="0.15">
      <c r="L3732" s="149" t="str">
        <f t="shared" si="114"/>
        <v/>
      </c>
    </row>
    <row r="3733" spans="12:12" x14ac:dyDescent="0.15">
      <c r="L3733" s="149" t="str">
        <f t="shared" si="114"/>
        <v/>
      </c>
    </row>
    <row r="3734" spans="12:12" x14ac:dyDescent="0.15">
      <c r="L3734" s="149" t="str">
        <f t="shared" si="114"/>
        <v/>
      </c>
    </row>
    <row r="3735" spans="12:12" x14ac:dyDescent="0.15">
      <c r="L3735" s="149" t="str">
        <f t="shared" si="114"/>
        <v/>
      </c>
    </row>
    <row r="3736" spans="12:12" x14ac:dyDescent="0.15">
      <c r="L3736" s="149" t="str">
        <f t="shared" si="114"/>
        <v/>
      </c>
    </row>
    <row r="3737" spans="12:12" x14ac:dyDescent="0.15">
      <c r="L3737" s="149" t="str">
        <f t="shared" si="114"/>
        <v/>
      </c>
    </row>
    <row r="3738" spans="12:12" x14ac:dyDescent="0.15">
      <c r="L3738" s="149" t="str">
        <f t="shared" si="114"/>
        <v/>
      </c>
    </row>
    <row r="3739" spans="12:12" x14ac:dyDescent="0.15">
      <c r="L3739" s="149" t="str">
        <f t="shared" si="114"/>
        <v/>
      </c>
    </row>
    <row r="3740" spans="12:12" x14ac:dyDescent="0.15">
      <c r="L3740" s="149" t="str">
        <f t="shared" si="114"/>
        <v/>
      </c>
    </row>
    <row r="3741" spans="12:12" x14ac:dyDescent="0.15">
      <c r="L3741" s="149" t="str">
        <f t="shared" si="114"/>
        <v/>
      </c>
    </row>
    <row r="3742" spans="12:12" x14ac:dyDescent="0.15">
      <c r="L3742" s="149" t="str">
        <f t="shared" si="114"/>
        <v/>
      </c>
    </row>
    <row r="3743" spans="12:12" x14ac:dyDescent="0.15">
      <c r="L3743" s="149" t="str">
        <f t="shared" si="114"/>
        <v/>
      </c>
    </row>
    <row r="3744" spans="12:12" x14ac:dyDescent="0.15">
      <c r="L3744" s="149" t="str">
        <f t="shared" si="114"/>
        <v/>
      </c>
    </row>
    <row r="3745" spans="12:12" x14ac:dyDescent="0.15">
      <c r="L3745" s="149" t="str">
        <f t="shared" si="114"/>
        <v/>
      </c>
    </row>
    <row r="3746" spans="12:12" x14ac:dyDescent="0.15">
      <c r="L3746" s="149" t="str">
        <f t="shared" si="114"/>
        <v/>
      </c>
    </row>
    <row r="3747" spans="12:12" x14ac:dyDescent="0.15">
      <c r="L3747" s="149" t="str">
        <f t="shared" si="114"/>
        <v/>
      </c>
    </row>
    <row r="3748" spans="12:12" x14ac:dyDescent="0.15">
      <c r="L3748" s="149" t="str">
        <f t="shared" si="114"/>
        <v/>
      </c>
    </row>
    <row r="3749" spans="12:12" x14ac:dyDescent="0.15">
      <c r="L3749" s="149" t="str">
        <f t="shared" si="114"/>
        <v/>
      </c>
    </row>
    <row r="3750" spans="12:12" x14ac:dyDescent="0.15">
      <c r="L3750" s="149" t="str">
        <f t="shared" si="114"/>
        <v/>
      </c>
    </row>
    <row r="3751" spans="12:12" x14ac:dyDescent="0.15">
      <c r="L3751" s="149" t="str">
        <f t="shared" si="114"/>
        <v/>
      </c>
    </row>
    <row r="3752" spans="12:12" x14ac:dyDescent="0.15">
      <c r="L3752" s="149" t="str">
        <f t="shared" si="114"/>
        <v/>
      </c>
    </row>
    <row r="3753" spans="12:12" x14ac:dyDescent="0.15">
      <c r="L3753" s="149" t="str">
        <f t="shared" si="114"/>
        <v/>
      </c>
    </row>
    <row r="3754" spans="12:12" x14ac:dyDescent="0.15">
      <c r="L3754" s="149" t="str">
        <f t="shared" si="114"/>
        <v/>
      </c>
    </row>
    <row r="3755" spans="12:12" x14ac:dyDescent="0.15">
      <c r="L3755" s="149" t="str">
        <f t="shared" si="114"/>
        <v/>
      </c>
    </row>
    <row r="3756" spans="12:12" x14ac:dyDescent="0.15">
      <c r="L3756" s="149" t="str">
        <f t="shared" si="114"/>
        <v/>
      </c>
    </row>
    <row r="3757" spans="12:12" x14ac:dyDescent="0.15">
      <c r="L3757" s="149" t="str">
        <f t="shared" si="114"/>
        <v/>
      </c>
    </row>
    <row r="3758" spans="12:12" x14ac:dyDescent="0.15">
      <c r="L3758" s="149" t="str">
        <f t="shared" si="114"/>
        <v/>
      </c>
    </row>
    <row r="3759" spans="12:12" x14ac:dyDescent="0.15">
      <c r="L3759" s="149" t="str">
        <f t="shared" si="114"/>
        <v/>
      </c>
    </row>
    <row r="3760" spans="12:12" x14ac:dyDescent="0.15">
      <c r="L3760" s="149" t="str">
        <f t="shared" si="114"/>
        <v/>
      </c>
    </row>
    <row r="3761" spans="12:12" x14ac:dyDescent="0.15">
      <c r="L3761" s="149" t="str">
        <f t="shared" si="114"/>
        <v/>
      </c>
    </row>
    <row r="3762" spans="12:12" x14ac:dyDescent="0.15">
      <c r="L3762" s="149" t="str">
        <f t="shared" si="114"/>
        <v/>
      </c>
    </row>
    <row r="3763" spans="12:12" x14ac:dyDescent="0.15">
      <c r="L3763" s="149" t="str">
        <f t="shared" si="114"/>
        <v/>
      </c>
    </row>
    <row r="3764" spans="12:12" x14ac:dyDescent="0.15">
      <c r="L3764" s="149" t="str">
        <f t="shared" si="114"/>
        <v/>
      </c>
    </row>
    <row r="3765" spans="12:12" x14ac:dyDescent="0.15">
      <c r="L3765" s="149" t="str">
        <f t="shared" si="114"/>
        <v/>
      </c>
    </row>
    <row r="3766" spans="12:12" x14ac:dyDescent="0.15">
      <c r="L3766" s="149" t="str">
        <f t="shared" si="114"/>
        <v/>
      </c>
    </row>
    <row r="3767" spans="12:12" x14ac:dyDescent="0.15">
      <c r="L3767" s="149" t="str">
        <f t="shared" si="114"/>
        <v/>
      </c>
    </row>
    <row r="3768" spans="12:12" x14ac:dyDescent="0.15">
      <c r="L3768" s="149" t="str">
        <f t="shared" si="114"/>
        <v/>
      </c>
    </row>
    <row r="3769" spans="12:12" x14ac:dyDescent="0.15">
      <c r="L3769" s="149" t="str">
        <f t="shared" si="114"/>
        <v/>
      </c>
    </row>
    <row r="3770" spans="12:12" x14ac:dyDescent="0.15">
      <c r="L3770" s="149" t="str">
        <f t="shared" si="114"/>
        <v/>
      </c>
    </row>
    <row r="3771" spans="12:12" x14ac:dyDescent="0.15">
      <c r="L3771" s="149" t="str">
        <f t="shared" si="114"/>
        <v/>
      </c>
    </row>
    <row r="3772" spans="12:12" x14ac:dyDescent="0.15">
      <c r="L3772" s="149" t="str">
        <f t="shared" si="114"/>
        <v/>
      </c>
    </row>
    <row r="3773" spans="12:12" x14ac:dyDescent="0.15">
      <c r="L3773" s="149" t="str">
        <f t="shared" si="114"/>
        <v/>
      </c>
    </row>
    <row r="3774" spans="12:12" x14ac:dyDescent="0.15">
      <c r="L3774" s="149" t="str">
        <f t="shared" si="114"/>
        <v/>
      </c>
    </row>
    <row r="3775" spans="12:12" x14ac:dyDescent="0.15">
      <c r="L3775" s="149" t="str">
        <f t="shared" si="114"/>
        <v/>
      </c>
    </row>
    <row r="3776" spans="12:12" x14ac:dyDescent="0.15">
      <c r="L3776" s="149" t="str">
        <f t="shared" si="114"/>
        <v/>
      </c>
    </row>
    <row r="3777" spans="12:12" x14ac:dyDescent="0.15">
      <c r="L3777" s="149" t="str">
        <f t="shared" si="114"/>
        <v/>
      </c>
    </row>
    <row r="3778" spans="12:12" x14ac:dyDescent="0.15">
      <c r="L3778" s="149" t="str">
        <f t="shared" si="114"/>
        <v/>
      </c>
    </row>
    <row r="3779" spans="12:12" x14ac:dyDescent="0.15">
      <c r="L3779" s="149" t="str">
        <f t="shared" si="114"/>
        <v/>
      </c>
    </row>
    <row r="3780" spans="12:12" x14ac:dyDescent="0.15">
      <c r="L3780" s="149" t="str">
        <f t="shared" si="114"/>
        <v/>
      </c>
    </row>
    <row r="3781" spans="12:12" x14ac:dyDescent="0.15">
      <c r="L3781" s="149" t="str">
        <f t="shared" si="114"/>
        <v/>
      </c>
    </row>
    <row r="3782" spans="12:12" x14ac:dyDescent="0.15">
      <c r="L3782" s="149" t="str">
        <f t="shared" si="114"/>
        <v/>
      </c>
    </row>
    <row r="3783" spans="12:12" x14ac:dyDescent="0.15">
      <c r="L3783" s="149" t="str">
        <f t="shared" si="114"/>
        <v/>
      </c>
    </row>
    <row r="3784" spans="12:12" x14ac:dyDescent="0.15">
      <c r="L3784" s="149" t="str">
        <f t="shared" si="114"/>
        <v/>
      </c>
    </row>
    <row r="3785" spans="12:12" x14ac:dyDescent="0.15">
      <c r="L3785" s="149" t="str">
        <f t="shared" ref="L3785:L3848" si="115">IF(K3785="","",(K3785*110))</f>
        <v/>
      </c>
    </row>
    <row r="3786" spans="12:12" x14ac:dyDescent="0.15">
      <c r="L3786" s="149" t="str">
        <f t="shared" si="115"/>
        <v/>
      </c>
    </row>
    <row r="3787" spans="12:12" x14ac:dyDescent="0.15">
      <c r="L3787" s="149" t="str">
        <f t="shared" si="115"/>
        <v/>
      </c>
    </row>
    <row r="3788" spans="12:12" x14ac:dyDescent="0.15">
      <c r="L3788" s="149" t="str">
        <f t="shared" si="115"/>
        <v/>
      </c>
    </row>
    <row r="3789" spans="12:12" x14ac:dyDescent="0.15">
      <c r="L3789" s="149" t="str">
        <f t="shared" si="115"/>
        <v/>
      </c>
    </row>
    <row r="3790" spans="12:12" x14ac:dyDescent="0.15">
      <c r="L3790" s="149" t="str">
        <f t="shared" si="115"/>
        <v/>
      </c>
    </row>
    <row r="3791" spans="12:12" x14ac:dyDescent="0.15">
      <c r="L3791" s="149" t="str">
        <f t="shared" si="115"/>
        <v/>
      </c>
    </row>
    <row r="3792" spans="12:12" x14ac:dyDescent="0.15">
      <c r="L3792" s="149" t="str">
        <f t="shared" si="115"/>
        <v/>
      </c>
    </row>
    <row r="3793" spans="12:12" x14ac:dyDescent="0.15">
      <c r="L3793" s="149" t="str">
        <f t="shared" si="115"/>
        <v/>
      </c>
    </row>
    <row r="3794" spans="12:12" x14ac:dyDescent="0.15">
      <c r="L3794" s="149" t="str">
        <f t="shared" si="115"/>
        <v/>
      </c>
    </row>
    <row r="3795" spans="12:12" x14ac:dyDescent="0.15">
      <c r="L3795" s="149" t="str">
        <f t="shared" si="115"/>
        <v/>
      </c>
    </row>
    <row r="3796" spans="12:12" x14ac:dyDescent="0.15">
      <c r="L3796" s="149" t="str">
        <f t="shared" si="115"/>
        <v/>
      </c>
    </row>
    <row r="3797" spans="12:12" x14ac:dyDescent="0.15">
      <c r="L3797" s="149" t="str">
        <f t="shared" si="115"/>
        <v/>
      </c>
    </row>
    <row r="3798" spans="12:12" x14ac:dyDescent="0.15">
      <c r="L3798" s="149" t="str">
        <f t="shared" si="115"/>
        <v/>
      </c>
    </row>
    <row r="3799" spans="12:12" x14ac:dyDescent="0.15">
      <c r="L3799" s="149" t="str">
        <f t="shared" si="115"/>
        <v/>
      </c>
    </row>
    <row r="3800" spans="12:12" x14ac:dyDescent="0.15">
      <c r="L3800" s="149" t="str">
        <f t="shared" si="115"/>
        <v/>
      </c>
    </row>
    <row r="3801" spans="12:12" x14ac:dyDescent="0.15">
      <c r="L3801" s="149" t="str">
        <f t="shared" si="115"/>
        <v/>
      </c>
    </row>
    <row r="3802" spans="12:12" x14ac:dyDescent="0.15">
      <c r="L3802" s="149" t="str">
        <f t="shared" si="115"/>
        <v/>
      </c>
    </row>
    <row r="3803" spans="12:12" x14ac:dyDescent="0.15">
      <c r="L3803" s="149" t="str">
        <f t="shared" si="115"/>
        <v/>
      </c>
    </row>
    <row r="3804" spans="12:12" x14ac:dyDescent="0.15">
      <c r="L3804" s="149" t="str">
        <f t="shared" si="115"/>
        <v/>
      </c>
    </row>
    <row r="3805" spans="12:12" x14ac:dyDescent="0.15">
      <c r="L3805" s="149" t="str">
        <f t="shared" si="115"/>
        <v/>
      </c>
    </row>
    <row r="3806" spans="12:12" x14ac:dyDescent="0.15">
      <c r="L3806" s="149" t="str">
        <f t="shared" si="115"/>
        <v/>
      </c>
    </row>
    <row r="3807" spans="12:12" x14ac:dyDescent="0.15">
      <c r="L3807" s="149" t="str">
        <f t="shared" si="115"/>
        <v/>
      </c>
    </row>
    <row r="3808" spans="12:12" x14ac:dyDescent="0.15">
      <c r="L3808" s="149" t="str">
        <f t="shared" si="115"/>
        <v/>
      </c>
    </row>
    <row r="3809" spans="12:12" x14ac:dyDescent="0.15">
      <c r="L3809" s="149" t="str">
        <f t="shared" si="115"/>
        <v/>
      </c>
    </row>
    <row r="3810" spans="12:12" x14ac:dyDescent="0.15">
      <c r="L3810" s="149" t="str">
        <f t="shared" si="115"/>
        <v/>
      </c>
    </row>
    <row r="3811" spans="12:12" x14ac:dyDescent="0.15">
      <c r="L3811" s="149" t="str">
        <f t="shared" si="115"/>
        <v/>
      </c>
    </row>
    <row r="3812" spans="12:12" x14ac:dyDescent="0.15">
      <c r="L3812" s="149" t="str">
        <f t="shared" si="115"/>
        <v/>
      </c>
    </row>
    <row r="3813" spans="12:12" x14ac:dyDescent="0.15">
      <c r="L3813" s="149" t="str">
        <f t="shared" si="115"/>
        <v/>
      </c>
    </row>
    <row r="3814" spans="12:12" x14ac:dyDescent="0.15">
      <c r="L3814" s="149" t="str">
        <f t="shared" si="115"/>
        <v/>
      </c>
    </row>
    <row r="3815" spans="12:12" x14ac:dyDescent="0.15">
      <c r="L3815" s="149" t="str">
        <f t="shared" si="115"/>
        <v/>
      </c>
    </row>
    <row r="3816" spans="12:12" x14ac:dyDescent="0.15">
      <c r="L3816" s="149" t="str">
        <f t="shared" si="115"/>
        <v/>
      </c>
    </row>
    <row r="3817" spans="12:12" x14ac:dyDescent="0.15">
      <c r="L3817" s="149" t="str">
        <f t="shared" si="115"/>
        <v/>
      </c>
    </row>
    <row r="3818" spans="12:12" x14ac:dyDescent="0.15">
      <c r="L3818" s="149" t="str">
        <f t="shared" si="115"/>
        <v/>
      </c>
    </row>
    <row r="3819" spans="12:12" x14ac:dyDescent="0.15">
      <c r="L3819" s="149" t="str">
        <f t="shared" si="115"/>
        <v/>
      </c>
    </row>
    <row r="3820" spans="12:12" x14ac:dyDescent="0.15">
      <c r="L3820" s="149" t="str">
        <f t="shared" si="115"/>
        <v/>
      </c>
    </row>
    <row r="3821" spans="12:12" x14ac:dyDescent="0.15">
      <c r="L3821" s="149" t="str">
        <f t="shared" si="115"/>
        <v/>
      </c>
    </row>
    <row r="3822" spans="12:12" x14ac:dyDescent="0.15">
      <c r="L3822" s="149" t="str">
        <f t="shared" si="115"/>
        <v/>
      </c>
    </row>
    <row r="3823" spans="12:12" x14ac:dyDescent="0.15">
      <c r="L3823" s="149" t="str">
        <f t="shared" si="115"/>
        <v/>
      </c>
    </row>
    <row r="3824" spans="12:12" x14ac:dyDescent="0.15">
      <c r="L3824" s="149" t="str">
        <f t="shared" si="115"/>
        <v/>
      </c>
    </row>
    <row r="3825" spans="12:12" x14ac:dyDescent="0.15">
      <c r="L3825" s="149" t="str">
        <f t="shared" si="115"/>
        <v/>
      </c>
    </row>
    <row r="3826" spans="12:12" x14ac:dyDescent="0.15">
      <c r="L3826" s="149" t="str">
        <f t="shared" si="115"/>
        <v/>
      </c>
    </row>
    <row r="3827" spans="12:12" x14ac:dyDescent="0.15">
      <c r="L3827" s="149" t="str">
        <f t="shared" si="115"/>
        <v/>
      </c>
    </row>
    <row r="3828" spans="12:12" x14ac:dyDescent="0.15">
      <c r="L3828" s="149" t="str">
        <f t="shared" si="115"/>
        <v/>
      </c>
    </row>
    <row r="3829" spans="12:12" x14ac:dyDescent="0.15">
      <c r="L3829" s="149" t="str">
        <f t="shared" si="115"/>
        <v/>
      </c>
    </row>
    <row r="3830" spans="12:12" x14ac:dyDescent="0.15">
      <c r="L3830" s="149" t="str">
        <f t="shared" si="115"/>
        <v/>
      </c>
    </row>
    <row r="3831" spans="12:12" x14ac:dyDescent="0.15">
      <c r="L3831" s="149" t="str">
        <f t="shared" si="115"/>
        <v/>
      </c>
    </row>
    <row r="3832" spans="12:12" x14ac:dyDescent="0.15">
      <c r="L3832" s="149" t="str">
        <f t="shared" si="115"/>
        <v/>
      </c>
    </row>
    <row r="3833" spans="12:12" x14ac:dyDescent="0.15">
      <c r="L3833" s="149" t="str">
        <f t="shared" si="115"/>
        <v/>
      </c>
    </row>
    <row r="3834" spans="12:12" x14ac:dyDescent="0.15">
      <c r="L3834" s="149" t="str">
        <f t="shared" si="115"/>
        <v/>
      </c>
    </row>
    <row r="3835" spans="12:12" x14ac:dyDescent="0.15">
      <c r="L3835" s="149" t="str">
        <f t="shared" si="115"/>
        <v/>
      </c>
    </row>
    <row r="3836" spans="12:12" x14ac:dyDescent="0.15">
      <c r="L3836" s="149" t="str">
        <f t="shared" si="115"/>
        <v/>
      </c>
    </row>
    <row r="3837" spans="12:12" x14ac:dyDescent="0.15">
      <c r="L3837" s="149" t="str">
        <f t="shared" si="115"/>
        <v/>
      </c>
    </row>
    <row r="3838" spans="12:12" x14ac:dyDescent="0.15">
      <c r="L3838" s="149" t="str">
        <f t="shared" si="115"/>
        <v/>
      </c>
    </row>
    <row r="3839" spans="12:12" x14ac:dyDescent="0.15">
      <c r="L3839" s="149" t="str">
        <f t="shared" si="115"/>
        <v/>
      </c>
    </row>
    <row r="3840" spans="12:12" x14ac:dyDescent="0.15">
      <c r="L3840" s="149" t="str">
        <f t="shared" si="115"/>
        <v/>
      </c>
    </row>
    <row r="3841" spans="12:12" x14ac:dyDescent="0.15">
      <c r="L3841" s="149" t="str">
        <f t="shared" si="115"/>
        <v/>
      </c>
    </row>
    <row r="3842" spans="12:12" x14ac:dyDescent="0.15">
      <c r="L3842" s="149" t="str">
        <f t="shared" si="115"/>
        <v/>
      </c>
    </row>
    <row r="3843" spans="12:12" x14ac:dyDescent="0.15">
      <c r="L3843" s="149" t="str">
        <f t="shared" si="115"/>
        <v/>
      </c>
    </row>
    <row r="3844" spans="12:12" x14ac:dyDescent="0.15">
      <c r="L3844" s="149" t="str">
        <f t="shared" si="115"/>
        <v/>
      </c>
    </row>
    <row r="3845" spans="12:12" x14ac:dyDescent="0.15">
      <c r="L3845" s="149" t="str">
        <f t="shared" si="115"/>
        <v/>
      </c>
    </row>
    <row r="3846" spans="12:12" x14ac:dyDescent="0.15">
      <c r="L3846" s="149" t="str">
        <f t="shared" si="115"/>
        <v/>
      </c>
    </row>
    <row r="3847" spans="12:12" x14ac:dyDescent="0.15">
      <c r="L3847" s="149" t="str">
        <f t="shared" si="115"/>
        <v/>
      </c>
    </row>
    <row r="3848" spans="12:12" x14ac:dyDescent="0.15">
      <c r="L3848" s="149" t="str">
        <f t="shared" si="115"/>
        <v/>
      </c>
    </row>
    <row r="3849" spans="12:12" x14ac:dyDescent="0.15">
      <c r="L3849" s="149" t="str">
        <f t="shared" ref="L3849:L3912" si="116">IF(K3849="","",(K3849*110))</f>
        <v/>
      </c>
    </row>
    <row r="3850" spans="12:12" x14ac:dyDescent="0.15">
      <c r="L3850" s="149" t="str">
        <f t="shared" si="116"/>
        <v/>
      </c>
    </row>
    <row r="3851" spans="12:12" x14ac:dyDescent="0.15">
      <c r="L3851" s="149" t="str">
        <f t="shared" si="116"/>
        <v/>
      </c>
    </row>
    <row r="3852" spans="12:12" x14ac:dyDescent="0.15">
      <c r="L3852" s="149" t="str">
        <f t="shared" si="116"/>
        <v/>
      </c>
    </row>
    <row r="3853" spans="12:12" x14ac:dyDescent="0.15">
      <c r="L3853" s="149" t="str">
        <f t="shared" si="116"/>
        <v/>
      </c>
    </row>
    <row r="3854" spans="12:12" x14ac:dyDescent="0.15">
      <c r="L3854" s="149" t="str">
        <f t="shared" si="116"/>
        <v/>
      </c>
    </row>
    <row r="3855" spans="12:12" x14ac:dyDescent="0.15">
      <c r="L3855" s="149" t="str">
        <f t="shared" si="116"/>
        <v/>
      </c>
    </row>
    <row r="3856" spans="12:12" x14ac:dyDescent="0.15">
      <c r="L3856" s="149" t="str">
        <f t="shared" si="116"/>
        <v/>
      </c>
    </row>
    <row r="3857" spans="12:12" x14ac:dyDescent="0.15">
      <c r="L3857" s="149" t="str">
        <f t="shared" si="116"/>
        <v/>
      </c>
    </row>
    <row r="3858" spans="12:12" x14ac:dyDescent="0.15">
      <c r="L3858" s="149" t="str">
        <f t="shared" si="116"/>
        <v/>
      </c>
    </row>
    <row r="3859" spans="12:12" x14ac:dyDescent="0.15">
      <c r="L3859" s="149" t="str">
        <f t="shared" si="116"/>
        <v/>
      </c>
    </row>
    <row r="3860" spans="12:12" x14ac:dyDescent="0.15">
      <c r="L3860" s="149" t="str">
        <f t="shared" si="116"/>
        <v/>
      </c>
    </row>
    <row r="3861" spans="12:12" x14ac:dyDescent="0.15">
      <c r="L3861" s="149" t="str">
        <f t="shared" si="116"/>
        <v/>
      </c>
    </row>
    <row r="3862" spans="12:12" x14ac:dyDescent="0.15">
      <c r="L3862" s="149" t="str">
        <f t="shared" si="116"/>
        <v/>
      </c>
    </row>
    <row r="3863" spans="12:12" x14ac:dyDescent="0.15">
      <c r="L3863" s="149" t="str">
        <f t="shared" si="116"/>
        <v/>
      </c>
    </row>
    <row r="3864" spans="12:12" x14ac:dyDescent="0.15">
      <c r="L3864" s="149" t="str">
        <f t="shared" si="116"/>
        <v/>
      </c>
    </row>
    <row r="3865" spans="12:12" x14ac:dyDescent="0.15">
      <c r="L3865" s="149" t="str">
        <f t="shared" si="116"/>
        <v/>
      </c>
    </row>
    <row r="3866" spans="12:12" x14ac:dyDescent="0.15">
      <c r="L3866" s="149" t="str">
        <f t="shared" si="116"/>
        <v/>
      </c>
    </row>
    <row r="3867" spans="12:12" x14ac:dyDescent="0.15">
      <c r="L3867" s="149" t="str">
        <f t="shared" si="116"/>
        <v/>
      </c>
    </row>
    <row r="3868" spans="12:12" x14ac:dyDescent="0.15">
      <c r="L3868" s="149" t="str">
        <f t="shared" si="116"/>
        <v/>
      </c>
    </row>
    <row r="3869" spans="12:12" x14ac:dyDescent="0.15">
      <c r="L3869" s="149" t="str">
        <f t="shared" si="116"/>
        <v/>
      </c>
    </row>
    <row r="3870" spans="12:12" x14ac:dyDescent="0.15">
      <c r="L3870" s="149" t="str">
        <f t="shared" si="116"/>
        <v/>
      </c>
    </row>
    <row r="3871" spans="12:12" x14ac:dyDescent="0.15">
      <c r="L3871" s="149" t="str">
        <f t="shared" si="116"/>
        <v/>
      </c>
    </row>
    <row r="3872" spans="12:12" x14ac:dyDescent="0.15">
      <c r="L3872" s="149" t="str">
        <f t="shared" si="116"/>
        <v/>
      </c>
    </row>
    <row r="3873" spans="12:12" x14ac:dyDescent="0.15">
      <c r="L3873" s="149" t="str">
        <f t="shared" si="116"/>
        <v/>
      </c>
    </row>
    <row r="3874" spans="12:12" x14ac:dyDescent="0.15">
      <c r="L3874" s="149" t="str">
        <f t="shared" si="116"/>
        <v/>
      </c>
    </row>
    <row r="3875" spans="12:12" x14ac:dyDescent="0.15">
      <c r="L3875" s="149" t="str">
        <f t="shared" si="116"/>
        <v/>
      </c>
    </row>
    <row r="3876" spans="12:12" x14ac:dyDescent="0.15">
      <c r="L3876" s="149" t="str">
        <f t="shared" si="116"/>
        <v/>
      </c>
    </row>
    <row r="3877" spans="12:12" x14ac:dyDescent="0.15">
      <c r="L3877" s="149" t="str">
        <f t="shared" si="116"/>
        <v/>
      </c>
    </row>
    <row r="3878" spans="12:12" x14ac:dyDescent="0.15">
      <c r="L3878" s="149" t="str">
        <f t="shared" si="116"/>
        <v/>
      </c>
    </row>
    <row r="3879" spans="12:12" x14ac:dyDescent="0.15">
      <c r="L3879" s="149" t="str">
        <f t="shared" si="116"/>
        <v/>
      </c>
    </row>
    <row r="3880" spans="12:12" x14ac:dyDescent="0.15">
      <c r="L3880" s="149" t="str">
        <f t="shared" si="116"/>
        <v/>
      </c>
    </row>
    <row r="3881" spans="12:12" x14ac:dyDescent="0.15">
      <c r="L3881" s="149" t="str">
        <f t="shared" si="116"/>
        <v/>
      </c>
    </row>
    <row r="3882" spans="12:12" x14ac:dyDescent="0.15">
      <c r="L3882" s="149" t="str">
        <f t="shared" si="116"/>
        <v/>
      </c>
    </row>
    <row r="3883" spans="12:12" x14ac:dyDescent="0.15">
      <c r="L3883" s="149" t="str">
        <f t="shared" si="116"/>
        <v/>
      </c>
    </row>
    <row r="3884" spans="12:12" x14ac:dyDescent="0.15">
      <c r="L3884" s="149" t="str">
        <f t="shared" si="116"/>
        <v/>
      </c>
    </row>
    <row r="3885" spans="12:12" x14ac:dyDescent="0.15">
      <c r="L3885" s="149" t="str">
        <f t="shared" si="116"/>
        <v/>
      </c>
    </row>
    <row r="3886" spans="12:12" x14ac:dyDescent="0.15">
      <c r="L3886" s="149" t="str">
        <f t="shared" si="116"/>
        <v/>
      </c>
    </row>
    <row r="3887" spans="12:12" x14ac:dyDescent="0.15">
      <c r="L3887" s="149" t="str">
        <f t="shared" si="116"/>
        <v/>
      </c>
    </row>
    <row r="3888" spans="12:12" x14ac:dyDescent="0.15">
      <c r="L3888" s="149" t="str">
        <f t="shared" si="116"/>
        <v/>
      </c>
    </row>
    <row r="3889" spans="12:12" x14ac:dyDescent="0.15">
      <c r="L3889" s="149" t="str">
        <f t="shared" si="116"/>
        <v/>
      </c>
    </row>
    <row r="3890" spans="12:12" x14ac:dyDescent="0.15">
      <c r="L3890" s="149" t="str">
        <f t="shared" si="116"/>
        <v/>
      </c>
    </row>
    <row r="3891" spans="12:12" x14ac:dyDescent="0.15">
      <c r="L3891" s="149" t="str">
        <f t="shared" si="116"/>
        <v/>
      </c>
    </row>
    <row r="3892" spans="12:12" x14ac:dyDescent="0.15">
      <c r="L3892" s="149" t="str">
        <f t="shared" si="116"/>
        <v/>
      </c>
    </row>
    <row r="3893" spans="12:12" x14ac:dyDescent="0.15">
      <c r="L3893" s="149" t="str">
        <f t="shared" si="116"/>
        <v/>
      </c>
    </row>
    <row r="3894" spans="12:12" x14ac:dyDescent="0.15">
      <c r="L3894" s="149" t="str">
        <f t="shared" si="116"/>
        <v/>
      </c>
    </row>
    <row r="3895" spans="12:12" x14ac:dyDescent="0.15">
      <c r="L3895" s="149" t="str">
        <f t="shared" si="116"/>
        <v/>
      </c>
    </row>
    <row r="3896" spans="12:12" x14ac:dyDescent="0.15">
      <c r="L3896" s="149" t="str">
        <f t="shared" si="116"/>
        <v/>
      </c>
    </row>
    <row r="3897" spans="12:12" x14ac:dyDescent="0.15">
      <c r="L3897" s="149" t="str">
        <f t="shared" si="116"/>
        <v/>
      </c>
    </row>
    <row r="3898" spans="12:12" x14ac:dyDescent="0.15">
      <c r="L3898" s="149" t="str">
        <f t="shared" si="116"/>
        <v/>
      </c>
    </row>
    <row r="3899" spans="12:12" x14ac:dyDescent="0.15">
      <c r="L3899" s="149" t="str">
        <f t="shared" si="116"/>
        <v/>
      </c>
    </row>
    <row r="3900" spans="12:12" x14ac:dyDescent="0.15">
      <c r="L3900" s="149" t="str">
        <f t="shared" si="116"/>
        <v/>
      </c>
    </row>
    <row r="3901" spans="12:12" x14ac:dyDescent="0.15">
      <c r="L3901" s="149" t="str">
        <f t="shared" si="116"/>
        <v/>
      </c>
    </row>
    <row r="3902" spans="12:12" x14ac:dyDescent="0.15">
      <c r="L3902" s="149" t="str">
        <f t="shared" si="116"/>
        <v/>
      </c>
    </row>
    <row r="3903" spans="12:12" x14ac:dyDescent="0.15">
      <c r="L3903" s="149" t="str">
        <f t="shared" si="116"/>
        <v/>
      </c>
    </row>
    <row r="3904" spans="12:12" x14ac:dyDescent="0.15">
      <c r="L3904" s="149" t="str">
        <f t="shared" si="116"/>
        <v/>
      </c>
    </row>
    <row r="3905" spans="12:12" x14ac:dyDescent="0.15">
      <c r="L3905" s="149" t="str">
        <f t="shared" si="116"/>
        <v/>
      </c>
    </row>
    <row r="3906" spans="12:12" x14ac:dyDescent="0.15">
      <c r="L3906" s="149" t="str">
        <f t="shared" si="116"/>
        <v/>
      </c>
    </row>
    <row r="3907" spans="12:12" x14ac:dyDescent="0.15">
      <c r="L3907" s="149" t="str">
        <f t="shared" si="116"/>
        <v/>
      </c>
    </row>
    <row r="3908" spans="12:12" x14ac:dyDescent="0.15">
      <c r="L3908" s="149" t="str">
        <f t="shared" si="116"/>
        <v/>
      </c>
    </row>
    <row r="3909" spans="12:12" x14ac:dyDescent="0.15">
      <c r="L3909" s="149" t="str">
        <f t="shared" si="116"/>
        <v/>
      </c>
    </row>
    <row r="3910" spans="12:12" x14ac:dyDescent="0.15">
      <c r="L3910" s="149" t="str">
        <f t="shared" si="116"/>
        <v/>
      </c>
    </row>
    <row r="3911" spans="12:12" x14ac:dyDescent="0.15">
      <c r="L3911" s="149" t="str">
        <f t="shared" si="116"/>
        <v/>
      </c>
    </row>
    <row r="3912" spans="12:12" x14ac:dyDescent="0.15">
      <c r="L3912" s="149" t="str">
        <f t="shared" si="116"/>
        <v/>
      </c>
    </row>
    <row r="3913" spans="12:12" x14ac:dyDescent="0.15">
      <c r="L3913" s="149" t="str">
        <f t="shared" ref="L3913:L3976" si="117">IF(K3913="","",(K3913*110))</f>
        <v/>
      </c>
    </row>
    <row r="3914" spans="12:12" x14ac:dyDescent="0.15">
      <c r="L3914" s="149" t="str">
        <f t="shared" si="117"/>
        <v/>
      </c>
    </row>
    <row r="3915" spans="12:12" x14ac:dyDescent="0.15">
      <c r="L3915" s="149" t="str">
        <f t="shared" si="117"/>
        <v/>
      </c>
    </row>
    <row r="3916" spans="12:12" x14ac:dyDescent="0.15">
      <c r="L3916" s="149" t="str">
        <f t="shared" si="117"/>
        <v/>
      </c>
    </row>
    <row r="3917" spans="12:12" x14ac:dyDescent="0.15">
      <c r="L3917" s="149" t="str">
        <f t="shared" si="117"/>
        <v/>
      </c>
    </row>
    <row r="3918" spans="12:12" x14ac:dyDescent="0.15">
      <c r="L3918" s="149" t="str">
        <f t="shared" si="117"/>
        <v/>
      </c>
    </row>
    <row r="3919" spans="12:12" x14ac:dyDescent="0.15">
      <c r="L3919" s="149" t="str">
        <f t="shared" si="117"/>
        <v/>
      </c>
    </row>
    <row r="3920" spans="12:12" x14ac:dyDescent="0.15">
      <c r="L3920" s="149" t="str">
        <f t="shared" si="117"/>
        <v/>
      </c>
    </row>
    <row r="3921" spans="12:12" x14ac:dyDescent="0.15">
      <c r="L3921" s="149" t="str">
        <f t="shared" si="117"/>
        <v/>
      </c>
    </row>
    <row r="3922" spans="12:12" x14ac:dyDescent="0.15">
      <c r="L3922" s="149" t="str">
        <f t="shared" si="117"/>
        <v/>
      </c>
    </row>
    <row r="3923" spans="12:12" x14ac:dyDescent="0.15">
      <c r="L3923" s="149" t="str">
        <f t="shared" si="117"/>
        <v/>
      </c>
    </row>
    <row r="3924" spans="12:12" x14ac:dyDescent="0.15">
      <c r="L3924" s="149" t="str">
        <f t="shared" si="117"/>
        <v/>
      </c>
    </row>
    <row r="3925" spans="12:12" x14ac:dyDescent="0.15">
      <c r="L3925" s="149" t="str">
        <f t="shared" si="117"/>
        <v/>
      </c>
    </row>
    <row r="3926" spans="12:12" x14ac:dyDescent="0.15">
      <c r="L3926" s="149" t="str">
        <f t="shared" si="117"/>
        <v/>
      </c>
    </row>
    <row r="3927" spans="12:12" x14ac:dyDescent="0.15">
      <c r="L3927" s="149" t="str">
        <f t="shared" si="117"/>
        <v/>
      </c>
    </row>
    <row r="3928" spans="12:12" x14ac:dyDescent="0.15">
      <c r="L3928" s="149" t="str">
        <f t="shared" si="117"/>
        <v/>
      </c>
    </row>
    <row r="3929" spans="12:12" x14ac:dyDescent="0.15">
      <c r="L3929" s="149" t="str">
        <f t="shared" si="117"/>
        <v/>
      </c>
    </row>
    <row r="3930" spans="12:12" x14ac:dyDescent="0.15">
      <c r="L3930" s="149" t="str">
        <f t="shared" si="117"/>
        <v/>
      </c>
    </row>
    <row r="3931" spans="12:12" x14ac:dyDescent="0.15">
      <c r="L3931" s="149" t="str">
        <f t="shared" si="117"/>
        <v/>
      </c>
    </row>
    <row r="3932" spans="12:12" x14ac:dyDescent="0.15">
      <c r="L3932" s="149" t="str">
        <f t="shared" si="117"/>
        <v/>
      </c>
    </row>
    <row r="3933" spans="12:12" x14ac:dyDescent="0.15">
      <c r="L3933" s="149" t="str">
        <f t="shared" si="117"/>
        <v/>
      </c>
    </row>
    <row r="3934" spans="12:12" x14ac:dyDescent="0.15">
      <c r="L3934" s="149" t="str">
        <f t="shared" si="117"/>
        <v/>
      </c>
    </row>
    <row r="3935" spans="12:12" x14ac:dyDescent="0.15">
      <c r="L3935" s="149" t="str">
        <f t="shared" si="117"/>
        <v/>
      </c>
    </row>
    <row r="3936" spans="12:12" x14ac:dyDescent="0.15">
      <c r="L3936" s="149" t="str">
        <f t="shared" si="117"/>
        <v/>
      </c>
    </row>
    <row r="3937" spans="12:12" x14ac:dyDescent="0.15">
      <c r="L3937" s="149" t="str">
        <f t="shared" si="117"/>
        <v/>
      </c>
    </row>
    <row r="3938" spans="12:12" x14ac:dyDescent="0.15">
      <c r="L3938" s="149" t="str">
        <f t="shared" si="117"/>
        <v/>
      </c>
    </row>
    <row r="3939" spans="12:12" x14ac:dyDescent="0.15">
      <c r="L3939" s="149" t="str">
        <f t="shared" si="117"/>
        <v/>
      </c>
    </row>
    <row r="3940" spans="12:12" x14ac:dyDescent="0.15">
      <c r="L3940" s="149" t="str">
        <f t="shared" si="117"/>
        <v/>
      </c>
    </row>
    <row r="3941" spans="12:12" x14ac:dyDescent="0.15">
      <c r="L3941" s="149" t="str">
        <f t="shared" si="117"/>
        <v/>
      </c>
    </row>
    <row r="3942" spans="12:12" x14ac:dyDescent="0.15">
      <c r="L3942" s="149" t="str">
        <f t="shared" si="117"/>
        <v/>
      </c>
    </row>
    <row r="3943" spans="12:12" x14ac:dyDescent="0.15">
      <c r="L3943" s="149" t="str">
        <f t="shared" si="117"/>
        <v/>
      </c>
    </row>
    <row r="3944" spans="12:12" x14ac:dyDescent="0.15">
      <c r="L3944" s="149" t="str">
        <f t="shared" si="117"/>
        <v/>
      </c>
    </row>
    <row r="3945" spans="12:12" x14ac:dyDescent="0.15">
      <c r="L3945" s="149" t="str">
        <f t="shared" si="117"/>
        <v/>
      </c>
    </row>
    <row r="3946" spans="12:12" x14ac:dyDescent="0.15">
      <c r="L3946" s="149" t="str">
        <f t="shared" si="117"/>
        <v/>
      </c>
    </row>
    <row r="3947" spans="12:12" x14ac:dyDescent="0.15">
      <c r="L3947" s="149" t="str">
        <f t="shared" si="117"/>
        <v/>
      </c>
    </row>
    <row r="3948" spans="12:12" x14ac:dyDescent="0.15">
      <c r="L3948" s="149" t="str">
        <f t="shared" si="117"/>
        <v/>
      </c>
    </row>
    <row r="3949" spans="12:12" x14ac:dyDescent="0.15">
      <c r="L3949" s="149" t="str">
        <f t="shared" si="117"/>
        <v/>
      </c>
    </row>
    <row r="3950" spans="12:12" x14ac:dyDescent="0.15">
      <c r="L3950" s="149" t="str">
        <f t="shared" si="117"/>
        <v/>
      </c>
    </row>
    <row r="3951" spans="12:12" x14ac:dyDescent="0.15">
      <c r="L3951" s="149" t="str">
        <f t="shared" si="117"/>
        <v/>
      </c>
    </row>
    <row r="3952" spans="12:12" x14ac:dyDescent="0.15">
      <c r="L3952" s="149" t="str">
        <f t="shared" si="117"/>
        <v/>
      </c>
    </row>
    <row r="3953" spans="12:12" x14ac:dyDescent="0.15">
      <c r="L3953" s="149" t="str">
        <f t="shared" si="117"/>
        <v/>
      </c>
    </row>
    <row r="3954" spans="12:12" x14ac:dyDescent="0.15">
      <c r="L3954" s="149" t="str">
        <f t="shared" si="117"/>
        <v/>
      </c>
    </row>
    <row r="3955" spans="12:12" x14ac:dyDescent="0.15">
      <c r="L3955" s="149" t="str">
        <f t="shared" si="117"/>
        <v/>
      </c>
    </row>
    <row r="3956" spans="12:12" x14ac:dyDescent="0.15">
      <c r="L3956" s="149" t="str">
        <f t="shared" si="117"/>
        <v/>
      </c>
    </row>
    <row r="3957" spans="12:12" x14ac:dyDescent="0.15">
      <c r="L3957" s="149" t="str">
        <f t="shared" si="117"/>
        <v/>
      </c>
    </row>
    <row r="3958" spans="12:12" x14ac:dyDescent="0.15">
      <c r="L3958" s="149" t="str">
        <f t="shared" si="117"/>
        <v/>
      </c>
    </row>
    <row r="3959" spans="12:12" x14ac:dyDescent="0.15">
      <c r="L3959" s="149" t="str">
        <f t="shared" si="117"/>
        <v/>
      </c>
    </row>
    <row r="3960" spans="12:12" x14ac:dyDescent="0.15">
      <c r="L3960" s="149" t="str">
        <f t="shared" si="117"/>
        <v/>
      </c>
    </row>
    <row r="3961" spans="12:12" x14ac:dyDescent="0.15">
      <c r="L3961" s="149" t="str">
        <f t="shared" si="117"/>
        <v/>
      </c>
    </row>
    <row r="3962" spans="12:12" x14ac:dyDescent="0.15">
      <c r="L3962" s="149" t="str">
        <f t="shared" si="117"/>
        <v/>
      </c>
    </row>
    <row r="3963" spans="12:12" x14ac:dyDescent="0.15">
      <c r="L3963" s="149" t="str">
        <f t="shared" si="117"/>
        <v/>
      </c>
    </row>
    <row r="3964" spans="12:12" x14ac:dyDescent="0.15">
      <c r="L3964" s="149" t="str">
        <f t="shared" si="117"/>
        <v/>
      </c>
    </row>
    <row r="3965" spans="12:12" x14ac:dyDescent="0.15">
      <c r="L3965" s="149" t="str">
        <f t="shared" si="117"/>
        <v/>
      </c>
    </row>
    <row r="3966" spans="12:12" x14ac:dyDescent="0.15">
      <c r="L3966" s="149" t="str">
        <f t="shared" si="117"/>
        <v/>
      </c>
    </row>
    <row r="3967" spans="12:12" x14ac:dyDescent="0.15">
      <c r="L3967" s="149" t="str">
        <f t="shared" si="117"/>
        <v/>
      </c>
    </row>
    <row r="3968" spans="12:12" x14ac:dyDescent="0.15">
      <c r="L3968" s="149" t="str">
        <f t="shared" si="117"/>
        <v/>
      </c>
    </row>
    <row r="3969" spans="12:12" x14ac:dyDescent="0.15">
      <c r="L3969" s="149" t="str">
        <f t="shared" si="117"/>
        <v/>
      </c>
    </row>
    <row r="3970" spans="12:12" x14ac:dyDescent="0.15">
      <c r="L3970" s="149" t="str">
        <f t="shared" si="117"/>
        <v/>
      </c>
    </row>
    <row r="3971" spans="12:12" x14ac:dyDescent="0.15">
      <c r="L3971" s="149" t="str">
        <f t="shared" si="117"/>
        <v/>
      </c>
    </row>
    <row r="3972" spans="12:12" x14ac:dyDescent="0.15">
      <c r="L3972" s="149" t="str">
        <f t="shared" si="117"/>
        <v/>
      </c>
    </row>
    <row r="3973" spans="12:12" x14ac:dyDescent="0.15">
      <c r="L3973" s="149" t="str">
        <f t="shared" si="117"/>
        <v/>
      </c>
    </row>
    <row r="3974" spans="12:12" x14ac:dyDescent="0.15">
      <c r="L3974" s="149" t="str">
        <f t="shared" si="117"/>
        <v/>
      </c>
    </row>
    <row r="3975" spans="12:12" x14ac:dyDescent="0.15">
      <c r="L3975" s="149" t="str">
        <f t="shared" si="117"/>
        <v/>
      </c>
    </row>
    <row r="3976" spans="12:12" x14ac:dyDescent="0.15">
      <c r="L3976" s="149" t="str">
        <f t="shared" si="117"/>
        <v/>
      </c>
    </row>
    <row r="3977" spans="12:12" x14ac:dyDescent="0.15">
      <c r="L3977" s="149" t="str">
        <f t="shared" ref="L3977:L4040" si="118">IF(K3977="","",(K3977*110))</f>
        <v/>
      </c>
    </row>
    <row r="3978" spans="12:12" x14ac:dyDescent="0.15">
      <c r="L3978" s="149" t="str">
        <f t="shared" si="118"/>
        <v/>
      </c>
    </row>
    <row r="3979" spans="12:12" x14ac:dyDescent="0.15">
      <c r="L3979" s="149" t="str">
        <f t="shared" si="118"/>
        <v/>
      </c>
    </row>
    <row r="3980" spans="12:12" x14ac:dyDescent="0.15">
      <c r="L3980" s="149" t="str">
        <f t="shared" si="118"/>
        <v/>
      </c>
    </row>
    <row r="3981" spans="12:12" x14ac:dyDescent="0.15">
      <c r="L3981" s="149" t="str">
        <f t="shared" si="118"/>
        <v/>
      </c>
    </row>
    <row r="3982" spans="12:12" x14ac:dyDescent="0.15">
      <c r="L3982" s="149" t="str">
        <f t="shared" si="118"/>
        <v/>
      </c>
    </row>
    <row r="3983" spans="12:12" x14ac:dyDescent="0.15">
      <c r="L3983" s="149" t="str">
        <f t="shared" si="118"/>
        <v/>
      </c>
    </row>
    <row r="3984" spans="12:12" x14ac:dyDescent="0.15">
      <c r="L3984" s="149" t="str">
        <f t="shared" si="118"/>
        <v/>
      </c>
    </row>
    <row r="3985" spans="12:12" x14ac:dyDescent="0.15">
      <c r="L3985" s="149" t="str">
        <f t="shared" si="118"/>
        <v/>
      </c>
    </row>
    <row r="3986" spans="12:12" x14ac:dyDescent="0.15">
      <c r="L3986" s="149" t="str">
        <f t="shared" si="118"/>
        <v/>
      </c>
    </row>
    <row r="3987" spans="12:12" x14ac:dyDescent="0.15">
      <c r="L3987" s="149" t="str">
        <f t="shared" si="118"/>
        <v/>
      </c>
    </row>
    <row r="3988" spans="12:12" x14ac:dyDescent="0.15">
      <c r="L3988" s="149" t="str">
        <f t="shared" si="118"/>
        <v/>
      </c>
    </row>
    <row r="3989" spans="12:12" x14ac:dyDescent="0.15">
      <c r="L3989" s="149" t="str">
        <f t="shared" si="118"/>
        <v/>
      </c>
    </row>
    <row r="3990" spans="12:12" x14ac:dyDescent="0.15">
      <c r="L3990" s="149" t="str">
        <f t="shared" si="118"/>
        <v/>
      </c>
    </row>
    <row r="3991" spans="12:12" x14ac:dyDescent="0.15">
      <c r="L3991" s="149" t="str">
        <f t="shared" si="118"/>
        <v/>
      </c>
    </row>
    <row r="3992" spans="12:12" x14ac:dyDescent="0.15">
      <c r="L3992" s="149" t="str">
        <f t="shared" si="118"/>
        <v/>
      </c>
    </row>
    <row r="3993" spans="12:12" x14ac:dyDescent="0.15">
      <c r="L3993" s="149" t="str">
        <f t="shared" si="118"/>
        <v/>
      </c>
    </row>
    <row r="3994" spans="12:12" x14ac:dyDescent="0.15">
      <c r="L3994" s="149" t="str">
        <f t="shared" si="118"/>
        <v/>
      </c>
    </row>
    <row r="3995" spans="12:12" x14ac:dyDescent="0.15">
      <c r="L3995" s="149" t="str">
        <f t="shared" si="118"/>
        <v/>
      </c>
    </row>
    <row r="3996" spans="12:12" x14ac:dyDescent="0.15">
      <c r="L3996" s="149" t="str">
        <f t="shared" si="118"/>
        <v/>
      </c>
    </row>
    <row r="3997" spans="12:12" x14ac:dyDescent="0.15">
      <c r="L3997" s="149" t="str">
        <f t="shared" si="118"/>
        <v/>
      </c>
    </row>
    <row r="3998" spans="12:12" x14ac:dyDescent="0.15">
      <c r="L3998" s="149" t="str">
        <f t="shared" si="118"/>
        <v/>
      </c>
    </row>
    <row r="3999" spans="12:12" x14ac:dyDescent="0.15">
      <c r="L3999" s="149" t="str">
        <f t="shared" si="118"/>
        <v/>
      </c>
    </row>
    <row r="4000" spans="12:12" x14ac:dyDescent="0.15">
      <c r="L4000" s="149" t="str">
        <f t="shared" si="118"/>
        <v/>
      </c>
    </row>
    <row r="4001" spans="12:12" x14ac:dyDescent="0.15">
      <c r="L4001" s="149" t="str">
        <f t="shared" si="118"/>
        <v/>
      </c>
    </row>
    <row r="4002" spans="12:12" x14ac:dyDescent="0.15">
      <c r="L4002" s="149" t="str">
        <f t="shared" si="118"/>
        <v/>
      </c>
    </row>
    <row r="4003" spans="12:12" x14ac:dyDescent="0.15">
      <c r="L4003" s="149" t="str">
        <f t="shared" si="118"/>
        <v/>
      </c>
    </row>
    <row r="4004" spans="12:12" x14ac:dyDescent="0.15">
      <c r="L4004" s="149" t="str">
        <f t="shared" si="118"/>
        <v/>
      </c>
    </row>
    <row r="4005" spans="12:12" x14ac:dyDescent="0.15">
      <c r="L4005" s="149" t="str">
        <f t="shared" si="118"/>
        <v/>
      </c>
    </row>
    <row r="4006" spans="12:12" x14ac:dyDescent="0.15">
      <c r="L4006" s="149" t="str">
        <f t="shared" si="118"/>
        <v/>
      </c>
    </row>
    <row r="4007" spans="12:12" x14ac:dyDescent="0.15">
      <c r="L4007" s="149" t="str">
        <f t="shared" si="118"/>
        <v/>
      </c>
    </row>
    <row r="4008" spans="12:12" x14ac:dyDescent="0.15">
      <c r="L4008" s="149" t="str">
        <f t="shared" si="118"/>
        <v/>
      </c>
    </row>
    <row r="4009" spans="12:12" x14ac:dyDescent="0.15">
      <c r="L4009" s="149" t="str">
        <f t="shared" si="118"/>
        <v/>
      </c>
    </row>
    <row r="4010" spans="12:12" x14ac:dyDescent="0.15">
      <c r="L4010" s="149" t="str">
        <f t="shared" si="118"/>
        <v/>
      </c>
    </row>
    <row r="4011" spans="12:12" x14ac:dyDescent="0.15">
      <c r="L4011" s="149" t="str">
        <f t="shared" si="118"/>
        <v/>
      </c>
    </row>
    <row r="4012" spans="12:12" x14ac:dyDescent="0.15">
      <c r="L4012" s="149" t="str">
        <f t="shared" si="118"/>
        <v/>
      </c>
    </row>
    <row r="4013" spans="12:12" x14ac:dyDescent="0.15">
      <c r="L4013" s="149" t="str">
        <f t="shared" si="118"/>
        <v/>
      </c>
    </row>
    <row r="4014" spans="12:12" x14ac:dyDescent="0.15">
      <c r="L4014" s="149" t="str">
        <f t="shared" si="118"/>
        <v/>
      </c>
    </row>
    <row r="4015" spans="12:12" x14ac:dyDescent="0.15">
      <c r="L4015" s="149" t="str">
        <f t="shared" si="118"/>
        <v/>
      </c>
    </row>
    <row r="4016" spans="12:12" x14ac:dyDescent="0.15">
      <c r="L4016" s="149" t="str">
        <f t="shared" si="118"/>
        <v/>
      </c>
    </row>
    <row r="4017" spans="12:12" x14ac:dyDescent="0.15">
      <c r="L4017" s="149" t="str">
        <f t="shared" si="118"/>
        <v/>
      </c>
    </row>
    <row r="4018" spans="12:12" x14ac:dyDescent="0.15">
      <c r="L4018" s="149" t="str">
        <f t="shared" si="118"/>
        <v/>
      </c>
    </row>
    <row r="4019" spans="12:12" x14ac:dyDescent="0.15">
      <c r="L4019" s="149" t="str">
        <f t="shared" si="118"/>
        <v/>
      </c>
    </row>
    <row r="4020" spans="12:12" x14ac:dyDescent="0.15">
      <c r="L4020" s="149" t="str">
        <f t="shared" si="118"/>
        <v/>
      </c>
    </row>
    <row r="4021" spans="12:12" x14ac:dyDescent="0.15">
      <c r="L4021" s="149" t="str">
        <f t="shared" si="118"/>
        <v/>
      </c>
    </row>
    <row r="4022" spans="12:12" x14ac:dyDescent="0.15">
      <c r="L4022" s="149" t="str">
        <f t="shared" si="118"/>
        <v/>
      </c>
    </row>
    <row r="4023" spans="12:12" x14ac:dyDescent="0.15">
      <c r="L4023" s="149" t="str">
        <f t="shared" si="118"/>
        <v/>
      </c>
    </row>
    <row r="4024" spans="12:12" x14ac:dyDescent="0.15">
      <c r="L4024" s="149" t="str">
        <f t="shared" si="118"/>
        <v/>
      </c>
    </row>
    <row r="4025" spans="12:12" x14ac:dyDescent="0.15">
      <c r="L4025" s="149" t="str">
        <f t="shared" si="118"/>
        <v/>
      </c>
    </row>
    <row r="4026" spans="12:12" x14ac:dyDescent="0.15">
      <c r="L4026" s="149" t="str">
        <f t="shared" si="118"/>
        <v/>
      </c>
    </row>
    <row r="4027" spans="12:12" x14ac:dyDescent="0.15">
      <c r="L4027" s="149" t="str">
        <f t="shared" si="118"/>
        <v/>
      </c>
    </row>
    <row r="4028" spans="12:12" x14ac:dyDescent="0.15">
      <c r="L4028" s="149" t="str">
        <f t="shared" si="118"/>
        <v/>
      </c>
    </row>
    <row r="4029" spans="12:12" x14ac:dyDescent="0.15">
      <c r="L4029" s="149" t="str">
        <f t="shared" si="118"/>
        <v/>
      </c>
    </row>
    <row r="4030" spans="12:12" x14ac:dyDescent="0.15">
      <c r="L4030" s="149" t="str">
        <f t="shared" si="118"/>
        <v/>
      </c>
    </row>
    <row r="4031" spans="12:12" x14ac:dyDescent="0.15">
      <c r="L4031" s="149" t="str">
        <f t="shared" si="118"/>
        <v/>
      </c>
    </row>
    <row r="4032" spans="12:12" x14ac:dyDescent="0.15">
      <c r="L4032" s="149" t="str">
        <f t="shared" si="118"/>
        <v/>
      </c>
    </row>
    <row r="4033" spans="12:12" x14ac:dyDescent="0.15">
      <c r="L4033" s="149" t="str">
        <f t="shared" si="118"/>
        <v/>
      </c>
    </row>
    <row r="4034" spans="12:12" x14ac:dyDescent="0.15">
      <c r="L4034" s="149" t="str">
        <f t="shared" si="118"/>
        <v/>
      </c>
    </row>
    <row r="4035" spans="12:12" x14ac:dyDescent="0.15">
      <c r="L4035" s="149" t="str">
        <f t="shared" si="118"/>
        <v/>
      </c>
    </row>
    <row r="4036" spans="12:12" x14ac:dyDescent="0.15">
      <c r="L4036" s="149" t="str">
        <f t="shared" si="118"/>
        <v/>
      </c>
    </row>
    <row r="4037" spans="12:12" x14ac:dyDescent="0.15">
      <c r="L4037" s="149" t="str">
        <f t="shared" si="118"/>
        <v/>
      </c>
    </row>
    <row r="4038" spans="12:12" x14ac:dyDescent="0.15">
      <c r="L4038" s="149" t="str">
        <f t="shared" si="118"/>
        <v/>
      </c>
    </row>
    <row r="4039" spans="12:12" x14ac:dyDescent="0.15">
      <c r="L4039" s="149" t="str">
        <f t="shared" si="118"/>
        <v/>
      </c>
    </row>
    <row r="4040" spans="12:12" x14ac:dyDescent="0.15">
      <c r="L4040" s="149" t="str">
        <f t="shared" si="118"/>
        <v/>
      </c>
    </row>
    <row r="4041" spans="12:12" x14ac:dyDescent="0.15">
      <c r="L4041" s="149" t="str">
        <f t="shared" ref="L4041:L4104" si="119">IF(K4041="","",(K4041*110))</f>
        <v/>
      </c>
    </row>
    <row r="4042" spans="12:12" x14ac:dyDescent="0.15">
      <c r="L4042" s="149" t="str">
        <f t="shared" si="119"/>
        <v/>
      </c>
    </row>
    <row r="4043" spans="12:12" x14ac:dyDescent="0.15">
      <c r="L4043" s="149" t="str">
        <f t="shared" si="119"/>
        <v/>
      </c>
    </row>
    <row r="4044" spans="12:12" x14ac:dyDescent="0.15">
      <c r="L4044" s="149" t="str">
        <f t="shared" si="119"/>
        <v/>
      </c>
    </row>
    <row r="4045" spans="12:12" x14ac:dyDescent="0.15">
      <c r="L4045" s="149" t="str">
        <f t="shared" si="119"/>
        <v/>
      </c>
    </row>
    <row r="4046" spans="12:12" x14ac:dyDescent="0.15">
      <c r="L4046" s="149" t="str">
        <f t="shared" si="119"/>
        <v/>
      </c>
    </row>
    <row r="4047" spans="12:12" x14ac:dyDescent="0.15">
      <c r="L4047" s="149" t="str">
        <f t="shared" si="119"/>
        <v/>
      </c>
    </row>
    <row r="4048" spans="12:12" x14ac:dyDescent="0.15">
      <c r="L4048" s="149" t="str">
        <f t="shared" si="119"/>
        <v/>
      </c>
    </row>
    <row r="4049" spans="12:12" x14ac:dyDescent="0.15">
      <c r="L4049" s="149" t="str">
        <f t="shared" si="119"/>
        <v/>
      </c>
    </row>
    <row r="4050" spans="12:12" x14ac:dyDescent="0.15">
      <c r="L4050" s="149" t="str">
        <f t="shared" si="119"/>
        <v/>
      </c>
    </row>
    <row r="4051" spans="12:12" x14ac:dyDescent="0.15">
      <c r="L4051" s="149" t="str">
        <f t="shared" si="119"/>
        <v/>
      </c>
    </row>
    <row r="4052" spans="12:12" x14ac:dyDescent="0.15">
      <c r="L4052" s="149" t="str">
        <f t="shared" si="119"/>
        <v/>
      </c>
    </row>
    <row r="4053" spans="12:12" x14ac:dyDescent="0.15">
      <c r="L4053" s="149" t="str">
        <f t="shared" si="119"/>
        <v/>
      </c>
    </row>
    <row r="4054" spans="12:12" x14ac:dyDescent="0.15">
      <c r="L4054" s="149" t="str">
        <f t="shared" si="119"/>
        <v/>
      </c>
    </row>
    <row r="4055" spans="12:12" x14ac:dyDescent="0.15">
      <c r="L4055" s="149" t="str">
        <f t="shared" si="119"/>
        <v/>
      </c>
    </row>
    <row r="4056" spans="12:12" x14ac:dyDescent="0.15">
      <c r="L4056" s="149" t="str">
        <f t="shared" si="119"/>
        <v/>
      </c>
    </row>
    <row r="4057" spans="12:12" x14ac:dyDescent="0.15">
      <c r="L4057" s="149" t="str">
        <f t="shared" si="119"/>
        <v/>
      </c>
    </row>
    <row r="4058" spans="12:12" x14ac:dyDescent="0.15">
      <c r="L4058" s="149" t="str">
        <f t="shared" si="119"/>
        <v/>
      </c>
    </row>
    <row r="4059" spans="12:12" x14ac:dyDescent="0.15">
      <c r="L4059" s="149" t="str">
        <f t="shared" si="119"/>
        <v/>
      </c>
    </row>
    <row r="4060" spans="12:12" x14ac:dyDescent="0.15">
      <c r="L4060" s="149" t="str">
        <f t="shared" si="119"/>
        <v/>
      </c>
    </row>
    <row r="4061" spans="12:12" x14ac:dyDescent="0.15">
      <c r="L4061" s="149" t="str">
        <f t="shared" si="119"/>
        <v/>
      </c>
    </row>
    <row r="4062" spans="12:12" x14ac:dyDescent="0.15">
      <c r="L4062" s="149" t="str">
        <f t="shared" si="119"/>
        <v/>
      </c>
    </row>
    <row r="4063" spans="12:12" x14ac:dyDescent="0.15">
      <c r="L4063" s="149" t="str">
        <f t="shared" si="119"/>
        <v/>
      </c>
    </row>
    <row r="4064" spans="12:12" x14ac:dyDescent="0.15">
      <c r="L4064" s="149" t="str">
        <f t="shared" si="119"/>
        <v/>
      </c>
    </row>
    <row r="4065" spans="12:12" x14ac:dyDescent="0.15">
      <c r="L4065" s="149" t="str">
        <f t="shared" si="119"/>
        <v/>
      </c>
    </row>
    <row r="4066" spans="12:12" x14ac:dyDescent="0.15">
      <c r="L4066" s="149" t="str">
        <f t="shared" si="119"/>
        <v/>
      </c>
    </row>
    <row r="4067" spans="12:12" x14ac:dyDescent="0.15">
      <c r="L4067" s="149" t="str">
        <f t="shared" si="119"/>
        <v/>
      </c>
    </row>
    <row r="4068" spans="12:12" x14ac:dyDescent="0.15">
      <c r="L4068" s="149" t="str">
        <f t="shared" si="119"/>
        <v/>
      </c>
    </row>
    <row r="4069" spans="12:12" x14ac:dyDescent="0.15">
      <c r="L4069" s="149" t="str">
        <f t="shared" si="119"/>
        <v/>
      </c>
    </row>
    <row r="4070" spans="12:12" x14ac:dyDescent="0.15">
      <c r="L4070" s="149" t="str">
        <f t="shared" si="119"/>
        <v/>
      </c>
    </row>
    <row r="4071" spans="12:12" x14ac:dyDescent="0.15">
      <c r="L4071" s="149" t="str">
        <f t="shared" si="119"/>
        <v/>
      </c>
    </row>
    <row r="4072" spans="12:12" x14ac:dyDescent="0.15">
      <c r="L4072" s="149" t="str">
        <f t="shared" si="119"/>
        <v/>
      </c>
    </row>
    <row r="4073" spans="12:12" x14ac:dyDescent="0.15">
      <c r="L4073" s="149" t="str">
        <f t="shared" si="119"/>
        <v/>
      </c>
    </row>
    <row r="4074" spans="12:12" x14ac:dyDescent="0.15">
      <c r="L4074" s="149" t="str">
        <f t="shared" si="119"/>
        <v/>
      </c>
    </row>
    <row r="4075" spans="12:12" x14ac:dyDescent="0.15">
      <c r="L4075" s="149" t="str">
        <f t="shared" si="119"/>
        <v/>
      </c>
    </row>
    <row r="4076" spans="12:12" x14ac:dyDescent="0.15">
      <c r="L4076" s="149" t="str">
        <f t="shared" si="119"/>
        <v/>
      </c>
    </row>
    <row r="4077" spans="12:12" x14ac:dyDescent="0.15">
      <c r="L4077" s="149" t="str">
        <f t="shared" si="119"/>
        <v/>
      </c>
    </row>
    <row r="4078" spans="12:12" x14ac:dyDescent="0.15">
      <c r="L4078" s="149" t="str">
        <f t="shared" si="119"/>
        <v/>
      </c>
    </row>
    <row r="4079" spans="12:12" x14ac:dyDescent="0.15">
      <c r="L4079" s="149" t="str">
        <f t="shared" si="119"/>
        <v/>
      </c>
    </row>
    <row r="4080" spans="12:12" x14ac:dyDescent="0.15">
      <c r="L4080" s="149" t="str">
        <f t="shared" si="119"/>
        <v/>
      </c>
    </row>
    <row r="4081" spans="12:12" x14ac:dyDescent="0.15">
      <c r="L4081" s="149" t="str">
        <f t="shared" si="119"/>
        <v/>
      </c>
    </row>
    <row r="4082" spans="12:12" x14ac:dyDescent="0.15">
      <c r="L4082" s="149" t="str">
        <f t="shared" si="119"/>
        <v/>
      </c>
    </row>
    <row r="4083" spans="12:12" x14ac:dyDescent="0.15">
      <c r="L4083" s="149" t="str">
        <f t="shared" si="119"/>
        <v/>
      </c>
    </row>
    <row r="4084" spans="12:12" x14ac:dyDescent="0.15">
      <c r="L4084" s="149" t="str">
        <f t="shared" si="119"/>
        <v/>
      </c>
    </row>
    <row r="4085" spans="12:12" x14ac:dyDescent="0.15">
      <c r="L4085" s="149" t="str">
        <f t="shared" si="119"/>
        <v/>
      </c>
    </row>
    <row r="4086" spans="12:12" x14ac:dyDescent="0.15">
      <c r="L4086" s="149" t="str">
        <f t="shared" si="119"/>
        <v/>
      </c>
    </row>
    <row r="4087" spans="12:12" x14ac:dyDescent="0.15">
      <c r="L4087" s="149" t="str">
        <f t="shared" si="119"/>
        <v/>
      </c>
    </row>
    <row r="4088" spans="12:12" x14ac:dyDescent="0.15">
      <c r="L4088" s="149" t="str">
        <f t="shared" si="119"/>
        <v/>
      </c>
    </row>
    <row r="4089" spans="12:12" x14ac:dyDescent="0.15">
      <c r="L4089" s="149" t="str">
        <f t="shared" si="119"/>
        <v/>
      </c>
    </row>
    <row r="4090" spans="12:12" x14ac:dyDescent="0.15">
      <c r="L4090" s="149" t="str">
        <f t="shared" si="119"/>
        <v/>
      </c>
    </row>
    <row r="4091" spans="12:12" x14ac:dyDescent="0.15">
      <c r="L4091" s="149" t="str">
        <f t="shared" si="119"/>
        <v/>
      </c>
    </row>
    <row r="4092" spans="12:12" x14ac:dyDescent="0.15">
      <c r="L4092" s="149" t="str">
        <f t="shared" si="119"/>
        <v/>
      </c>
    </row>
    <row r="4093" spans="12:12" x14ac:dyDescent="0.15">
      <c r="L4093" s="149" t="str">
        <f t="shared" si="119"/>
        <v/>
      </c>
    </row>
    <row r="4094" spans="12:12" x14ac:dyDescent="0.15">
      <c r="L4094" s="149" t="str">
        <f t="shared" si="119"/>
        <v/>
      </c>
    </row>
    <row r="4095" spans="12:12" x14ac:dyDescent="0.15">
      <c r="L4095" s="149" t="str">
        <f t="shared" si="119"/>
        <v/>
      </c>
    </row>
    <row r="4096" spans="12:12" x14ac:dyDescent="0.15">
      <c r="L4096" s="149" t="str">
        <f t="shared" si="119"/>
        <v/>
      </c>
    </row>
    <row r="4097" spans="12:12" x14ac:dyDescent="0.15">
      <c r="L4097" s="149" t="str">
        <f t="shared" si="119"/>
        <v/>
      </c>
    </row>
    <row r="4098" spans="12:12" x14ac:dyDescent="0.15">
      <c r="L4098" s="149" t="str">
        <f t="shared" si="119"/>
        <v/>
      </c>
    </row>
    <row r="4099" spans="12:12" x14ac:dyDescent="0.15">
      <c r="L4099" s="149" t="str">
        <f t="shared" si="119"/>
        <v/>
      </c>
    </row>
    <row r="4100" spans="12:12" x14ac:dyDescent="0.15">
      <c r="L4100" s="149" t="str">
        <f t="shared" si="119"/>
        <v/>
      </c>
    </row>
    <row r="4101" spans="12:12" x14ac:dyDescent="0.15">
      <c r="L4101" s="149" t="str">
        <f t="shared" si="119"/>
        <v/>
      </c>
    </row>
    <row r="4102" spans="12:12" x14ac:dyDescent="0.15">
      <c r="L4102" s="149" t="str">
        <f t="shared" si="119"/>
        <v/>
      </c>
    </row>
    <row r="4103" spans="12:12" x14ac:dyDescent="0.15">
      <c r="L4103" s="149" t="str">
        <f t="shared" si="119"/>
        <v/>
      </c>
    </row>
    <row r="4104" spans="12:12" x14ac:dyDescent="0.15">
      <c r="L4104" s="149" t="str">
        <f t="shared" si="119"/>
        <v/>
      </c>
    </row>
    <row r="4105" spans="12:12" x14ac:dyDescent="0.15">
      <c r="L4105" s="149" t="str">
        <f t="shared" ref="L4105:L4168" si="120">IF(K4105="","",(K4105*110))</f>
        <v/>
      </c>
    </row>
    <row r="4106" spans="12:12" x14ac:dyDescent="0.15">
      <c r="L4106" s="149" t="str">
        <f t="shared" si="120"/>
        <v/>
      </c>
    </row>
    <row r="4107" spans="12:12" x14ac:dyDescent="0.15">
      <c r="L4107" s="149" t="str">
        <f t="shared" si="120"/>
        <v/>
      </c>
    </row>
    <row r="4108" spans="12:12" x14ac:dyDescent="0.15">
      <c r="L4108" s="149" t="str">
        <f t="shared" si="120"/>
        <v/>
      </c>
    </row>
    <row r="4109" spans="12:12" x14ac:dyDescent="0.15">
      <c r="L4109" s="149" t="str">
        <f t="shared" si="120"/>
        <v/>
      </c>
    </row>
    <row r="4110" spans="12:12" x14ac:dyDescent="0.15">
      <c r="L4110" s="149" t="str">
        <f t="shared" si="120"/>
        <v/>
      </c>
    </row>
    <row r="4111" spans="12:12" x14ac:dyDescent="0.15">
      <c r="L4111" s="149" t="str">
        <f t="shared" si="120"/>
        <v/>
      </c>
    </row>
    <row r="4112" spans="12:12" x14ac:dyDescent="0.15">
      <c r="L4112" s="149" t="str">
        <f t="shared" si="120"/>
        <v/>
      </c>
    </row>
    <row r="4113" spans="12:12" x14ac:dyDescent="0.15">
      <c r="L4113" s="149" t="str">
        <f t="shared" si="120"/>
        <v/>
      </c>
    </row>
    <row r="4114" spans="12:12" x14ac:dyDescent="0.15">
      <c r="L4114" s="149" t="str">
        <f t="shared" si="120"/>
        <v/>
      </c>
    </row>
    <row r="4115" spans="12:12" x14ac:dyDescent="0.15">
      <c r="L4115" s="149" t="str">
        <f t="shared" si="120"/>
        <v/>
      </c>
    </row>
    <row r="4116" spans="12:12" x14ac:dyDescent="0.15">
      <c r="L4116" s="149" t="str">
        <f t="shared" si="120"/>
        <v/>
      </c>
    </row>
    <row r="4117" spans="12:12" x14ac:dyDescent="0.15">
      <c r="L4117" s="149" t="str">
        <f t="shared" si="120"/>
        <v/>
      </c>
    </row>
    <row r="4118" spans="12:12" x14ac:dyDescent="0.15">
      <c r="L4118" s="149" t="str">
        <f t="shared" si="120"/>
        <v/>
      </c>
    </row>
    <row r="4119" spans="12:12" x14ac:dyDescent="0.15">
      <c r="L4119" s="149" t="str">
        <f t="shared" si="120"/>
        <v/>
      </c>
    </row>
    <row r="4120" spans="12:12" x14ac:dyDescent="0.15">
      <c r="L4120" s="149" t="str">
        <f t="shared" si="120"/>
        <v/>
      </c>
    </row>
    <row r="4121" spans="12:12" x14ac:dyDescent="0.15">
      <c r="L4121" s="149" t="str">
        <f t="shared" si="120"/>
        <v/>
      </c>
    </row>
    <row r="4122" spans="12:12" x14ac:dyDescent="0.15">
      <c r="L4122" s="149" t="str">
        <f t="shared" si="120"/>
        <v/>
      </c>
    </row>
    <row r="4123" spans="12:12" x14ac:dyDescent="0.15">
      <c r="L4123" s="149" t="str">
        <f t="shared" si="120"/>
        <v/>
      </c>
    </row>
    <row r="4124" spans="12:12" x14ac:dyDescent="0.15">
      <c r="L4124" s="149" t="str">
        <f t="shared" si="120"/>
        <v/>
      </c>
    </row>
    <row r="4125" spans="12:12" x14ac:dyDescent="0.15">
      <c r="L4125" s="149" t="str">
        <f t="shared" si="120"/>
        <v/>
      </c>
    </row>
    <row r="4126" spans="12:12" x14ac:dyDescent="0.15">
      <c r="L4126" s="149" t="str">
        <f t="shared" si="120"/>
        <v/>
      </c>
    </row>
    <row r="4127" spans="12:12" x14ac:dyDescent="0.15">
      <c r="L4127" s="149" t="str">
        <f t="shared" si="120"/>
        <v/>
      </c>
    </row>
    <row r="4128" spans="12:12" x14ac:dyDescent="0.15">
      <c r="L4128" s="149" t="str">
        <f t="shared" si="120"/>
        <v/>
      </c>
    </row>
    <row r="4129" spans="12:12" x14ac:dyDescent="0.15">
      <c r="L4129" s="149" t="str">
        <f t="shared" si="120"/>
        <v/>
      </c>
    </row>
    <row r="4130" spans="12:12" x14ac:dyDescent="0.15">
      <c r="L4130" s="149" t="str">
        <f t="shared" si="120"/>
        <v/>
      </c>
    </row>
    <row r="4131" spans="12:12" x14ac:dyDescent="0.15">
      <c r="L4131" s="149" t="str">
        <f t="shared" si="120"/>
        <v/>
      </c>
    </row>
    <row r="4132" spans="12:12" x14ac:dyDescent="0.15">
      <c r="L4132" s="149" t="str">
        <f t="shared" si="120"/>
        <v/>
      </c>
    </row>
    <row r="4133" spans="12:12" x14ac:dyDescent="0.15">
      <c r="L4133" s="149" t="str">
        <f t="shared" si="120"/>
        <v/>
      </c>
    </row>
    <row r="4134" spans="12:12" x14ac:dyDescent="0.15">
      <c r="L4134" s="149" t="str">
        <f t="shared" si="120"/>
        <v/>
      </c>
    </row>
    <row r="4135" spans="12:12" x14ac:dyDescent="0.15">
      <c r="L4135" s="149" t="str">
        <f t="shared" si="120"/>
        <v/>
      </c>
    </row>
    <row r="4136" spans="12:12" x14ac:dyDescent="0.15">
      <c r="L4136" s="149" t="str">
        <f t="shared" si="120"/>
        <v/>
      </c>
    </row>
    <row r="4137" spans="12:12" x14ac:dyDescent="0.15">
      <c r="L4137" s="149" t="str">
        <f t="shared" si="120"/>
        <v/>
      </c>
    </row>
    <row r="4138" spans="12:12" x14ac:dyDescent="0.15">
      <c r="L4138" s="149" t="str">
        <f t="shared" si="120"/>
        <v/>
      </c>
    </row>
    <row r="4139" spans="12:12" x14ac:dyDescent="0.15">
      <c r="L4139" s="149" t="str">
        <f t="shared" si="120"/>
        <v/>
      </c>
    </row>
    <row r="4140" spans="12:12" x14ac:dyDescent="0.15">
      <c r="L4140" s="149" t="str">
        <f t="shared" si="120"/>
        <v/>
      </c>
    </row>
    <row r="4141" spans="12:12" x14ac:dyDescent="0.15">
      <c r="L4141" s="149" t="str">
        <f t="shared" si="120"/>
        <v/>
      </c>
    </row>
    <row r="4142" spans="12:12" x14ac:dyDescent="0.15">
      <c r="L4142" s="149" t="str">
        <f t="shared" si="120"/>
        <v/>
      </c>
    </row>
    <row r="4143" spans="12:12" x14ac:dyDescent="0.15">
      <c r="L4143" s="149" t="str">
        <f t="shared" si="120"/>
        <v/>
      </c>
    </row>
    <row r="4144" spans="12:12" x14ac:dyDescent="0.15">
      <c r="L4144" s="149" t="str">
        <f t="shared" si="120"/>
        <v/>
      </c>
    </row>
    <row r="4145" spans="12:12" x14ac:dyDescent="0.15">
      <c r="L4145" s="149" t="str">
        <f t="shared" si="120"/>
        <v/>
      </c>
    </row>
    <row r="4146" spans="12:12" x14ac:dyDescent="0.15">
      <c r="L4146" s="149" t="str">
        <f t="shared" si="120"/>
        <v/>
      </c>
    </row>
    <row r="4147" spans="12:12" x14ac:dyDescent="0.15">
      <c r="L4147" s="149" t="str">
        <f t="shared" si="120"/>
        <v/>
      </c>
    </row>
    <row r="4148" spans="12:12" x14ac:dyDescent="0.15">
      <c r="L4148" s="149" t="str">
        <f t="shared" si="120"/>
        <v/>
      </c>
    </row>
    <row r="4149" spans="12:12" x14ac:dyDescent="0.15">
      <c r="L4149" s="149" t="str">
        <f t="shared" si="120"/>
        <v/>
      </c>
    </row>
    <row r="4150" spans="12:12" x14ac:dyDescent="0.15">
      <c r="L4150" s="149" t="str">
        <f t="shared" si="120"/>
        <v/>
      </c>
    </row>
    <row r="4151" spans="12:12" x14ac:dyDescent="0.15">
      <c r="L4151" s="149" t="str">
        <f t="shared" si="120"/>
        <v/>
      </c>
    </row>
    <row r="4152" spans="12:12" x14ac:dyDescent="0.15">
      <c r="L4152" s="149" t="str">
        <f t="shared" si="120"/>
        <v/>
      </c>
    </row>
    <row r="4153" spans="12:12" x14ac:dyDescent="0.15">
      <c r="L4153" s="149" t="str">
        <f t="shared" si="120"/>
        <v/>
      </c>
    </row>
    <row r="4154" spans="12:12" x14ac:dyDescent="0.15">
      <c r="L4154" s="149" t="str">
        <f t="shared" si="120"/>
        <v/>
      </c>
    </row>
    <row r="4155" spans="12:12" x14ac:dyDescent="0.15">
      <c r="L4155" s="149" t="str">
        <f t="shared" si="120"/>
        <v/>
      </c>
    </row>
    <row r="4156" spans="12:12" x14ac:dyDescent="0.15">
      <c r="L4156" s="149" t="str">
        <f t="shared" si="120"/>
        <v/>
      </c>
    </row>
    <row r="4157" spans="12:12" x14ac:dyDescent="0.15">
      <c r="L4157" s="149" t="str">
        <f t="shared" si="120"/>
        <v/>
      </c>
    </row>
    <row r="4158" spans="12:12" x14ac:dyDescent="0.15">
      <c r="L4158" s="149" t="str">
        <f t="shared" si="120"/>
        <v/>
      </c>
    </row>
    <row r="4159" spans="12:12" x14ac:dyDescent="0.15">
      <c r="L4159" s="149" t="str">
        <f t="shared" si="120"/>
        <v/>
      </c>
    </row>
    <row r="4160" spans="12:12" x14ac:dyDescent="0.15">
      <c r="L4160" s="149" t="str">
        <f t="shared" si="120"/>
        <v/>
      </c>
    </row>
    <row r="4161" spans="12:12" x14ac:dyDescent="0.15">
      <c r="L4161" s="149" t="str">
        <f t="shared" si="120"/>
        <v/>
      </c>
    </row>
    <row r="4162" spans="12:12" x14ac:dyDescent="0.15">
      <c r="L4162" s="149" t="str">
        <f t="shared" si="120"/>
        <v/>
      </c>
    </row>
    <row r="4163" spans="12:12" x14ac:dyDescent="0.15">
      <c r="L4163" s="149" t="str">
        <f t="shared" si="120"/>
        <v/>
      </c>
    </row>
    <row r="4164" spans="12:12" x14ac:dyDescent="0.15">
      <c r="L4164" s="149" t="str">
        <f t="shared" si="120"/>
        <v/>
      </c>
    </row>
    <row r="4165" spans="12:12" x14ac:dyDescent="0.15">
      <c r="L4165" s="149" t="str">
        <f t="shared" si="120"/>
        <v/>
      </c>
    </row>
    <row r="4166" spans="12:12" x14ac:dyDescent="0.15">
      <c r="L4166" s="149" t="str">
        <f t="shared" si="120"/>
        <v/>
      </c>
    </row>
    <row r="4167" spans="12:12" x14ac:dyDescent="0.15">
      <c r="L4167" s="149" t="str">
        <f t="shared" si="120"/>
        <v/>
      </c>
    </row>
    <row r="4168" spans="12:12" x14ac:dyDescent="0.15">
      <c r="L4168" s="149" t="str">
        <f t="shared" si="120"/>
        <v/>
      </c>
    </row>
    <row r="4169" spans="12:12" x14ac:dyDescent="0.15">
      <c r="L4169" s="149" t="str">
        <f t="shared" ref="L4169:L4232" si="121">IF(K4169="","",(K4169*110))</f>
        <v/>
      </c>
    </row>
    <row r="4170" spans="12:12" x14ac:dyDescent="0.15">
      <c r="L4170" s="149" t="str">
        <f t="shared" si="121"/>
        <v/>
      </c>
    </row>
    <row r="4171" spans="12:12" x14ac:dyDescent="0.15">
      <c r="L4171" s="149" t="str">
        <f t="shared" si="121"/>
        <v/>
      </c>
    </row>
    <row r="4172" spans="12:12" x14ac:dyDescent="0.15">
      <c r="L4172" s="149" t="str">
        <f t="shared" si="121"/>
        <v/>
      </c>
    </row>
    <row r="4173" spans="12:12" x14ac:dyDescent="0.15">
      <c r="L4173" s="149" t="str">
        <f t="shared" si="121"/>
        <v/>
      </c>
    </row>
    <row r="4174" spans="12:12" x14ac:dyDescent="0.15">
      <c r="L4174" s="149" t="str">
        <f t="shared" si="121"/>
        <v/>
      </c>
    </row>
    <row r="4175" spans="12:12" x14ac:dyDescent="0.15">
      <c r="L4175" s="149" t="str">
        <f t="shared" si="121"/>
        <v/>
      </c>
    </row>
    <row r="4176" spans="12:12" x14ac:dyDescent="0.15">
      <c r="L4176" s="149" t="str">
        <f t="shared" si="121"/>
        <v/>
      </c>
    </row>
    <row r="4177" spans="12:12" x14ac:dyDescent="0.15">
      <c r="L4177" s="149" t="str">
        <f t="shared" si="121"/>
        <v/>
      </c>
    </row>
    <row r="4178" spans="12:12" x14ac:dyDescent="0.15">
      <c r="L4178" s="149" t="str">
        <f t="shared" si="121"/>
        <v/>
      </c>
    </row>
    <row r="4179" spans="12:12" x14ac:dyDescent="0.15">
      <c r="L4179" s="149" t="str">
        <f t="shared" si="121"/>
        <v/>
      </c>
    </row>
    <row r="4180" spans="12:12" x14ac:dyDescent="0.15">
      <c r="L4180" s="149" t="str">
        <f t="shared" si="121"/>
        <v/>
      </c>
    </row>
    <row r="4181" spans="12:12" x14ac:dyDescent="0.15">
      <c r="L4181" s="149" t="str">
        <f t="shared" si="121"/>
        <v/>
      </c>
    </row>
    <row r="4182" spans="12:12" x14ac:dyDescent="0.15">
      <c r="L4182" s="149" t="str">
        <f t="shared" si="121"/>
        <v/>
      </c>
    </row>
    <row r="4183" spans="12:12" x14ac:dyDescent="0.15">
      <c r="L4183" s="149" t="str">
        <f t="shared" si="121"/>
        <v/>
      </c>
    </row>
    <row r="4184" spans="12:12" x14ac:dyDescent="0.15">
      <c r="L4184" s="149" t="str">
        <f t="shared" si="121"/>
        <v/>
      </c>
    </row>
    <row r="4185" spans="12:12" x14ac:dyDescent="0.15">
      <c r="L4185" s="149" t="str">
        <f t="shared" si="121"/>
        <v/>
      </c>
    </row>
    <row r="4186" spans="12:12" x14ac:dyDescent="0.15">
      <c r="L4186" s="149" t="str">
        <f t="shared" si="121"/>
        <v/>
      </c>
    </row>
    <row r="4187" spans="12:12" x14ac:dyDescent="0.15">
      <c r="L4187" s="149" t="str">
        <f t="shared" si="121"/>
        <v/>
      </c>
    </row>
    <row r="4188" spans="12:12" x14ac:dyDescent="0.15">
      <c r="L4188" s="149" t="str">
        <f t="shared" si="121"/>
        <v/>
      </c>
    </row>
    <row r="4189" spans="12:12" x14ac:dyDescent="0.15">
      <c r="L4189" s="149" t="str">
        <f t="shared" si="121"/>
        <v/>
      </c>
    </row>
    <row r="4190" spans="12:12" x14ac:dyDescent="0.15">
      <c r="L4190" s="149" t="str">
        <f t="shared" si="121"/>
        <v/>
      </c>
    </row>
    <row r="4191" spans="12:12" x14ac:dyDescent="0.15">
      <c r="L4191" s="149" t="str">
        <f t="shared" si="121"/>
        <v/>
      </c>
    </row>
    <row r="4192" spans="12:12" x14ac:dyDescent="0.15">
      <c r="L4192" s="149" t="str">
        <f t="shared" si="121"/>
        <v/>
      </c>
    </row>
    <row r="4193" spans="12:12" x14ac:dyDescent="0.15">
      <c r="L4193" s="149" t="str">
        <f t="shared" si="121"/>
        <v/>
      </c>
    </row>
    <row r="4194" spans="12:12" x14ac:dyDescent="0.15">
      <c r="L4194" s="149" t="str">
        <f t="shared" si="121"/>
        <v/>
      </c>
    </row>
    <row r="4195" spans="12:12" x14ac:dyDescent="0.15">
      <c r="L4195" s="149" t="str">
        <f t="shared" si="121"/>
        <v/>
      </c>
    </row>
    <row r="4196" spans="12:12" x14ac:dyDescent="0.15">
      <c r="L4196" s="149" t="str">
        <f t="shared" si="121"/>
        <v/>
      </c>
    </row>
    <row r="4197" spans="12:12" x14ac:dyDescent="0.15">
      <c r="L4197" s="149" t="str">
        <f t="shared" si="121"/>
        <v/>
      </c>
    </row>
    <row r="4198" spans="12:12" x14ac:dyDescent="0.15">
      <c r="L4198" s="149" t="str">
        <f t="shared" si="121"/>
        <v/>
      </c>
    </row>
    <row r="4199" spans="12:12" x14ac:dyDescent="0.15">
      <c r="L4199" s="149" t="str">
        <f t="shared" si="121"/>
        <v/>
      </c>
    </row>
    <row r="4200" spans="12:12" x14ac:dyDescent="0.15">
      <c r="L4200" s="149" t="str">
        <f t="shared" si="121"/>
        <v/>
      </c>
    </row>
    <row r="4201" spans="12:12" x14ac:dyDescent="0.15">
      <c r="L4201" s="149" t="str">
        <f t="shared" si="121"/>
        <v/>
      </c>
    </row>
    <row r="4202" spans="12:12" x14ac:dyDescent="0.15">
      <c r="L4202" s="149" t="str">
        <f t="shared" si="121"/>
        <v/>
      </c>
    </row>
    <row r="4203" spans="12:12" x14ac:dyDescent="0.15">
      <c r="L4203" s="149" t="str">
        <f t="shared" si="121"/>
        <v/>
      </c>
    </row>
    <row r="4204" spans="12:12" x14ac:dyDescent="0.15">
      <c r="L4204" s="149" t="str">
        <f t="shared" si="121"/>
        <v/>
      </c>
    </row>
    <row r="4205" spans="12:12" x14ac:dyDescent="0.15">
      <c r="L4205" s="149" t="str">
        <f t="shared" si="121"/>
        <v/>
      </c>
    </row>
    <row r="4206" spans="12:12" x14ac:dyDescent="0.15">
      <c r="L4206" s="149" t="str">
        <f t="shared" si="121"/>
        <v/>
      </c>
    </row>
    <row r="4207" spans="12:12" x14ac:dyDescent="0.15">
      <c r="L4207" s="149" t="str">
        <f t="shared" si="121"/>
        <v/>
      </c>
    </row>
    <row r="4208" spans="12:12" x14ac:dyDescent="0.15">
      <c r="L4208" s="149" t="str">
        <f t="shared" si="121"/>
        <v/>
      </c>
    </row>
    <row r="4209" spans="12:12" x14ac:dyDescent="0.15">
      <c r="L4209" s="149" t="str">
        <f t="shared" si="121"/>
        <v/>
      </c>
    </row>
    <row r="4210" spans="12:12" x14ac:dyDescent="0.15">
      <c r="L4210" s="149" t="str">
        <f t="shared" si="121"/>
        <v/>
      </c>
    </row>
    <row r="4211" spans="12:12" x14ac:dyDescent="0.15">
      <c r="L4211" s="149" t="str">
        <f t="shared" si="121"/>
        <v/>
      </c>
    </row>
    <row r="4212" spans="12:12" x14ac:dyDescent="0.15">
      <c r="L4212" s="149" t="str">
        <f t="shared" si="121"/>
        <v/>
      </c>
    </row>
    <row r="4213" spans="12:12" x14ac:dyDescent="0.15">
      <c r="L4213" s="149" t="str">
        <f t="shared" si="121"/>
        <v/>
      </c>
    </row>
    <row r="4214" spans="12:12" x14ac:dyDescent="0.15">
      <c r="L4214" s="149" t="str">
        <f t="shared" si="121"/>
        <v/>
      </c>
    </row>
    <row r="4215" spans="12:12" x14ac:dyDescent="0.15">
      <c r="L4215" s="149" t="str">
        <f t="shared" si="121"/>
        <v/>
      </c>
    </row>
    <row r="4216" spans="12:12" x14ac:dyDescent="0.15">
      <c r="L4216" s="149" t="str">
        <f t="shared" si="121"/>
        <v/>
      </c>
    </row>
    <row r="4217" spans="12:12" x14ac:dyDescent="0.15">
      <c r="L4217" s="149" t="str">
        <f t="shared" si="121"/>
        <v/>
      </c>
    </row>
    <row r="4218" spans="12:12" x14ac:dyDescent="0.15">
      <c r="L4218" s="149" t="str">
        <f t="shared" si="121"/>
        <v/>
      </c>
    </row>
    <row r="4219" spans="12:12" x14ac:dyDescent="0.15">
      <c r="L4219" s="149" t="str">
        <f t="shared" si="121"/>
        <v/>
      </c>
    </row>
    <row r="4220" spans="12:12" x14ac:dyDescent="0.15">
      <c r="L4220" s="149" t="str">
        <f t="shared" si="121"/>
        <v/>
      </c>
    </row>
    <row r="4221" spans="12:12" x14ac:dyDescent="0.15">
      <c r="L4221" s="149" t="str">
        <f t="shared" si="121"/>
        <v/>
      </c>
    </row>
    <row r="4222" spans="12:12" x14ac:dyDescent="0.15">
      <c r="L4222" s="149" t="str">
        <f t="shared" si="121"/>
        <v/>
      </c>
    </row>
    <row r="4223" spans="12:12" x14ac:dyDescent="0.15">
      <c r="L4223" s="149" t="str">
        <f t="shared" si="121"/>
        <v/>
      </c>
    </row>
    <row r="4224" spans="12:12" x14ac:dyDescent="0.15">
      <c r="L4224" s="149" t="str">
        <f t="shared" si="121"/>
        <v/>
      </c>
    </row>
    <row r="4225" spans="12:12" x14ac:dyDescent="0.15">
      <c r="L4225" s="149" t="str">
        <f t="shared" si="121"/>
        <v/>
      </c>
    </row>
    <row r="4226" spans="12:12" x14ac:dyDescent="0.15">
      <c r="L4226" s="149" t="str">
        <f t="shared" si="121"/>
        <v/>
      </c>
    </row>
    <row r="4227" spans="12:12" x14ac:dyDescent="0.15">
      <c r="L4227" s="149" t="str">
        <f t="shared" si="121"/>
        <v/>
      </c>
    </row>
    <row r="4228" spans="12:12" x14ac:dyDescent="0.15">
      <c r="L4228" s="149" t="str">
        <f t="shared" si="121"/>
        <v/>
      </c>
    </row>
    <row r="4229" spans="12:12" x14ac:dyDescent="0.15">
      <c r="L4229" s="149" t="str">
        <f t="shared" si="121"/>
        <v/>
      </c>
    </row>
    <row r="4230" spans="12:12" x14ac:dyDescent="0.15">
      <c r="L4230" s="149" t="str">
        <f t="shared" si="121"/>
        <v/>
      </c>
    </row>
    <row r="4231" spans="12:12" x14ac:dyDescent="0.15">
      <c r="L4231" s="149" t="str">
        <f t="shared" si="121"/>
        <v/>
      </c>
    </row>
    <row r="4232" spans="12:12" x14ac:dyDescent="0.15">
      <c r="L4232" s="149" t="str">
        <f t="shared" si="121"/>
        <v/>
      </c>
    </row>
    <row r="4233" spans="12:12" x14ac:dyDescent="0.15">
      <c r="L4233" s="149" t="str">
        <f t="shared" ref="L4233:L4296" si="122">IF(K4233="","",(K4233*110))</f>
        <v/>
      </c>
    </row>
    <row r="4234" spans="12:12" x14ac:dyDescent="0.15">
      <c r="L4234" s="149" t="str">
        <f t="shared" si="122"/>
        <v/>
      </c>
    </row>
    <row r="4235" spans="12:12" x14ac:dyDescent="0.15">
      <c r="L4235" s="149" t="str">
        <f t="shared" si="122"/>
        <v/>
      </c>
    </row>
    <row r="4236" spans="12:12" x14ac:dyDescent="0.15">
      <c r="L4236" s="149" t="str">
        <f t="shared" si="122"/>
        <v/>
      </c>
    </row>
    <row r="4237" spans="12:12" x14ac:dyDescent="0.15">
      <c r="L4237" s="149" t="str">
        <f t="shared" si="122"/>
        <v/>
      </c>
    </row>
    <row r="4238" spans="12:12" x14ac:dyDescent="0.15">
      <c r="L4238" s="149" t="str">
        <f t="shared" si="122"/>
        <v/>
      </c>
    </row>
    <row r="4239" spans="12:12" x14ac:dyDescent="0.15">
      <c r="L4239" s="149" t="str">
        <f t="shared" si="122"/>
        <v/>
      </c>
    </row>
    <row r="4240" spans="12:12" x14ac:dyDescent="0.15">
      <c r="L4240" s="149" t="str">
        <f t="shared" si="122"/>
        <v/>
      </c>
    </row>
    <row r="4241" spans="12:12" x14ac:dyDescent="0.15">
      <c r="L4241" s="149" t="str">
        <f t="shared" si="122"/>
        <v/>
      </c>
    </row>
    <row r="4242" spans="12:12" x14ac:dyDescent="0.15">
      <c r="L4242" s="149" t="str">
        <f t="shared" si="122"/>
        <v/>
      </c>
    </row>
    <row r="4243" spans="12:12" x14ac:dyDescent="0.15">
      <c r="L4243" s="149" t="str">
        <f t="shared" si="122"/>
        <v/>
      </c>
    </row>
    <row r="4244" spans="12:12" x14ac:dyDescent="0.15">
      <c r="L4244" s="149" t="str">
        <f t="shared" si="122"/>
        <v/>
      </c>
    </row>
    <row r="4245" spans="12:12" x14ac:dyDescent="0.15">
      <c r="L4245" s="149" t="str">
        <f t="shared" si="122"/>
        <v/>
      </c>
    </row>
    <row r="4246" spans="12:12" x14ac:dyDescent="0.15">
      <c r="L4246" s="149" t="str">
        <f t="shared" si="122"/>
        <v/>
      </c>
    </row>
    <row r="4247" spans="12:12" x14ac:dyDescent="0.15">
      <c r="L4247" s="149" t="str">
        <f t="shared" si="122"/>
        <v/>
      </c>
    </row>
    <row r="4248" spans="12:12" x14ac:dyDescent="0.15">
      <c r="L4248" s="149" t="str">
        <f t="shared" si="122"/>
        <v/>
      </c>
    </row>
    <row r="4249" spans="12:12" x14ac:dyDescent="0.15">
      <c r="L4249" s="149" t="str">
        <f t="shared" si="122"/>
        <v/>
      </c>
    </row>
    <row r="4250" spans="12:12" x14ac:dyDescent="0.15">
      <c r="L4250" s="149" t="str">
        <f t="shared" si="122"/>
        <v/>
      </c>
    </row>
    <row r="4251" spans="12:12" x14ac:dyDescent="0.15">
      <c r="L4251" s="149" t="str">
        <f t="shared" si="122"/>
        <v/>
      </c>
    </row>
    <row r="4252" spans="12:12" x14ac:dyDescent="0.15">
      <c r="L4252" s="149" t="str">
        <f t="shared" si="122"/>
        <v/>
      </c>
    </row>
    <row r="4253" spans="12:12" x14ac:dyDescent="0.15">
      <c r="L4253" s="149" t="str">
        <f t="shared" si="122"/>
        <v/>
      </c>
    </row>
    <row r="4254" spans="12:12" x14ac:dyDescent="0.15">
      <c r="L4254" s="149" t="str">
        <f t="shared" si="122"/>
        <v/>
      </c>
    </row>
    <row r="4255" spans="12:12" x14ac:dyDescent="0.15">
      <c r="L4255" s="149" t="str">
        <f t="shared" si="122"/>
        <v/>
      </c>
    </row>
    <row r="4256" spans="12:12" x14ac:dyDescent="0.15">
      <c r="L4256" s="149" t="str">
        <f t="shared" si="122"/>
        <v/>
      </c>
    </row>
    <row r="4257" spans="12:12" x14ac:dyDescent="0.15">
      <c r="L4257" s="149" t="str">
        <f t="shared" si="122"/>
        <v/>
      </c>
    </row>
    <row r="4258" spans="12:12" x14ac:dyDescent="0.15">
      <c r="L4258" s="149" t="str">
        <f t="shared" si="122"/>
        <v/>
      </c>
    </row>
    <row r="4259" spans="12:12" x14ac:dyDescent="0.15">
      <c r="L4259" s="149" t="str">
        <f t="shared" si="122"/>
        <v/>
      </c>
    </row>
    <row r="4260" spans="12:12" x14ac:dyDescent="0.15">
      <c r="L4260" s="149" t="str">
        <f t="shared" si="122"/>
        <v/>
      </c>
    </row>
    <row r="4261" spans="12:12" x14ac:dyDescent="0.15">
      <c r="L4261" s="149" t="str">
        <f t="shared" si="122"/>
        <v/>
      </c>
    </row>
    <row r="4262" spans="12:12" x14ac:dyDescent="0.15">
      <c r="L4262" s="149" t="str">
        <f t="shared" si="122"/>
        <v/>
      </c>
    </row>
    <row r="4263" spans="12:12" x14ac:dyDescent="0.15">
      <c r="L4263" s="149" t="str">
        <f t="shared" si="122"/>
        <v/>
      </c>
    </row>
    <row r="4264" spans="12:12" x14ac:dyDescent="0.15">
      <c r="L4264" s="149" t="str">
        <f t="shared" si="122"/>
        <v/>
      </c>
    </row>
    <row r="4265" spans="12:12" x14ac:dyDescent="0.15">
      <c r="L4265" s="149" t="str">
        <f t="shared" si="122"/>
        <v/>
      </c>
    </row>
    <row r="4266" spans="12:12" x14ac:dyDescent="0.15">
      <c r="L4266" s="149" t="str">
        <f t="shared" si="122"/>
        <v/>
      </c>
    </row>
    <row r="4267" spans="12:12" x14ac:dyDescent="0.15">
      <c r="L4267" s="149" t="str">
        <f t="shared" si="122"/>
        <v/>
      </c>
    </row>
    <row r="4268" spans="12:12" x14ac:dyDescent="0.15">
      <c r="L4268" s="149" t="str">
        <f t="shared" si="122"/>
        <v/>
      </c>
    </row>
    <row r="4269" spans="12:12" x14ac:dyDescent="0.15">
      <c r="L4269" s="149" t="str">
        <f t="shared" si="122"/>
        <v/>
      </c>
    </row>
    <row r="4270" spans="12:12" x14ac:dyDescent="0.15">
      <c r="L4270" s="149" t="str">
        <f t="shared" si="122"/>
        <v/>
      </c>
    </row>
    <row r="4271" spans="12:12" x14ac:dyDescent="0.15">
      <c r="L4271" s="149" t="str">
        <f t="shared" si="122"/>
        <v/>
      </c>
    </row>
    <row r="4272" spans="12:12" x14ac:dyDescent="0.15">
      <c r="L4272" s="149" t="str">
        <f t="shared" si="122"/>
        <v/>
      </c>
    </row>
    <row r="4273" spans="12:12" x14ac:dyDescent="0.15">
      <c r="L4273" s="149" t="str">
        <f t="shared" si="122"/>
        <v/>
      </c>
    </row>
    <row r="4274" spans="12:12" x14ac:dyDescent="0.15">
      <c r="L4274" s="149" t="str">
        <f t="shared" si="122"/>
        <v/>
      </c>
    </row>
    <row r="4275" spans="12:12" x14ac:dyDescent="0.15">
      <c r="L4275" s="149" t="str">
        <f t="shared" si="122"/>
        <v/>
      </c>
    </row>
    <row r="4276" spans="12:12" x14ac:dyDescent="0.15">
      <c r="L4276" s="149" t="str">
        <f t="shared" si="122"/>
        <v/>
      </c>
    </row>
    <row r="4277" spans="12:12" x14ac:dyDescent="0.15">
      <c r="L4277" s="149" t="str">
        <f t="shared" si="122"/>
        <v/>
      </c>
    </row>
    <row r="4278" spans="12:12" x14ac:dyDescent="0.15">
      <c r="L4278" s="149" t="str">
        <f t="shared" si="122"/>
        <v/>
      </c>
    </row>
    <row r="4279" spans="12:12" x14ac:dyDescent="0.15">
      <c r="L4279" s="149" t="str">
        <f t="shared" si="122"/>
        <v/>
      </c>
    </row>
    <row r="4280" spans="12:12" x14ac:dyDescent="0.15">
      <c r="L4280" s="149" t="str">
        <f t="shared" si="122"/>
        <v/>
      </c>
    </row>
    <row r="4281" spans="12:12" x14ac:dyDescent="0.15">
      <c r="L4281" s="149" t="str">
        <f t="shared" si="122"/>
        <v/>
      </c>
    </row>
    <row r="4282" spans="12:12" x14ac:dyDescent="0.15">
      <c r="L4282" s="149" t="str">
        <f t="shared" si="122"/>
        <v/>
      </c>
    </row>
    <row r="4283" spans="12:12" x14ac:dyDescent="0.15">
      <c r="L4283" s="149" t="str">
        <f t="shared" si="122"/>
        <v/>
      </c>
    </row>
    <row r="4284" spans="12:12" x14ac:dyDescent="0.15">
      <c r="L4284" s="149" t="str">
        <f t="shared" si="122"/>
        <v/>
      </c>
    </row>
    <row r="4285" spans="12:12" x14ac:dyDescent="0.15">
      <c r="L4285" s="149" t="str">
        <f t="shared" si="122"/>
        <v/>
      </c>
    </row>
    <row r="4286" spans="12:12" x14ac:dyDescent="0.15">
      <c r="L4286" s="149" t="str">
        <f t="shared" si="122"/>
        <v/>
      </c>
    </row>
    <row r="4287" spans="12:12" x14ac:dyDescent="0.15">
      <c r="L4287" s="149" t="str">
        <f t="shared" si="122"/>
        <v/>
      </c>
    </row>
    <row r="4288" spans="12:12" x14ac:dyDescent="0.15">
      <c r="L4288" s="149" t="str">
        <f t="shared" si="122"/>
        <v/>
      </c>
    </row>
    <row r="4289" spans="12:12" x14ac:dyDescent="0.15">
      <c r="L4289" s="149" t="str">
        <f t="shared" si="122"/>
        <v/>
      </c>
    </row>
    <row r="4290" spans="12:12" x14ac:dyDescent="0.15">
      <c r="L4290" s="149" t="str">
        <f t="shared" si="122"/>
        <v/>
      </c>
    </row>
    <row r="4291" spans="12:12" x14ac:dyDescent="0.15">
      <c r="L4291" s="149" t="str">
        <f t="shared" si="122"/>
        <v/>
      </c>
    </row>
    <row r="4292" spans="12:12" x14ac:dyDescent="0.15">
      <c r="L4292" s="149" t="str">
        <f t="shared" si="122"/>
        <v/>
      </c>
    </row>
    <row r="4293" spans="12:12" x14ac:dyDescent="0.15">
      <c r="L4293" s="149" t="str">
        <f t="shared" si="122"/>
        <v/>
      </c>
    </row>
    <row r="4294" spans="12:12" x14ac:dyDescent="0.15">
      <c r="L4294" s="149" t="str">
        <f t="shared" si="122"/>
        <v/>
      </c>
    </row>
    <row r="4295" spans="12:12" x14ac:dyDescent="0.15">
      <c r="L4295" s="149" t="str">
        <f t="shared" si="122"/>
        <v/>
      </c>
    </row>
    <row r="4296" spans="12:12" x14ac:dyDescent="0.15">
      <c r="L4296" s="149" t="str">
        <f t="shared" si="122"/>
        <v/>
      </c>
    </row>
    <row r="4297" spans="12:12" x14ac:dyDescent="0.15">
      <c r="L4297" s="149" t="str">
        <f t="shared" ref="L4297:L4360" si="123">IF(K4297="","",(K4297*110))</f>
        <v/>
      </c>
    </row>
    <row r="4298" spans="12:12" x14ac:dyDescent="0.15">
      <c r="L4298" s="149" t="str">
        <f t="shared" si="123"/>
        <v/>
      </c>
    </row>
    <row r="4299" spans="12:12" x14ac:dyDescent="0.15">
      <c r="L4299" s="149" t="str">
        <f t="shared" si="123"/>
        <v/>
      </c>
    </row>
    <row r="4300" spans="12:12" x14ac:dyDescent="0.15">
      <c r="L4300" s="149" t="str">
        <f t="shared" si="123"/>
        <v/>
      </c>
    </row>
    <row r="4301" spans="12:12" x14ac:dyDescent="0.15">
      <c r="L4301" s="149" t="str">
        <f t="shared" si="123"/>
        <v/>
      </c>
    </row>
    <row r="4302" spans="12:12" x14ac:dyDescent="0.15">
      <c r="L4302" s="149" t="str">
        <f t="shared" si="123"/>
        <v/>
      </c>
    </row>
    <row r="4303" spans="12:12" x14ac:dyDescent="0.15">
      <c r="L4303" s="149" t="str">
        <f t="shared" si="123"/>
        <v/>
      </c>
    </row>
    <row r="4304" spans="12:12" x14ac:dyDescent="0.15">
      <c r="L4304" s="149" t="str">
        <f t="shared" si="123"/>
        <v/>
      </c>
    </row>
    <row r="4305" spans="12:12" x14ac:dyDescent="0.15">
      <c r="L4305" s="149" t="str">
        <f t="shared" si="123"/>
        <v/>
      </c>
    </row>
    <row r="4306" spans="12:12" x14ac:dyDescent="0.15">
      <c r="L4306" s="149" t="str">
        <f t="shared" si="123"/>
        <v/>
      </c>
    </row>
    <row r="4307" spans="12:12" x14ac:dyDescent="0.15">
      <c r="L4307" s="149" t="str">
        <f t="shared" si="123"/>
        <v/>
      </c>
    </row>
    <row r="4308" spans="12:12" x14ac:dyDescent="0.15">
      <c r="L4308" s="149" t="str">
        <f t="shared" si="123"/>
        <v/>
      </c>
    </row>
    <row r="4309" spans="12:12" x14ac:dyDescent="0.15">
      <c r="L4309" s="149" t="str">
        <f t="shared" si="123"/>
        <v/>
      </c>
    </row>
    <row r="4310" spans="12:12" x14ac:dyDescent="0.15">
      <c r="L4310" s="149" t="str">
        <f t="shared" si="123"/>
        <v/>
      </c>
    </row>
    <row r="4311" spans="12:12" x14ac:dyDescent="0.15">
      <c r="L4311" s="149" t="str">
        <f t="shared" si="123"/>
        <v/>
      </c>
    </row>
    <row r="4312" spans="12:12" x14ac:dyDescent="0.15">
      <c r="L4312" s="149" t="str">
        <f t="shared" si="123"/>
        <v/>
      </c>
    </row>
    <row r="4313" spans="12:12" x14ac:dyDescent="0.15">
      <c r="L4313" s="149" t="str">
        <f t="shared" si="123"/>
        <v/>
      </c>
    </row>
    <row r="4314" spans="12:12" x14ac:dyDescent="0.15">
      <c r="L4314" s="149" t="str">
        <f t="shared" si="123"/>
        <v/>
      </c>
    </row>
    <row r="4315" spans="12:12" x14ac:dyDescent="0.15">
      <c r="L4315" s="149" t="str">
        <f t="shared" si="123"/>
        <v/>
      </c>
    </row>
    <row r="4316" spans="12:12" x14ac:dyDescent="0.15">
      <c r="L4316" s="149" t="str">
        <f t="shared" si="123"/>
        <v/>
      </c>
    </row>
    <row r="4317" spans="12:12" x14ac:dyDescent="0.15">
      <c r="L4317" s="149" t="str">
        <f t="shared" si="123"/>
        <v/>
      </c>
    </row>
    <row r="4318" spans="12:12" x14ac:dyDescent="0.15">
      <c r="L4318" s="149" t="str">
        <f t="shared" si="123"/>
        <v/>
      </c>
    </row>
    <row r="4319" spans="12:12" x14ac:dyDescent="0.15">
      <c r="L4319" s="149" t="str">
        <f t="shared" si="123"/>
        <v/>
      </c>
    </row>
    <row r="4320" spans="12:12" x14ac:dyDescent="0.15">
      <c r="L4320" s="149" t="str">
        <f t="shared" si="123"/>
        <v/>
      </c>
    </row>
    <row r="4321" spans="12:12" x14ac:dyDescent="0.15">
      <c r="L4321" s="149" t="str">
        <f t="shared" si="123"/>
        <v/>
      </c>
    </row>
    <row r="4322" spans="12:12" x14ac:dyDescent="0.15">
      <c r="L4322" s="149" t="str">
        <f t="shared" si="123"/>
        <v/>
      </c>
    </row>
    <row r="4323" spans="12:12" x14ac:dyDescent="0.15">
      <c r="L4323" s="149" t="str">
        <f t="shared" si="123"/>
        <v/>
      </c>
    </row>
    <row r="4324" spans="12:12" x14ac:dyDescent="0.15">
      <c r="L4324" s="149" t="str">
        <f t="shared" si="123"/>
        <v/>
      </c>
    </row>
    <row r="4325" spans="12:12" x14ac:dyDescent="0.15">
      <c r="L4325" s="149" t="str">
        <f t="shared" si="123"/>
        <v/>
      </c>
    </row>
    <row r="4326" spans="12:12" x14ac:dyDescent="0.15">
      <c r="L4326" s="149" t="str">
        <f t="shared" si="123"/>
        <v/>
      </c>
    </row>
    <row r="4327" spans="12:12" x14ac:dyDescent="0.15">
      <c r="L4327" s="149" t="str">
        <f t="shared" si="123"/>
        <v/>
      </c>
    </row>
    <row r="4328" spans="12:12" x14ac:dyDescent="0.15">
      <c r="L4328" s="149" t="str">
        <f t="shared" si="123"/>
        <v/>
      </c>
    </row>
    <row r="4329" spans="12:12" x14ac:dyDescent="0.15">
      <c r="L4329" s="149" t="str">
        <f t="shared" si="123"/>
        <v/>
      </c>
    </row>
    <row r="4330" spans="12:12" x14ac:dyDescent="0.15">
      <c r="L4330" s="149" t="str">
        <f t="shared" si="123"/>
        <v/>
      </c>
    </row>
    <row r="4331" spans="12:12" x14ac:dyDescent="0.15">
      <c r="L4331" s="149" t="str">
        <f t="shared" si="123"/>
        <v/>
      </c>
    </row>
    <row r="4332" spans="12:12" x14ac:dyDescent="0.15">
      <c r="L4332" s="149" t="str">
        <f t="shared" si="123"/>
        <v/>
      </c>
    </row>
    <row r="4333" spans="12:12" x14ac:dyDescent="0.15">
      <c r="L4333" s="149" t="str">
        <f t="shared" si="123"/>
        <v/>
      </c>
    </row>
    <row r="4334" spans="12:12" x14ac:dyDescent="0.15">
      <c r="L4334" s="149" t="str">
        <f t="shared" si="123"/>
        <v/>
      </c>
    </row>
    <row r="4335" spans="12:12" x14ac:dyDescent="0.15">
      <c r="L4335" s="149" t="str">
        <f t="shared" si="123"/>
        <v/>
      </c>
    </row>
    <row r="4336" spans="12:12" x14ac:dyDescent="0.15">
      <c r="L4336" s="149" t="str">
        <f t="shared" si="123"/>
        <v/>
      </c>
    </row>
    <row r="4337" spans="12:12" x14ac:dyDescent="0.15">
      <c r="L4337" s="149" t="str">
        <f t="shared" si="123"/>
        <v/>
      </c>
    </row>
    <row r="4338" spans="12:12" x14ac:dyDescent="0.15">
      <c r="L4338" s="149" t="str">
        <f t="shared" si="123"/>
        <v/>
      </c>
    </row>
    <row r="4339" spans="12:12" x14ac:dyDescent="0.15">
      <c r="L4339" s="149" t="str">
        <f t="shared" si="123"/>
        <v/>
      </c>
    </row>
    <row r="4340" spans="12:12" x14ac:dyDescent="0.15">
      <c r="L4340" s="149" t="str">
        <f t="shared" si="123"/>
        <v/>
      </c>
    </row>
    <row r="4341" spans="12:12" x14ac:dyDescent="0.15">
      <c r="L4341" s="149" t="str">
        <f t="shared" si="123"/>
        <v/>
      </c>
    </row>
    <row r="4342" spans="12:12" x14ac:dyDescent="0.15">
      <c r="L4342" s="149" t="str">
        <f t="shared" si="123"/>
        <v/>
      </c>
    </row>
    <row r="4343" spans="12:12" x14ac:dyDescent="0.15">
      <c r="L4343" s="149" t="str">
        <f t="shared" si="123"/>
        <v/>
      </c>
    </row>
    <row r="4344" spans="12:12" x14ac:dyDescent="0.15">
      <c r="L4344" s="149" t="str">
        <f t="shared" si="123"/>
        <v/>
      </c>
    </row>
    <row r="4345" spans="12:12" x14ac:dyDescent="0.15">
      <c r="L4345" s="149" t="str">
        <f t="shared" si="123"/>
        <v/>
      </c>
    </row>
    <row r="4346" spans="12:12" x14ac:dyDescent="0.15">
      <c r="L4346" s="149" t="str">
        <f t="shared" si="123"/>
        <v/>
      </c>
    </row>
    <row r="4347" spans="12:12" x14ac:dyDescent="0.15">
      <c r="L4347" s="149" t="str">
        <f t="shared" si="123"/>
        <v/>
      </c>
    </row>
    <row r="4348" spans="12:12" x14ac:dyDescent="0.15">
      <c r="L4348" s="149" t="str">
        <f t="shared" si="123"/>
        <v/>
      </c>
    </row>
    <row r="4349" spans="12:12" x14ac:dyDescent="0.15">
      <c r="L4349" s="149" t="str">
        <f t="shared" si="123"/>
        <v/>
      </c>
    </row>
    <row r="4350" spans="12:12" x14ac:dyDescent="0.15">
      <c r="L4350" s="149" t="str">
        <f t="shared" si="123"/>
        <v/>
      </c>
    </row>
    <row r="4351" spans="12:12" x14ac:dyDescent="0.15">
      <c r="L4351" s="149" t="str">
        <f t="shared" si="123"/>
        <v/>
      </c>
    </row>
    <row r="4352" spans="12:12" x14ac:dyDescent="0.15">
      <c r="L4352" s="149" t="str">
        <f t="shared" si="123"/>
        <v/>
      </c>
    </row>
    <row r="4353" spans="12:12" x14ac:dyDescent="0.15">
      <c r="L4353" s="149" t="str">
        <f t="shared" si="123"/>
        <v/>
      </c>
    </row>
    <row r="4354" spans="12:12" x14ac:dyDescent="0.15">
      <c r="L4354" s="149" t="str">
        <f t="shared" si="123"/>
        <v/>
      </c>
    </row>
    <row r="4355" spans="12:12" x14ac:dyDescent="0.15">
      <c r="L4355" s="149" t="str">
        <f t="shared" si="123"/>
        <v/>
      </c>
    </row>
    <row r="4356" spans="12:12" x14ac:dyDescent="0.15">
      <c r="L4356" s="149" t="str">
        <f t="shared" si="123"/>
        <v/>
      </c>
    </row>
    <row r="4357" spans="12:12" x14ac:dyDescent="0.15">
      <c r="L4357" s="149" t="str">
        <f t="shared" si="123"/>
        <v/>
      </c>
    </row>
    <row r="4358" spans="12:12" x14ac:dyDescent="0.15">
      <c r="L4358" s="149" t="str">
        <f t="shared" si="123"/>
        <v/>
      </c>
    </row>
    <row r="4359" spans="12:12" x14ac:dyDescent="0.15">
      <c r="L4359" s="149" t="str">
        <f t="shared" si="123"/>
        <v/>
      </c>
    </row>
    <row r="4360" spans="12:12" x14ac:dyDescent="0.15">
      <c r="L4360" s="149" t="str">
        <f t="shared" si="123"/>
        <v/>
      </c>
    </row>
    <row r="4361" spans="12:12" x14ac:dyDescent="0.15">
      <c r="L4361" s="149" t="str">
        <f t="shared" ref="L4361:L4424" si="124">IF(K4361="","",(K4361*110))</f>
        <v/>
      </c>
    </row>
    <row r="4362" spans="12:12" x14ac:dyDescent="0.15">
      <c r="L4362" s="149" t="str">
        <f t="shared" si="124"/>
        <v/>
      </c>
    </row>
    <row r="4363" spans="12:12" x14ac:dyDescent="0.15">
      <c r="L4363" s="149" t="str">
        <f t="shared" si="124"/>
        <v/>
      </c>
    </row>
    <row r="4364" spans="12:12" x14ac:dyDescent="0.15">
      <c r="L4364" s="149" t="str">
        <f t="shared" si="124"/>
        <v/>
      </c>
    </row>
    <row r="4365" spans="12:12" x14ac:dyDescent="0.15">
      <c r="L4365" s="149" t="str">
        <f t="shared" si="124"/>
        <v/>
      </c>
    </row>
    <row r="4366" spans="12:12" x14ac:dyDescent="0.15">
      <c r="L4366" s="149" t="str">
        <f t="shared" si="124"/>
        <v/>
      </c>
    </row>
    <row r="4367" spans="12:12" x14ac:dyDescent="0.15">
      <c r="L4367" s="149" t="str">
        <f t="shared" si="124"/>
        <v/>
      </c>
    </row>
    <row r="4368" spans="12:12" x14ac:dyDescent="0.15">
      <c r="L4368" s="149" t="str">
        <f t="shared" si="124"/>
        <v/>
      </c>
    </row>
    <row r="4369" spans="12:12" x14ac:dyDescent="0.15">
      <c r="L4369" s="149" t="str">
        <f t="shared" si="124"/>
        <v/>
      </c>
    </row>
    <row r="4370" spans="12:12" x14ac:dyDescent="0.15">
      <c r="L4370" s="149" t="str">
        <f t="shared" si="124"/>
        <v/>
      </c>
    </row>
    <row r="4371" spans="12:12" x14ac:dyDescent="0.15">
      <c r="L4371" s="149" t="str">
        <f t="shared" si="124"/>
        <v/>
      </c>
    </row>
    <row r="4372" spans="12:12" x14ac:dyDescent="0.15">
      <c r="L4372" s="149" t="str">
        <f t="shared" si="124"/>
        <v/>
      </c>
    </row>
    <row r="4373" spans="12:12" x14ac:dyDescent="0.15">
      <c r="L4373" s="149" t="str">
        <f t="shared" si="124"/>
        <v/>
      </c>
    </row>
    <row r="4374" spans="12:12" x14ac:dyDescent="0.15">
      <c r="L4374" s="149" t="str">
        <f t="shared" si="124"/>
        <v/>
      </c>
    </row>
    <row r="4375" spans="12:12" x14ac:dyDescent="0.15">
      <c r="L4375" s="149" t="str">
        <f t="shared" si="124"/>
        <v/>
      </c>
    </row>
    <row r="4376" spans="12:12" x14ac:dyDescent="0.15">
      <c r="L4376" s="149" t="str">
        <f t="shared" si="124"/>
        <v/>
      </c>
    </row>
    <row r="4377" spans="12:12" x14ac:dyDescent="0.15">
      <c r="L4377" s="149" t="str">
        <f t="shared" si="124"/>
        <v/>
      </c>
    </row>
    <row r="4378" spans="12:12" x14ac:dyDescent="0.15">
      <c r="L4378" s="149" t="str">
        <f t="shared" si="124"/>
        <v/>
      </c>
    </row>
    <row r="4379" spans="12:12" x14ac:dyDescent="0.15">
      <c r="L4379" s="149" t="str">
        <f t="shared" si="124"/>
        <v/>
      </c>
    </row>
    <row r="4380" spans="12:12" x14ac:dyDescent="0.15">
      <c r="L4380" s="149" t="str">
        <f t="shared" si="124"/>
        <v/>
      </c>
    </row>
    <row r="4381" spans="12:12" x14ac:dyDescent="0.15">
      <c r="L4381" s="149" t="str">
        <f t="shared" si="124"/>
        <v/>
      </c>
    </row>
    <row r="4382" spans="12:12" x14ac:dyDescent="0.15">
      <c r="L4382" s="149" t="str">
        <f t="shared" si="124"/>
        <v/>
      </c>
    </row>
    <row r="4383" spans="12:12" x14ac:dyDescent="0.15">
      <c r="L4383" s="149" t="str">
        <f t="shared" si="124"/>
        <v/>
      </c>
    </row>
    <row r="4384" spans="12:12" x14ac:dyDescent="0.15">
      <c r="L4384" s="149" t="str">
        <f t="shared" si="124"/>
        <v/>
      </c>
    </row>
    <row r="4385" spans="12:12" x14ac:dyDescent="0.15">
      <c r="L4385" s="149" t="str">
        <f t="shared" si="124"/>
        <v/>
      </c>
    </row>
    <row r="4386" spans="12:12" x14ac:dyDescent="0.15">
      <c r="L4386" s="149" t="str">
        <f t="shared" si="124"/>
        <v/>
      </c>
    </row>
    <row r="4387" spans="12:12" x14ac:dyDescent="0.15">
      <c r="L4387" s="149" t="str">
        <f t="shared" si="124"/>
        <v/>
      </c>
    </row>
    <row r="4388" spans="12:12" x14ac:dyDescent="0.15">
      <c r="L4388" s="149" t="str">
        <f t="shared" si="124"/>
        <v/>
      </c>
    </row>
    <row r="4389" spans="12:12" x14ac:dyDescent="0.15">
      <c r="L4389" s="149" t="str">
        <f t="shared" si="124"/>
        <v/>
      </c>
    </row>
    <row r="4390" spans="12:12" x14ac:dyDescent="0.15">
      <c r="L4390" s="149" t="str">
        <f t="shared" si="124"/>
        <v/>
      </c>
    </row>
    <row r="4391" spans="12:12" x14ac:dyDescent="0.15">
      <c r="L4391" s="149" t="str">
        <f t="shared" si="124"/>
        <v/>
      </c>
    </row>
    <row r="4392" spans="12:12" x14ac:dyDescent="0.15">
      <c r="L4392" s="149" t="str">
        <f t="shared" si="124"/>
        <v/>
      </c>
    </row>
    <row r="4393" spans="12:12" x14ac:dyDescent="0.15">
      <c r="L4393" s="149" t="str">
        <f t="shared" si="124"/>
        <v/>
      </c>
    </row>
    <row r="4394" spans="12:12" x14ac:dyDescent="0.15">
      <c r="L4394" s="149" t="str">
        <f t="shared" si="124"/>
        <v/>
      </c>
    </row>
    <row r="4395" spans="12:12" x14ac:dyDescent="0.15">
      <c r="L4395" s="149" t="str">
        <f t="shared" si="124"/>
        <v/>
      </c>
    </row>
    <row r="4396" spans="12:12" x14ac:dyDescent="0.15">
      <c r="L4396" s="149" t="str">
        <f t="shared" si="124"/>
        <v/>
      </c>
    </row>
    <row r="4397" spans="12:12" x14ac:dyDescent="0.15">
      <c r="L4397" s="149" t="str">
        <f t="shared" si="124"/>
        <v/>
      </c>
    </row>
    <row r="4398" spans="12:12" x14ac:dyDescent="0.15">
      <c r="L4398" s="149" t="str">
        <f t="shared" si="124"/>
        <v/>
      </c>
    </row>
    <row r="4399" spans="12:12" x14ac:dyDescent="0.15">
      <c r="L4399" s="149" t="str">
        <f t="shared" si="124"/>
        <v/>
      </c>
    </row>
    <row r="4400" spans="12:12" x14ac:dyDescent="0.15">
      <c r="L4400" s="149" t="str">
        <f t="shared" si="124"/>
        <v/>
      </c>
    </row>
    <row r="4401" spans="12:12" x14ac:dyDescent="0.15">
      <c r="L4401" s="149" t="str">
        <f t="shared" si="124"/>
        <v/>
      </c>
    </row>
    <row r="4402" spans="12:12" x14ac:dyDescent="0.15">
      <c r="L4402" s="149" t="str">
        <f t="shared" si="124"/>
        <v/>
      </c>
    </row>
    <row r="4403" spans="12:12" x14ac:dyDescent="0.15">
      <c r="L4403" s="149" t="str">
        <f t="shared" si="124"/>
        <v/>
      </c>
    </row>
    <row r="4404" spans="12:12" x14ac:dyDescent="0.15">
      <c r="L4404" s="149" t="str">
        <f t="shared" si="124"/>
        <v/>
      </c>
    </row>
    <row r="4405" spans="12:12" x14ac:dyDescent="0.15">
      <c r="L4405" s="149" t="str">
        <f t="shared" si="124"/>
        <v/>
      </c>
    </row>
    <row r="4406" spans="12:12" x14ac:dyDescent="0.15">
      <c r="L4406" s="149" t="str">
        <f t="shared" si="124"/>
        <v/>
      </c>
    </row>
    <row r="4407" spans="12:12" x14ac:dyDescent="0.15">
      <c r="L4407" s="149" t="str">
        <f t="shared" si="124"/>
        <v/>
      </c>
    </row>
    <row r="4408" spans="12:12" x14ac:dyDescent="0.15">
      <c r="L4408" s="149" t="str">
        <f t="shared" si="124"/>
        <v/>
      </c>
    </row>
    <row r="4409" spans="12:12" x14ac:dyDescent="0.15">
      <c r="L4409" s="149" t="str">
        <f t="shared" si="124"/>
        <v/>
      </c>
    </row>
    <row r="4410" spans="12:12" x14ac:dyDescent="0.15">
      <c r="L4410" s="149" t="str">
        <f t="shared" si="124"/>
        <v/>
      </c>
    </row>
    <row r="4411" spans="12:12" x14ac:dyDescent="0.15">
      <c r="L4411" s="149" t="str">
        <f t="shared" si="124"/>
        <v/>
      </c>
    </row>
    <row r="4412" spans="12:12" x14ac:dyDescent="0.15">
      <c r="L4412" s="149" t="str">
        <f t="shared" si="124"/>
        <v/>
      </c>
    </row>
    <row r="4413" spans="12:12" x14ac:dyDescent="0.15">
      <c r="L4413" s="149" t="str">
        <f t="shared" si="124"/>
        <v/>
      </c>
    </row>
    <row r="4414" spans="12:12" x14ac:dyDescent="0.15">
      <c r="L4414" s="149" t="str">
        <f t="shared" si="124"/>
        <v/>
      </c>
    </row>
    <row r="4415" spans="12:12" x14ac:dyDescent="0.15">
      <c r="L4415" s="149" t="str">
        <f t="shared" si="124"/>
        <v/>
      </c>
    </row>
    <row r="4416" spans="12:12" x14ac:dyDescent="0.15">
      <c r="L4416" s="149" t="str">
        <f t="shared" si="124"/>
        <v/>
      </c>
    </row>
    <row r="4417" spans="12:12" x14ac:dyDescent="0.15">
      <c r="L4417" s="149" t="str">
        <f t="shared" si="124"/>
        <v/>
      </c>
    </row>
    <row r="4418" spans="12:12" x14ac:dyDescent="0.15">
      <c r="L4418" s="149" t="str">
        <f t="shared" si="124"/>
        <v/>
      </c>
    </row>
    <row r="4419" spans="12:12" x14ac:dyDescent="0.15">
      <c r="L4419" s="149" t="str">
        <f t="shared" si="124"/>
        <v/>
      </c>
    </row>
    <row r="4420" spans="12:12" x14ac:dyDescent="0.15">
      <c r="L4420" s="149" t="str">
        <f t="shared" si="124"/>
        <v/>
      </c>
    </row>
    <row r="4421" spans="12:12" x14ac:dyDescent="0.15">
      <c r="L4421" s="149" t="str">
        <f t="shared" si="124"/>
        <v/>
      </c>
    </row>
    <row r="4422" spans="12:12" x14ac:dyDescent="0.15">
      <c r="L4422" s="149" t="str">
        <f t="shared" si="124"/>
        <v/>
      </c>
    </row>
    <row r="4423" spans="12:12" x14ac:dyDescent="0.15">
      <c r="L4423" s="149" t="str">
        <f t="shared" si="124"/>
        <v/>
      </c>
    </row>
    <row r="4424" spans="12:12" x14ac:dyDescent="0.15">
      <c r="L4424" s="149" t="str">
        <f t="shared" si="124"/>
        <v/>
      </c>
    </row>
    <row r="4425" spans="12:12" x14ac:dyDescent="0.15">
      <c r="L4425" s="149" t="str">
        <f t="shared" ref="L4425:L4488" si="125">IF(K4425="","",(K4425*110))</f>
        <v/>
      </c>
    </row>
    <row r="4426" spans="12:12" x14ac:dyDescent="0.15">
      <c r="L4426" s="149" t="str">
        <f t="shared" si="125"/>
        <v/>
      </c>
    </row>
    <row r="4427" spans="12:12" x14ac:dyDescent="0.15">
      <c r="L4427" s="149" t="str">
        <f t="shared" si="125"/>
        <v/>
      </c>
    </row>
    <row r="4428" spans="12:12" x14ac:dyDescent="0.15">
      <c r="L4428" s="149" t="str">
        <f t="shared" si="125"/>
        <v/>
      </c>
    </row>
    <row r="4429" spans="12:12" x14ac:dyDescent="0.15">
      <c r="L4429" s="149" t="str">
        <f t="shared" si="125"/>
        <v/>
      </c>
    </row>
    <row r="4430" spans="12:12" x14ac:dyDescent="0.15">
      <c r="L4430" s="149" t="str">
        <f t="shared" si="125"/>
        <v/>
      </c>
    </row>
    <row r="4431" spans="12:12" x14ac:dyDescent="0.15">
      <c r="L4431" s="149" t="str">
        <f t="shared" si="125"/>
        <v/>
      </c>
    </row>
    <row r="4432" spans="12:12" x14ac:dyDescent="0.15">
      <c r="L4432" s="149" t="str">
        <f t="shared" si="125"/>
        <v/>
      </c>
    </row>
    <row r="4433" spans="12:12" x14ac:dyDescent="0.15">
      <c r="L4433" s="149" t="str">
        <f t="shared" si="125"/>
        <v/>
      </c>
    </row>
    <row r="4434" spans="12:12" x14ac:dyDescent="0.15">
      <c r="L4434" s="149" t="str">
        <f t="shared" si="125"/>
        <v/>
      </c>
    </row>
    <row r="4435" spans="12:12" x14ac:dyDescent="0.15">
      <c r="L4435" s="149" t="str">
        <f t="shared" si="125"/>
        <v/>
      </c>
    </row>
    <row r="4436" spans="12:12" x14ac:dyDescent="0.15">
      <c r="L4436" s="149" t="str">
        <f t="shared" si="125"/>
        <v/>
      </c>
    </row>
    <row r="4437" spans="12:12" x14ac:dyDescent="0.15">
      <c r="L4437" s="149" t="str">
        <f t="shared" si="125"/>
        <v/>
      </c>
    </row>
    <row r="4438" spans="12:12" x14ac:dyDescent="0.15">
      <c r="L4438" s="149" t="str">
        <f t="shared" si="125"/>
        <v/>
      </c>
    </row>
    <row r="4439" spans="12:12" x14ac:dyDescent="0.15">
      <c r="L4439" s="149" t="str">
        <f t="shared" si="125"/>
        <v/>
      </c>
    </row>
    <row r="4440" spans="12:12" x14ac:dyDescent="0.15">
      <c r="L4440" s="149" t="str">
        <f t="shared" si="125"/>
        <v/>
      </c>
    </row>
    <row r="4441" spans="12:12" x14ac:dyDescent="0.15">
      <c r="L4441" s="149" t="str">
        <f t="shared" si="125"/>
        <v/>
      </c>
    </row>
    <row r="4442" spans="12:12" x14ac:dyDescent="0.15">
      <c r="L4442" s="149" t="str">
        <f t="shared" si="125"/>
        <v/>
      </c>
    </row>
    <row r="4443" spans="12:12" x14ac:dyDescent="0.15">
      <c r="L4443" s="149" t="str">
        <f t="shared" si="125"/>
        <v/>
      </c>
    </row>
    <row r="4444" spans="12:12" x14ac:dyDescent="0.15">
      <c r="L4444" s="149" t="str">
        <f t="shared" si="125"/>
        <v/>
      </c>
    </row>
    <row r="4445" spans="12:12" x14ac:dyDescent="0.15">
      <c r="L4445" s="149" t="str">
        <f t="shared" si="125"/>
        <v/>
      </c>
    </row>
    <row r="4446" spans="12:12" x14ac:dyDescent="0.15">
      <c r="L4446" s="149" t="str">
        <f t="shared" si="125"/>
        <v/>
      </c>
    </row>
    <row r="4447" spans="12:12" x14ac:dyDescent="0.15">
      <c r="L4447" s="149" t="str">
        <f t="shared" si="125"/>
        <v/>
      </c>
    </row>
    <row r="4448" spans="12:12" x14ac:dyDescent="0.15">
      <c r="L4448" s="149" t="str">
        <f t="shared" si="125"/>
        <v/>
      </c>
    </row>
    <row r="4449" spans="12:12" x14ac:dyDescent="0.15">
      <c r="L4449" s="149" t="str">
        <f t="shared" si="125"/>
        <v/>
      </c>
    </row>
    <row r="4450" spans="12:12" x14ac:dyDescent="0.15">
      <c r="L4450" s="149" t="str">
        <f t="shared" si="125"/>
        <v/>
      </c>
    </row>
    <row r="4451" spans="12:12" x14ac:dyDescent="0.15">
      <c r="L4451" s="149" t="str">
        <f t="shared" si="125"/>
        <v/>
      </c>
    </row>
    <row r="4452" spans="12:12" x14ac:dyDescent="0.15">
      <c r="L4452" s="149" t="str">
        <f t="shared" si="125"/>
        <v/>
      </c>
    </row>
    <row r="4453" spans="12:12" x14ac:dyDescent="0.15">
      <c r="L4453" s="149" t="str">
        <f t="shared" si="125"/>
        <v/>
      </c>
    </row>
    <row r="4454" spans="12:12" x14ac:dyDescent="0.15">
      <c r="L4454" s="149" t="str">
        <f t="shared" si="125"/>
        <v/>
      </c>
    </row>
    <row r="4455" spans="12:12" x14ac:dyDescent="0.15">
      <c r="L4455" s="149" t="str">
        <f t="shared" si="125"/>
        <v/>
      </c>
    </row>
    <row r="4456" spans="12:12" x14ac:dyDescent="0.15">
      <c r="L4456" s="149" t="str">
        <f t="shared" si="125"/>
        <v/>
      </c>
    </row>
    <row r="4457" spans="12:12" x14ac:dyDescent="0.15">
      <c r="L4457" s="149" t="str">
        <f t="shared" si="125"/>
        <v/>
      </c>
    </row>
    <row r="4458" spans="12:12" x14ac:dyDescent="0.15">
      <c r="L4458" s="149" t="str">
        <f t="shared" si="125"/>
        <v/>
      </c>
    </row>
    <row r="4459" spans="12:12" x14ac:dyDescent="0.15">
      <c r="L4459" s="149" t="str">
        <f t="shared" si="125"/>
        <v/>
      </c>
    </row>
    <row r="4460" spans="12:12" x14ac:dyDescent="0.15">
      <c r="L4460" s="149" t="str">
        <f t="shared" si="125"/>
        <v/>
      </c>
    </row>
    <row r="4461" spans="12:12" x14ac:dyDescent="0.15">
      <c r="L4461" s="149" t="str">
        <f t="shared" si="125"/>
        <v/>
      </c>
    </row>
    <row r="4462" spans="12:12" x14ac:dyDescent="0.15">
      <c r="L4462" s="149" t="str">
        <f t="shared" si="125"/>
        <v/>
      </c>
    </row>
    <row r="4463" spans="12:12" x14ac:dyDescent="0.15">
      <c r="L4463" s="149" t="str">
        <f t="shared" si="125"/>
        <v/>
      </c>
    </row>
    <row r="4464" spans="12:12" x14ac:dyDescent="0.15">
      <c r="L4464" s="149" t="str">
        <f t="shared" si="125"/>
        <v/>
      </c>
    </row>
    <row r="4465" spans="12:12" x14ac:dyDescent="0.15">
      <c r="L4465" s="149" t="str">
        <f t="shared" si="125"/>
        <v/>
      </c>
    </row>
    <row r="4466" spans="12:12" x14ac:dyDescent="0.15">
      <c r="L4466" s="149" t="str">
        <f t="shared" si="125"/>
        <v/>
      </c>
    </row>
    <row r="4467" spans="12:12" x14ac:dyDescent="0.15">
      <c r="L4467" s="149" t="str">
        <f t="shared" si="125"/>
        <v/>
      </c>
    </row>
    <row r="4468" spans="12:12" x14ac:dyDescent="0.15">
      <c r="L4468" s="149" t="str">
        <f t="shared" si="125"/>
        <v/>
      </c>
    </row>
    <row r="4469" spans="12:12" x14ac:dyDescent="0.15">
      <c r="L4469" s="149" t="str">
        <f t="shared" si="125"/>
        <v/>
      </c>
    </row>
    <row r="4470" spans="12:12" x14ac:dyDescent="0.15">
      <c r="L4470" s="149" t="str">
        <f t="shared" si="125"/>
        <v/>
      </c>
    </row>
    <row r="4471" spans="12:12" x14ac:dyDescent="0.15">
      <c r="L4471" s="149" t="str">
        <f t="shared" si="125"/>
        <v/>
      </c>
    </row>
    <row r="4472" spans="12:12" x14ac:dyDescent="0.15">
      <c r="L4472" s="149" t="str">
        <f t="shared" si="125"/>
        <v/>
      </c>
    </row>
    <row r="4473" spans="12:12" x14ac:dyDescent="0.15">
      <c r="L4473" s="149" t="str">
        <f t="shared" si="125"/>
        <v/>
      </c>
    </row>
    <row r="4474" spans="12:12" x14ac:dyDescent="0.15">
      <c r="L4474" s="149" t="str">
        <f t="shared" si="125"/>
        <v/>
      </c>
    </row>
    <row r="4475" spans="12:12" x14ac:dyDescent="0.15">
      <c r="L4475" s="149" t="str">
        <f t="shared" si="125"/>
        <v/>
      </c>
    </row>
    <row r="4476" spans="12:12" x14ac:dyDescent="0.15">
      <c r="L4476" s="149" t="str">
        <f t="shared" si="125"/>
        <v/>
      </c>
    </row>
    <row r="4477" spans="12:12" x14ac:dyDescent="0.15">
      <c r="L4477" s="149" t="str">
        <f t="shared" si="125"/>
        <v/>
      </c>
    </row>
    <row r="4478" spans="12:12" x14ac:dyDescent="0.15">
      <c r="L4478" s="149" t="str">
        <f t="shared" si="125"/>
        <v/>
      </c>
    </row>
    <row r="4479" spans="12:12" x14ac:dyDescent="0.15">
      <c r="L4479" s="149" t="str">
        <f t="shared" si="125"/>
        <v/>
      </c>
    </row>
    <row r="4480" spans="12:12" x14ac:dyDescent="0.15">
      <c r="L4480" s="149" t="str">
        <f t="shared" si="125"/>
        <v/>
      </c>
    </row>
    <row r="4481" spans="12:12" x14ac:dyDescent="0.15">
      <c r="L4481" s="149" t="str">
        <f t="shared" si="125"/>
        <v/>
      </c>
    </row>
    <row r="4482" spans="12:12" x14ac:dyDescent="0.15">
      <c r="L4482" s="149" t="str">
        <f t="shared" si="125"/>
        <v/>
      </c>
    </row>
    <row r="4483" spans="12:12" x14ac:dyDescent="0.15">
      <c r="L4483" s="149" t="str">
        <f t="shared" si="125"/>
        <v/>
      </c>
    </row>
    <row r="4484" spans="12:12" x14ac:dyDescent="0.15">
      <c r="L4484" s="149" t="str">
        <f t="shared" si="125"/>
        <v/>
      </c>
    </row>
    <row r="4485" spans="12:12" x14ac:dyDescent="0.15">
      <c r="L4485" s="149" t="str">
        <f t="shared" si="125"/>
        <v/>
      </c>
    </row>
    <row r="4486" spans="12:12" x14ac:dyDescent="0.15">
      <c r="L4486" s="149" t="str">
        <f t="shared" si="125"/>
        <v/>
      </c>
    </row>
    <row r="4487" spans="12:12" x14ac:dyDescent="0.15">
      <c r="L4487" s="149" t="str">
        <f t="shared" si="125"/>
        <v/>
      </c>
    </row>
    <row r="4488" spans="12:12" x14ac:dyDescent="0.15">
      <c r="L4488" s="149" t="str">
        <f t="shared" si="125"/>
        <v/>
      </c>
    </row>
    <row r="4489" spans="12:12" x14ac:dyDescent="0.15">
      <c r="L4489" s="149" t="str">
        <f t="shared" ref="L4489:L4552" si="126">IF(K4489="","",(K4489*110))</f>
        <v/>
      </c>
    </row>
    <row r="4490" spans="12:12" x14ac:dyDescent="0.15">
      <c r="L4490" s="149" t="str">
        <f t="shared" si="126"/>
        <v/>
      </c>
    </row>
    <row r="4491" spans="12:12" x14ac:dyDescent="0.15">
      <c r="L4491" s="149" t="str">
        <f t="shared" si="126"/>
        <v/>
      </c>
    </row>
    <row r="4492" spans="12:12" x14ac:dyDescent="0.15">
      <c r="L4492" s="149" t="str">
        <f t="shared" si="126"/>
        <v/>
      </c>
    </row>
    <row r="4493" spans="12:12" x14ac:dyDescent="0.15">
      <c r="L4493" s="149" t="str">
        <f t="shared" si="126"/>
        <v/>
      </c>
    </row>
    <row r="4494" spans="12:12" x14ac:dyDescent="0.15">
      <c r="L4494" s="149" t="str">
        <f t="shared" si="126"/>
        <v/>
      </c>
    </row>
    <row r="4495" spans="12:12" x14ac:dyDescent="0.15">
      <c r="L4495" s="149" t="str">
        <f t="shared" si="126"/>
        <v/>
      </c>
    </row>
    <row r="4496" spans="12:12" x14ac:dyDescent="0.15">
      <c r="L4496" s="149" t="str">
        <f t="shared" si="126"/>
        <v/>
      </c>
    </row>
    <row r="4497" spans="12:12" x14ac:dyDescent="0.15">
      <c r="L4497" s="149" t="str">
        <f t="shared" si="126"/>
        <v/>
      </c>
    </row>
    <row r="4498" spans="12:12" x14ac:dyDescent="0.15">
      <c r="L4498" s="149" t="str">
        <f t="shared" si="126"/>
        <v/>
      </c>
    </row>
    <row r="4499" spans="12:12" x14ac:dyDescent="0.15">
      <c r="L4499" s="149" t="str">
        <f t="shared" si="126"/>
        <v/>
      </c>
    </row>
    <row r="4500" spans="12:12" x14ac:dyDescent="0.15">
      <c r="L4500" s="149" t="str">
        <f t="shared" si="126"/>
        <v/>
      </c>
    </row>
    <row r="4501" spans="12:12" x14ac:dyDescent="0.15">
      <c r="L4501" s="149" t="str">
        <f t="shared" si="126"/>
        <v/>
      </c>
    </row>
    <row r="4502" spans="12:12" x14ac:dyDescent="0.15">
      <c r="L4502" s="149" t="str">
        <f t="shared" si="126"/>
        <v/>
      </c>
    </row>
    <row r="4503" spans="12:12" x14ac:dyDescent="0.15">
      <c r="L4503" s="149" t="str">
        <f t="shared" si="126"/>
        <v/>
      </c>
    </row>
    <row r="4504" spans="12:12" x14ac:dyDescent="0.15">
      <c r="L4504" s="149" t="str">
        <f t="shared" si="126"/>
        <v/>
      </c>
    </row>
    <row r="4505" spans="12:12" x14ac:dyDescent="0.15">
      <c r="L4505" s="149" t="str">
        <f t="shared" si="126"/>
        <v/>
      </c>
    </row>
    <row r="4506" spans="12:12" x14ac:dyDescent="0.15">
      <c r="L4506" s="149" t="str">
        <f t="shared" si="126"/>
        <v/>
      </c>
    </row>
    <row r="4507" spans="12:12" x14ac:dyDescent="0.15">
      <c r="L4507" s="149" t="str">
        <f t="shared" si="126"/>
        <v/>
      </c>
    </row>
    <row r="4508" spans="12:12" x14ac:dyDescent="0.15">
      <c r="L4508" s="149" t="str">
        <f t="shared" si="126"/>
        <v/>
      </c>
    </row>
    <row r="4509" spans="12:12" x14ac:dyDescent="0.15">
      <c r="L4509" s="149" t="str">
        <f t="shared" si="126"/>
        <v/>
      </c>
    </row>
    <row r="4510" spans="12:12" x14ac:dyDescent="0.15">
      <c r="L4510" s="149" t="str">
        <f t="shared" si="126"/>
        <v/>
      </c>
    </row>
    <row r="4511" spans="12:12" x14ac:dyDescent="0.15">
      <c r="L4511" s="149" t="str">
        <f t="shared" si="126"/>
        <v/>
      </c>
    </row>
    <row r="4512" spans="12:12" x14ac:dyDescent="0.15">
      <c r="L4512" s="149" t="str">
        <f t="shared" si="126"/>
        <v/>
      </c>
    </row>
    <row r="4513" spans="12:12" x14ac:dyDescent="0.15">
      <c r="L4513" s="149" t="str">
        <f t="shared" si="126"/>
        <v/>
      </c>
    </row>
    <row r="4514" spans="12:12" x14ac:dyDescent="0.15">
      <c r="L4514" s="149" t="str">
        <f t="shared" si="126"/>
        <v/>
      </c>
    </row>
    <row r="4515" spans="12:12" x14ac:dyDescent="0.15">
      <c r="L4515" s="149" t="str">
        <f t="shared" si="126"/>
        <v/>
      </c>
    </row>
    <row r="4516" spans="12:12" x14ac:dyDescent="0.15">
      <c r="L4516" s="149" t="str">
        <f t="shared" si="126"/>
        <v/>
      </c>
    </row>
    <row r="4517" spans="12:12" x14ac:dyDescent="0.15">
      <c r="L4517" s="149" t="str">
        <f t="shared" si="126"/>
        <v/>
      </c>
    </row>
    <row r="4518" spans="12:12" x14ac:dyDescent="0.15">
      <c r="L4518" s="149" t="str">
        <f t="shared" si="126"/>
        <v/>
      </c>
    </row>
    <row r="4519" spans="12:12" x14ac:dyDescent="0.15">
      <c r="L4519" s="149" t="str">
        <f t="shared" si="126"/>
        <v/>
      </c>
    </row>
    <row r="4520" spans="12:12" x14ac:dyDescent="0.15">
      <c r="L4520" s="149" t="str">
        <f t="shared" si="126"/>
        <v/>
      </c>
    </row>
    <row r="4521" spans="12:12" x14ac:dyDescent="0.15">
      <c r="L4521" s="149" t="str">
        <f t="shared" si="126"/>
        <v/>
      </c>
    </row>
    <row r="4522" spans="12:12" x14ac:dyDescent="0.15">
      <c r="L4522" s="149" t="str">
        <f t="shared" si="126"/>
        <v/>
      </c>
    </row>
    <row r="4523" spans="12:12" x14ac:dyDescent="0.15">
      <c r="L4523" s="149" t="str">
        <f t="shared" si="126"/>
        <v/>
      </c>
    </row>
    <row r="4524" spans="12:12" x14ac:dyDescent="0.15">
      <c r="L4524" s="149" t="str">
        <f t="shared" si="126"/>
        <v/>
      </c>
    </row>
    <row r="4525" spans="12:12" x14ac:dyDescent="0.15">
      <c r="L4525" s="149" t="str">
        <f t="shared" si="126"/>
        <v/>
      </c>
    </row>
    <row r="4526" spans="12:12" x14ac:dyDescent="0.15">
      <c r="L4526" s="149" t="str">
        <f t="shared" si="126"/>
        <v/>
      </c>
    </row>
    <row r="4527" spans="12:12" x14ac:dyDescent="0.15">
      <c r="L4527" s="149" t="str">
        <f t="shared" si="126"/>
        <v/>
      </c>
    </row>
    <row r="4528" spans="12:12" x14ac:dyDescent="0.15">
      <c r="L4528" s="149" t="str">
        <f t="shared" si="126"/>
        <v/>
      </c>
    </row>
    <row r="4529" spans="12:12" x14ac:dyDescent="0.15">
      <c r="L4529" s="149" t="str">
        <f t="shared" si="126"/>
        <v/>
      </c>
    </row>
    <row r="4530" spans="12:12" x14ac:dyDescent="0.15">
      <c r="L4530" s="149" t="str">
        <f t="shared" si="126"/>
        <v/>
      </c>
    </row>
    <row r="4531" spans="12:12" x14ac:dyDescent="0.15">
      <c r="L4531" s="149" t="str">
        <f t="shared" si="126"/>
        <v/>
      </c>
    </row>
    <row r="4532" spans="12:12" x14ac:dyDescent="0.15">
      <c r="L4532" s="149" t="str">
        <f t="shared" si="126"/>
        <v/>
      </c>
    </row>
    <row r="4533" spans="12:12" x14ac:dyDescent="0.15">
      <c r="L4533" s="149" t="str">
        <f t="shared" si="126"/>
        <v/>
      </c>
    </row>
    <row r="4534" spans="12:12" x14ac:dyDescent="0.15">
      <c r="L4534" s="149" t="str">
        <f t="shared" si="126"/>
        <v/>
      </c>
    </row>
    <row r="4535" spans="12:12" x14ac:dyDescent="0.15">
      <c r="L4535" s="149" t="str">
        <f t="shared" si="126"/>
        <v/>
      </c>
    </row>
    <row r="4536" spans="12:12" x14ac:dyDescent="0.15">
      <c r="L4536" s="149" t="str">
        <f t="shared" si="126"/>
        <v/>
      </c>
    </row>
    <row r="4537" spans="12:12" x14ac:dyDescent="0.15">
      <c r="L4537" s="149" t="str">
        <f t="shared" si="126"/>
        <v/>
      </c>
    </row>
    <row r="4538" spans="12:12" x14ac:dyDescent="0.15">
      <c r="L4538" s="149" t="str">
        <f t="shared" si="126"/>
        <v/>
      </c>
    </row>
    <row r="4539" spans="12:12" x14ac:dyDescent="0.15">
      <c r="L4539" s="149" t="str">
        <f t="shared" si="126"/>
        <v/>
      </c>
    </row>
    <row r="4540" spans="12:12" x14ac:dyDescent="0.15">
      <c r="L4540" s="149" t="str">
        <f t="shared" si="126"/>
        <v/>
      </c>
    </row>
    <row r="4541" spans="12:12" x14ac:dyDescent="0.15">
      <c r="L4541" s="149" t="str">
        <f t="shared" si="126"/>
        <v/>
      </c>
    </row>
    <row r="4542" spans="12:12" x14ac:dyDescent="0.15">
      <c r="L4542" s="149" t="str">
        <f t="shared" si="126"/>
        <v/>
      </c>
    </row>
    <row r="4543" spans="12:12" x14ac:dyDescent="0.15">
      <c r="L4543" s="149" t="str">
        <f t="shared" si="126"/>
        <v/>
      </c>
    </row>
    <row r="4544" spans="12:12" x14ac:dyDescent="0.15">
      <c r="L4544" s="149" t="str">
        <f t="shared" si="126"/>
        <v/>
      </c>
    </row>
    <row r="4545" spans="12:12" x14ac:dyDescent="0.15">
      <c r="L4545" s="149" t="str">
        <f t="shared" si="126"/>
        <v/>
      </c>
    </row>
    <row r="4546" spans="12:12" x14ac:dyDescent="0.15">
      <c r="L4546" s="149" t="str">
        <f t="shared" si="126"/>
        <v/>
      </c>
    </row>
    <row r="4547" spans="12:12" x14ac:dyDescent="0.15">
      <c r="L4547" s="149" t="str">
        <f t="shared" si="126"/>
        <v/>
      </c>
    </row>
    <row r="4548" spans="12:12" x14ac:dyDescent="0.15">
      <c r="L4548" s="149" t="str">
        <f t="shared" si="126"/>
        <v/>
      </c>
    </row>
    <row r="4549" spans="12:12" x14ac:dyDescent="0.15">
      <c r="L4549" s="149" t="str">
        <f t="shared" si="126"/>
        <v/>
      </c>
    </row>
    <row r="4550" spans="12:12" x14ac:dyDescent="0.15">
      <c r="L4550" s="149" t="str">
        <f t="shared" si="126"/>
        <v/>
      </c>
    </row>
    <row r="4551" spans="12:12" x14ac:dyDescent="0.15">
      <c r="L4551" s="149" t="str">
        <f t="shared" si="126"/>
        <v/>
      </c>
    </row>
    <row r="4552" spans="12:12" x14ac:dyDescent="0.15">
      <c r="L4552" s="149" t="str">
        <f t="shared" si="126"/>
        <v/>
      </c>
    </row>
    <row r="4553" spans="12:12" x14ac:dyDescent="0.15">
      <c r="L4553" s="149" t="str">
        <f t="shared" ref="L4553:L4616" si="127">IF(K4553="","",(K4553*110))</f>
        <v/>
      </c>
    </row>
    <row r="4554" spans="12:12" x14ac:dyDescent="0.15">
      <c r="L4554" s="149" t="str">
        <f t="shared" si="127"/>
        <v/>
      </c>
    </row>
    <row r="4555" spans="12:12" x14ac:dyDescent="0.15">
      <c r="L4555" s="149" t="str">
        <f t="shared" si="127"/>
        <v/>
      </c>
    </row>
    <row r="4556" spans="12:12" x14ac:dyDescent="0.15">
      <c r="L4556" s="149" t="str">
        <f t="shared" si="127"/>
        <v/>
      </c>
    </row>
    <row r="4557" spans="12:12" x14ac:dyDescent="0.15">
      <c r="L4557" s="149" t="str">
        <f t="shared" si="127"/>
        <v/>
      </c>
    </row>
    <row r="4558" spans="12:12" x14ac:dyDescent="0.15">
      <c r="L4558" s="149" t="str">
        <f t="shared" si="127"/>
        <v/>
      </c>
    </row>
    <row r="4559" spans="12:12" x14ac:dyDescent="0.15">
      <c r="L4559" s="149" t="str">
        <f t="shared" si="127"/>
        <v/>
      </c>
    </row>
    <row r="4560" spans="12:12" x14ac:dyDescent="0.15">
      <c r="L4560" s="149" t="str">
        <f t="shared" si="127"/>
        <v/>
      </c>
    </row>
    <row r="4561" spans="12:12" x14ac:dyDescent="0.15">
      <c r="L4561" s="149" t="str">
        <f t="shared" si="127"/>
        <v/>
      </c>
    </row>
    <row r="4562" spans="12:12" x14ac:dyDescent="0.15">
      <c r="L4562" s="149" t="str">
        <f t="shared" si="127"/>
        <v/>
      </c>
    </row>
    <row r="4563" spans="12:12" x14ac:dyDescent="0.15">
      <c r="L4563" s="149" t="str">
        <f t="shared" si="127"/>
        <v/>
      </c>
    </row>
    <row r="4564" spans="12:12" x14ac:dyDescent="0.15">
      <c r="L4564" s="149" t="str">
        <f t="shared" si="127"/>
        <v/>
      </c>
    </row>
    <row r="4565" spans="12:12" x14ac:dyDescent="0.15">
      <c r="L4565" s="149" t="str">
        <f t="shared" si="127"/>
        <v/>
      </c>
    </row>
    <row r="4566" spans="12:12" x14ac:dyDescent="0.15">
      <c r="L4566" s="149" t="str">
        <f t="shared" si="127"/>
        <v/>
      </c>
    </row>
    <row r="4567" spans="12:12" x14ac:dyDescent="0.15">
      <c r="L4567" s="149" t="str">
        <f t="shared" si="127"/>
        <v/>
      </c>
    </row>
    <row r="4568" spans="12:12" x14ac:dyDescent="0.15">
      <c r="L4568" s="149" t="str">
        <f t="shared" si="127"/>
        <v/>
      </c>
    </row>
    <row r="4569" spans="12:12" x14ac:dyDescent="0.15">
      <c r="L4569" s="149" t="str">
        <f t="shared" si="127"/>
        <v/>
      </c>
    </row>
    <row r="4570" spans="12:12" x14ac:dyDescent="0.15">
      <c r="L4570" s="149" t="str">
        <f t="shared" si="127"/>
        <v/>
      </c>
    </row>
    <row r="4571" spans="12:12" x14ac:dyDescent="0.15">
      <c r="L4571" s="149" t="str">
        <f t="shared" si="127"/>
        <v/>
      </c>
    </row>
    <row r="4572" spans="12:12" x14ac:dyDescent="0.15">
      <c r="L4572" s="149" t="str">
        <f t="shared" si="127"/>
        <v/>
      </c>
    </row>
    <row r="4573" spans="12:12" x14ac:dyDescent="0.15">
      <c r="L4573" s="149" t="str">
        <f t="shared" si="127"/>
        <v/>
      </c>
    </row>
    <row r="4574" spans="12:12" x14ac:dyDescent="0.15">
      <c r="L4574" s="149" t="str">
        <f t="shared" si="127"/>
        <v/>
      </c>
    </row>
    <row r="4575" spans="12:12" x14ac:dyDescent="0.15">
      <c r="L4575" s="149" t="str">
        <f t="shared" si="127"/>
        <v/>
      </c>
    </row>
    <row r="4576" spans="12:12" x14ac:dyDescent="0.15">
      <c r="L4576" s="149" t="str">
        <f t="shared" si="127"/>
        <v/>
      </c>
    </row>
    <row r="4577" spans="12:12" x14ac:dyDescent="0.15">
      <c r="L4577" s="149" t="str">
        <f t="shared" si="127"/>
        <v/>
      </c>
    </row>
    <row r="4578" spans="12:12" x14ac:dyDescent="0.15">
      <c r="L4578" s="149" t="str">
        <f t="shared" si="127"/>
        <v/>
      </c>
    </row>
    <row r="4579" spans="12:12" x14ac:dyDescent="0.15">
      <c r="L4579" s="149" t="str">
        <f t="shared" si="127"/>
        <v/>
      </c>
    </row>
    <row r="4580" spans="12:12" x14ac:dyDescent="0.15">
      <c r="L4580" s="149" t="str">
        <f t="shared" si="127"/>
        <v/>
      </c>
    </row>
    <row r="4581" spans="12:12" x14ac:dyDescent="0.15">
      <c r="L4581" s="149" t="str">
        <f t="shared" si="127"/>
        <v/>
      </c>
    </row>
    <row r="4582" spans="12:12" x14ac:dyDescent="0.15">
      <c r="L4582" s="149" t="str">
        <f t="shared" si="127"/>
        <v/>
      </c>
    </row>
    <row r="4583" spans="12:12" x14ac:dyDescent="0.15">
      <c r="L4583" s="149" t="str">
        <f t="shared" si="127"/>
        <v/>
      </c>
    </row>
    <row r="4584" spans="12:12" x14ac:dyDescent="0.15">
      <c r="L4584" s="149" t="str">
        <f t="shared" si="127"/>
        <v/>
      </c>
    </row>
    <row r="4585" spans="12:12" x14ac:dyDescent="0.15">
      <c r="L4585" s="149" t="str">
        <f t="shared" si="127"/>
        <v/>
      </c>
    </row>
    <row r="4586" spans="12:12" x14ac:dyDescent="0.15">
      <c r="L4586" s="149" t="str">
        <f t="shared" si="127"/>
        <v/>
      </c>
    </row>
    <row r="4587" spans="12:12" x14ac:dyDescent="0.15">
      <c r="L4587" s="149" t="str">
        <f t="shared" si="127"/>
        <v/>
      </c>
    </row>
    <row r="4588" spans="12:12" x14ac:dyDescent="0.15">
      <c r="L4588" s="149" t="str">
        <f t="shared" si="127"/>
        <v/>
      </c>
    </row>
    <row r="4589" spans="12:12" x14ac:dyDescent="0.15">
      <c r="L4589" s="149" t="str">
        <f t="shared" si="127"/>
        <v/>
      </c>
    </row>
    <row r="4590" spans="12:12" x14ac:dyDescent="0.15">
      <c r="L4590" s="149" t="str">
        <f t="shared" si="127"/>
        <v/>
      </c>
    </row>
    <row r="4591" spans="12:12" x14ac:dyDescent="0.15">
      <c r="L4591" s="149" t="str">
        <f t="shared" si="127"/>
        <v/>
      </c>
    </row>
    <row r="4592" spans="12:12" x14ac:dyDescent="0.15">
      <c r="L4592" s="149" t="str">
        <f t="shared" si="127"/>
        <v/>
      </c>
    </row>
    <row r="4593" spans="12:12" x14ac:dyDescent="0.15">
      <c r="L4593" s="149" t="str">
        <f t="shared" si="127"/>
        <v/>
      </c>
    </row>
    <row r="4594" spans="12:12" x14ac:dyDescent="0.15">
      <c r="L4594" s="149" t="str">
        <f t="shared" si="127"/>
        <v/>
      </c>
    </row>
    <row r="4595" spans="12:12" x14ac:dyDescent="0.15">
      <c r="L4595" s="149" t="str">
        <f t="shared" si="127"/>
        <v/>
      </c>
    </row>
    <row r="4596" spans="12:12" x14ac:dyDescent="0.15">
      <c r="L4596" s="149" t="str">
        <f t="shared" si="127"/>
        <v/>
      </c>
    </row>
    <row r="4597" spans="12:12" x14ac:dyDescent="0.15">
      <c r="L4597" s="149" t="str">
        <f t="shared" si="127"/>
        <v/>
      </c>
    </row>
    <row r="4598" spans="12:12" x14ac:dyDescent="0.15">
      <c r="L4598" s="149" t="str">
        <f t="shared" si="127"/>
        <v/>
      </c>
    </row>
    <row r="4599" spans="12:12" x14ac:dyDescent="0.15">
      <c r="L4599" s="149" t="str">
        <f t="shared" si="127"/>
        <v/>
      </c>
    </row>
    <row r="4600" spans="12:12" x14ac:dyDescent="0.15">
      <c r="L4600" s="149" t="str">
        <f t="shared" si="127"/>
        <v/>
      </c>
    </row>
    <row r="4601" spans="12:12" x14ac:dyDescent="0.15">
      <c r="L4601" s="149" t="str">
        <f t="shared" si="127"/>
        <v/>
      </c>
    </row>
    <row r="4602" spans="12:12" x14ac:dyDescent="0.15">
      <c r="L4602" s="149" t="str">
        <f t="shared" si="127"/>
        <v/>
      </c>
    </row>
    <row r="4603" spans="12:12" x14ac:dyDescent="0.15">
      <c r="L4603" s="149" t="str">
        <f t="shared" si="127"/>
        <v/>
      </c>
    </row>
    <row r="4604" spans="12:12" x14ac:dyDescent="0.15">
      <c r="L4604" s="149" t="str">
        <f t="shared" si="127"/>
        <v/>
      </c>
    </row>
    <row r="4605" spans="12:12" x14ac:dyDescent="0.15">
      <c r="L4605" s="149" t="str">
        <f t="shared" si="127"/>
        <v/>
      </c>
    </row>
    <row r="4606" spans="12:12" x14ac:dyDescent="0.15">
      <c r="L4606" s="149" t="str">
        <f t="shared" si="127"/>
        <v/>
      </c>
    </row>
    <row r="4607" spans="12:12" x14ac:dyDescent="0.15">
      <c r="L4607" s="149" t="str">
        <f t="shared" si="127"/>
        <v/>
      </c>
    </row>
    <row r="4608" spans="12:12" x14ac:dyDescent="0.15">
      <c r="L4608" s="149" t="str">
        <f t="shared" si="127"/>
        <v/>
      </c>
    </row>
    <row r="4609" spans="12:12" x14ac:dyDescent="0.15">
      <c r="L4609" s="149" t="str">
        <f t="shared" si="127"/>
        <v/>
      </c>
    </row>
    <row r="4610" spans="12:12" x14ac:dyDescent="0.15">
      <c r="L4610" s="149" t="str">
        <f t="shared" si="127"/>
        <v/>
      </c>
    </row>
    <row r="4611" spans="12:12" x14ac:dyDescent="0.15">
      <c r="L4611" s="149" t="str">
        <f t="shared" si="127"/>
        <v/>
      </c>
    </row>
    <row r="4612" spans="12:12" x14ac:dyDescent="0.15">
      <c r="L4612" s="149" t="str">
        <f t="shared" si="127"/>
        <v/>
      </c>
    </row>
    <row r="4613" spans="12:12" x14ac:dyDescent="0.15">
      <c r="L4613" s="149" t="str">
        <f t="shared" si="127"/>
        <v/>
      </c>
    </row>
    <row r="4614" spans="12:12" x14ac:dyDescent="0.15">
      <c r="L4614" s="149" t="str">
        <f t="shared" si="127"/>
        <v/>
      </c>
    </row>
    <row r="4615" spans="12:12" x14ac:dyDescent="0.15">
      <c r="L4615" s="149" t="str">
        <f t="shared" si="127"/>
        <v/>
      </c>
    </row>
    <row r="4616" spans="12:12" x14ac:dyDescent="0.15">
      <c r="L4616" s="149" t="str">
        <f t="shared" si="127"/>
        <v/>
      </c>
    </row>
    <row r="4617" spans="12:12" x14ac:dyDescent="0.15">
      <c r="L4617" s="149" t="str">
        <f t="shared" ref="L4617:L4680" si="128">IF(K4617="","",(K4617*110))</f>
        <v/>
      </c>
    </row>
    <row r="4618" spans="12:12" x14ac:dyDescent="0.15">
      <c r="L4618" s="149" t="str">
        <f t="shared" si="128"/>
        <v/>
      </c>
    </row>
    <row r="4619" spans="12:12" x14ac:dyDescent="0.15">
      <c r="L4619" s="149" t="str">
        <f t="shared" si="128"/>
        <v/>
      </c>
    </row>
    <row r="4620" spans="12:12" x14ac:dyDescent="0.15">
      <c r="L4620" s="149" t="str">
        <f t="shared" si="128"/>
        <v/>
      </c>
    </row>
    <row r="4621" spans="12:12" x14ac:dyDescent="0.15">
      <c r="L4621" s="149" t="str">
        <f t="shared" si="128"/>
        <v/>
      </c>
    </row>
    <row r="4622" spans="12:12" x14ac:dyDescent="0.15">
      <c r="L4622" s="149" t="str">
        <f t="shared" si="128"/>
        <v/>
      </c>
    </row>
    <row r="4623" spans="12:12" x14ac:dyDescent="0.15">
      <c r="L4623" s="149" t="str">
        <f t="shared" si="128"/>
        <v/>
      </c>
    </row>
    <row r="4624" spans="12:12" x14ac:dyDescent="0.15">
      <c r="L4624" s="149" t="str">
        <f t="shared" si="128"/>
        <v/>
      </c>
    </row>
    <row r="4625" spans="12:12" x14ac:dyDescent="0.15">
      <c r="L4625" s="149" t="str">
        <f t="shared" si="128"/>
        <v/>
      </c>
    </row>
    <row r="4626" spans="12:12" x14ac:dyDescent="0.15">
      <c r="L4626" s="149" t="str">
        <f t="shared" si="128"/>
        <v/>
      </c>
    </row>
    <row r="4627" spans="12:12" x14ac:dyDescent="0.15">
      <c r="L4627" s="149" t="str">
        <f t="shared" si="128"/>
        <v/>
      </c>
    </row>
    <row r="4628" spans="12:12" x14ac:dyDescent="0.15">
      <c r="L4628" s="149" t="str">
        <f t="shared" si="128"/>
        <v/>
      </c>
    </row>
    <row r="4629" spans="12:12" x14ac:dyDescent="0.15">
      <c r="L4629" s="149" t="str">
        <f t="shared" si="128"/>
        <v/>
      </c>
    </row>
    <row r="4630" spans="12:12" x14ac:dyDescent="0.15">
      <c r="L4630" s="149" t="str">
        <f t="shared" si="128"/>
        <v/>
      </c>
    </row>
    <row r="4631" spans="12:12" x14ac:dyDescent="0.15">
      <c r="L4631" s="149" t="str">
        <f t="shared" si="128"/>
        <v/>
      </c>
    </row>
    <row r="4632" spans="12:12" x14ac:dyDescent="0.15">
      <c r="L4632" s="149" t="str">
        <f t="shared" si="128"/>
        <v/>
      </c>
    </row>
    <row r="4633" spans="12:12" x14ac:dyDescent="0.15">
      <c r="L4633" s="149" t="str">
        <f t="shared" si="128"/>
        <v/>
      </c>
    </row>
    <row r="4634" spans="12:12" x14ac:dyDescent="0.15">
      <c r="L4634" s="149" t="str">
        <f t="shared" si="128"/>
        <v/>
      </c>
    </row>
    <row r="4635" spans="12:12" x14ac:dyDescent="0.15">
      <c r="L4635" s="149" t="str">
        <f t="shared" si="128"/>
        <v/>
      </c>
    </row>
    <row r="4636" spans="12:12" x14ac:dyDescent="0.15">
      <c r="L4636" s="149" t="str">
        <f t="shared" si="128"/>
        <v/>
      </c>
    </row>
    <row r="4637" spans="12:12" x14ac:dyDescent="0.15">
      <c r="L4637" s="149" t="str">
        <f t="shared" si="128"/>
        <v/>
      </c>
    </row>
    <row r="4638" spans="12:12" x14ac:dyDescent="0.15">
      <c r="L4638" s="149" t="str">
        <f t="shared" si="128"/>
        <v/>
      </c>
    </row>
    <row r="4639" spans="12:12" x14ac:dyDescent="0.15">
      <c r="L4639" s="149" t="str">
        <f t="shared" si="128"/>
        <v/>
      </c>
    </row>
    <row r="4640" spans="12:12" x14ac:dyDescent="0.15">
      <c r="L4640" s="149" t="str">
        <f t="shared" si="128"/>
        <v/>
      </c>
    </row>
    <row r="4641" spans="12:12" x14ac:dyDescent="0.15">
      <c r="L4641" s="149" t="str">
        <f t="shared" si="128"/>
        <v/>
      </c>
    </row>
    <row r="4642" spans="12:12" x14ac:dyDescent="0.15">
      <c r="L4642" s="149" t="str">
        <f t="shared" si="128"/>
        <v/>
      </c>
    </row>
    <row r="4643" spans="12:12" x14ac:dyDescent="0.15">
      <c r="L4643" s="149" t="str">
        <f t="shared" si="128"/>
        <v/>
      </c>
    </row>
    <row r="4644" spans="12:12" x14ac:dyDescent="0.15">
      <c r="L4644" s="149" t="str">
        <f t="shared" si="128"/>
        <v/>
      </c>
    </row>
    <row r="4645" spans="12:12" x14ac:dyDescent="0.15">
      <c r="L4645" s="149" t="str">
        <f t="shared" si="128"/>
        <v/>
      </c>
    </row>
    <row r="4646" spans="12:12" x14ac:dyDescent="0.15">
      <c r="L4646" s="149" t="str">
        <f t="shared" si="128"/>
        <v/>
      </c>
    </row>
    <row r="4647" spans="12:12" x14ac:dyDescent="0.15">
      <c r="L4647" s="149" t="str">
        <f t="shared" si="128"/>
        <v/>
      </c>
    </row>
    <row r="4648" spans="12:12" x14ac:dyDescent="0.15">
      <c r="L4648" s="149" t="str">
        <f t="shared" si="128"/>
        <v/>
      </c>
    </row>
    <row r="4649" spans="12:12" x14ac:dyDescent="0.15">
      <c r="L4649" s="149" t="str">
        <f t="shared" si="128"/>
        <v/>
      </c>
    </row>
    <row r="4650" spans="12:12" x14ac:dyDescent="0.15">
      <c r="L4650" s="149" t="str">
        <f t="shared" si="128"/>
        <v/>
      </c>
    </row>
    <row r="4651" spans="12:12" x14ac:dyDescent="0.15">
      <c r="L4651" s="149" t="str">
        <f t="shared" si="128"/>
        <v/>
      </c>
    </row>
    <row r="4652" spans="12:12" x14ac:dyDescent="0.15">
      <c r="L4652" s="149" t="str">
        <f t="shared" si="128"/>
        <v/>
      </c>
    </row>
    <row r="4653" spans="12:12" x14ac:dyDescent="0.15">
      <c r="L4653" s="149" t="str">
        <f t="shared" si="128"/>
        <v/>
      </c>
    </row>
    <row r="4654" spans="12:12" x14ac:dyDescent="0.15">
      <c r="L4654" s="149" t="str">
        <f t="shared" si="128"/>
        <v/>
      </c>
    </row>
    <row r="4655" spans="12:12" x14ac:dyDescent="0.15">
      <c r="L4655" s="149" t="str">
        <f t="shared" si="128"/>
        <v/>
      </c>
    </row>
    <row r="4656" spans="12:12" x14ac:dyDescent="0.15">
      <c r="L4656" s="149" t="str">
        <f t="shared" si="128"/>
        <v/>
      </c>
    </row>
    <row r="4657" spans="12:12" x14ac:dyDescent="0.15">
      <c r="L4657" s="149" t="str">
        <f t="shared" si="128"/>
        <v/>
      </c>
    </row>
    <row r="4658" spans="12:12" x14ac:dyDescent="0.15">
      <c r="L4658" s="149" t="str">
        <f t="shared" si="128"/>
        <v/>
      </c>
    </row>
    <row r="4659" spans="12:12" x14ac:dyDescent="0.15">
      <c r="L4659" s="149" t="str">
        <f t="shared" si="128"/>
        <v/>
      </c>
    </row>
    <row r="4660" spans="12:12" x14ac:dyDescent="0.15">
      <c r="L4660" s="149" t="str">
        <f t="shared" si="128"/>
        <v/>
      </c>
    </row>
    <row r="4661" spans="12:12" x14ac:dyDescent="0.15">
      <c r="L4661" s="149" t="str">
        <f t="shared" si="128"/>
        <v/>
      </c>
    </row>
    <row r="4662" spans="12:12" x14ac:dyDescent="0.15">
      <c r="L4662" s="149" t="str">
        <f t="shared" si="128"/>
        <v/>
      </c>
    </row>
    <row r="4663" spans="12:12" x14ac:dyDescent="0.15">
      <c r="L4663" s="149" t="str">
        <f t="shared" si="128"/>
        <v/>
      </c>
    </row>
    <row r="4664" spans="12:12" x14ac:dyDescent="0.15">
      <c r="L4664" s="149" t="str">
        <f t="shared" si="128"/>
        <v/>
      </c>
    </row>
    <row r="4665" spans="12:12" x14ac:dyDescent="0.15">
      <c r="L4665" s="149" t="str">
        <f t="shared" si="128"/>
        <v/>
      </c>
    </row>
    <row r="4666" spans="12:12" x14ac:dyDescent="0.15">
      <c r="L4666" s="149" t="str">
        <f t="shared" si="128"/>
        <v/>
      </c>
    </row>
    <row r="4667" spans="12:12" x14ac:dyDescent="0.15">
      <c r="L4667" s="149" t="str">
        <f t="shared" si="128"/>
        <v/>
      </c>
    </row>
    <row r="4668" spans="12:12" x14ac:dyDescent="0.15">
      <c r="L4668" s="149" t="str">
        <f t="shared" si="128"/>
        <v/>
      </c>
    </row>
    <row r="4669" spans="12:12" x14ac:dyDescent="0.15">
      <c r="L4669" s="149" t="str">
        <f t="shared" si="128"/>
        <v/>
      </c>
    </row>
    <row r="4670" spans="12:12" x14ac:dyDescent="0.15">
      <c r="L4670" s="149" t="str">
        <f t="shared" si="128"/>
        <v/>
      </c>
    </row>
    <row r="4671" spans="12:12" x14ac:dyDescent="0.15">
      <c r="L4671" s="149" t="str">
        <f t="shared" si="128"/>
        <v/>
      </c>
    </row>
    <row r="4672" spans="12:12" x14ac:dyDescent="0.15">
      <c r="L4672" s="149" t="str">
        <f t="shared" si="128"/>
        <v/>
      </c>
    </row>
    <row r="4673" spans="12:12" x14ac:dyDescent="0.15">
      <c r="L4673" s="149" t="str">
        <f t="shared" si="128"/>
        <v/>
      </c>
    </row>
    <row r="4674" spans="12:12" x14ac:dyDescent="0.15">
      <c r="L4674" s="149" t="str">
        <f t="shared" si="128"/>
        <v/>
      </c>
    </row>
    <row r="4675" spans="12:12" x14ac:dyDescent="0.15">
      <c r="L4675" s="149" t="str">
        <f t="shared" si="128"/>
        <v/>
      </c>
    </row>
    <row r="4676" spans="12:12" x14ac:dyDescent="0.15">
      <c r="L4676" s="149" t="str">
        <f t="shared" si="128"/>
        <v/>
      </c>
    </row>
    <row r="4677" spans="12:12" x14ac:dyDescent="0.15">
      <c r="L4677" s="149" t="str">
        <f t="shared" si="128"/>
        <v/>
      </c>
    </row>
    <row r="4678" spans="12:12" x14ac:dyDescent="0.15">
      <c r="L4678" s="149" t="str">
        <f t="shared" si="128"/>
        <v/>
      </c>
    </row>
    <row r="4679" spans="12:12" x14ac:dyDescent="0.15">
      <c r="L4679" s="149" t="str">
        <f t="shared" si="128"/>
        <v/>
      </c>
    </row>
    <row r="4680" spans="12:12" x14ac:dyDescent="0.15">
      <c r="L4680" s="149" t="str">
        <f t="shared" si="128"/>
        <v/>
      </c>
    </row>
    <row r="4681" spans="12:12" x14ac:dyDescent="0.15">
      <c r="L4681" s="149" t="str">
        <f t="shared" ref="L4681:L4744" si="129">IF(K4681="","",(K4681*110))</f>
        <v/>
      </c>
    </row>
    <row r="4682" spans="12:12" x14ac:dyDescent="0.15">
      <c r="L4682" s="149" t="str">
        <f t="shared" si="129"/>
        <v/>
      </c>
    </row>
    <row r="4683" spans="12:12" x14ac:dyDescent="0.15">
      <c r="L4683" s="149" t="str">
        <f t="shared" si="129"/>
        <v/>
      </c>
    </row>
    <row r="4684" spans="12:12" x14ac:dyDescent="0.15">
      <c r="L4684" s="149" t="str">
        <f t="shared" si="129"/>
        <v/>
      </c>
    </row>
    <row r="4685" spans="12:12" x14ac:dyDescent="0.15">
      <c r="L4685" s="149" t="str">
        <f t="shared" si="129"/>
        <v/>
      </c>
    </row>
    <row r="4686" spans="12:12" x14ac:dyDescent="0.15">
      <c r="L4686" s="149" t="str">
        <f t="shared" si="129"/>
        <v/>
      </c>
    </row>
    <row r="4687" spans="12:12" x14ac:dyDescent="0.15">
      <c r="L4687" s="149" t="str">
        <f t="shared" si="129"/>
        <v/>
      </c>
    </row>
    <row r="4688" spans="12:12" x14ac:dyDescent="0.15">
      <c r="L4688" s="149" t="str">
        <f t="shared" si="129"/>
        <v/>
      </c>
    </row>
    <row r="4689" spans="12:12" x14ac:dyDescent="0.15">
      <c r="L4689" s="149" t="str">
        <f t="shared" si="129"/>
        <v/>
      </c>
    </row>
    <row r="4690" spans="12:12" x14ac:dyDescent="0.15">
      <c r="L4690" s="149" t="str">
        <f t="shared" si="129"/>
        <v/>
      </c>
    </row>
    <row r="4691" spans="12:12" x14ac:dyDescent="0.15">
      <c r="L4691" s="149" t="str">
        <f t="shared" si="129"/>
        <v/>
      </c>
    </row>
    <row r="4692" spans="12:12" x14ac:dyDescent="0.15">
      <c r="L4692" s="149" t="str">
        <f t="shared" si="129"/>
        <v/>
      </c>
    </row>
    <row r="4693" spans="12:12" x14ac:dyDescent="0.15">
      <c r="L4693" s="149" t="str">
        <f t="shared" si="129"/>
        <v/>
      </c>
    </row>
    <row r="4694" spans="12:12" x14ac:dyDescent="0.15">
      <c r="L4694" s="149" t="str">
        <f t="shared" si="129"/>
        <v/>
      </c>
    </row>
    <row r="4695" spans="12:12" x14ac:dyDescent="0.15">
      <c r="L4695" s="149" t="str">
        <f t="shared" si="129"/>
        <v/>
      </c>
    </row>
    <row r="4696" spans="12:12" x14ac:dyDescent="0.15">
      <c r="L4696" s="149" t="str">
        <f t="shared" si="129"/>
        <v/>
      </c>
    </row>
    <row r="4697" spans="12:12" x14ac:dyDescent="0.15">
      <c r="L4697" s="149" t="str">
        <f t="shared" si="129"/>
        <v/>
      </c>
    </row>
    <row r="4698" spans="12:12" x14ac:dyDescent="0.15">
      <c r="L4698" s="149" t="str">
        <f t="shared" si="129"/>
        <v/>
      </c>
    </row>
    <row r="4699" spans="12:12" x14ac:dyDescent="0.15">
      <c r="L4699" s="149" t="str">
        <f t="shared" si="129"/>
        <v/>
      </c>
    </row>
    <row r="4700" spans="12:12" x14ac:dyDescent="0.15">
      <c r="L4700" s="149" t="str">
        <f t="shared" si="129"/>
        <v/>
      </c>
    </row>
    <row r="4701" spans="12:12" x14ac:dyDescent="0.15">
      <c r="L4701" s="149" t="str">
        <f t="shared" si="129"/>
        <v/>
      </c>
    </row>
    <row r="4702" spans="12:12" x14ac:dyDescent="0.15">
      <c r="L4702" s="149" t="str">
        <f t="shared" si="129"/>
        <v/>
      </c>
    </row>
    <row r="4703" spans="12:12" x14ac:dyDescent="0.15">
      <c r="L4703" s="149" t="str">
        <f t="shared" si="129"/>
        <v/>
      </c>
    </row>
    <row r="4704" spans="12:12" x14ac:dyDescent="0.15">
      <c r="L4704" s="149" t="str">
        <f t="shared" si="129"/>
        <v/>
      </c>
    </row>
    <row r="4705" spans="12:12" x14ac:dyDescent="0.15">
      <c r="L4705" s="149" t="str">
        <f t="shared" si="129"/>
        <v/>
      </c>
    </row>
    <row r="4706" spans="12:12" x14ac:dyDescent="0.15">
      <c r="L4706" s="149" t="str">
        <f t="shared" si="129"/>
        <v/>
      </c>
    </row>
    <row r="4707" spans="12:12" x14ac:dyDescent="0.15">
      <c r="L4707" s="149" t="str">
        <f t="shared" si="129"/>
        <v/>
      </c>
    </row>
    <row r="4708" spans="12:12" x14ac:dyDescent="0.15">
      <c r="L4708" s="149" t="str">
        <f t="shared" si="129"/>
        <v/>
      </c>
    </row>
    <row r="4709" spans="12:12" x14ac:dyDescent="0.15">
      <c r="L4709" s="149" t="str">
        <f t="shared" si="129"/>
        <v/>
      </c>
    </row>
    <row r="4710" spans="12:12" x14ac:dyDescent="0.15">
      <c r="L4710" s="149" t="str">
        <f t="shared" si="129"/>
        <v/>
      </c>
    </row>
    <row r="4711" spans="12:12" x14ac:dyDescent="0.15">
      <c r="L4711" s="149" t="str">
        <f t="shared" si="129"/>
        <v/>
      </c>
    </row>
    <row r="4712" spans="12:12" x14ac:dyDescent="0.15">
      <c r="L4712" s="149" t="str">
        <f t="shared" si="129"/>
        <v/>
      </c>
    </row>
    <row r="4713" spans="12:12" x14ac:dyDescent="0.15">
      <c r="L4713" s="149" t="str">
        <f t="shared" si="129"/>
        <v/>
      </c>
    </row>
    <row r="4714" spans="12:12" x14ac:dyDescent="0.15">
      <c r="L4714" s="149" t="str">
        <f t="shared" si="129"/>
        <v/>
      </c>
    </row>
    <row r="4715" spans="12:12" x14ac:dyDescent="0.15">
      <c r="L4715" s="149" t="str">
        <f t="shared" si="129"/>
        <v/>
      </c>
    </row>
    <row r="4716" spans="12:12" x14ac:dyDescent="0.15">
      <c r="L4716" s="149" t="str">
        <f t="shared" si="129"/>
        <v/>
      </c>
    </row>
    <row r="4717" spans="12:12" x14ac:dyDescent="0.15">
      <c r="L4717" s="149" t="str">
        <f t="shared" si="129"/>
        <v/>
      </c>
    </row>
    <row r="4718" spans="12:12" x14ac:dyDescent="0.15">
      <c r="L4718" s="149" t="str">
        <f t="shared" si="129"/>
        <v/>
      </c>
    </row>
    <row r="4719" spans="12:12" x14ac:dyDescent="0.15">
      <c r="L4719" s="149" t="str">
        <f t="shared" si="129"/>
        <v/>
      </c>
    </row>
    <row r="4720" spans="12:12" x14ac:dyDescent="0.15">
      <c r="L4720" s="149" t="str">
        <f t="shared" si="129"/>
        <v/>
      </c>
    </row>
    <row r="4721" spans="12:12" x14ac:dyDescent="0.15">
      <c r="L4721" s="149" t="str">
        <f t="shared" si="129"/>
        <v/>
      </c>
    </row>
    <row r="4722" spans="12:12" x14ac:dyDescent="0.15">
      <c r="L4722" s="149" t="str">
        <f t="shared" si="129"/>
        <v/>
      </c>
    </row>
    <row r="4723" spans="12:12" x14ac:dyDescent="0.15">
      <c r="L4723" s="149" t="str">
        <f t="shared" si="129"/>
        <v/>
      </c>
    </row>
    <row r="4724" spans="12:12" x14ac:dyDescent="0.15">
      <c r="L4724" s="149" t="str">
        <f t="shared" si="129"/>
        <v/>
      </c>
    </row>
    <row r="4725" spans="12:12" x14ac:dyDescent="0.15">
      <c r="L4725" s="149" t="str">
        <f t="shared" si="129"/>
        <v/>
      </c>
    </row>
    <row r="4726" spans="12:12" x14ac:dyDescent="0.15">
      <c r="L4726" s="149" t="str">
        <f t="shared" si="129"/>
        <v/>
      </c>
    </row>
    <row r="4727" spans="12:12" x14ac:dyDescent="0.15">
      <c r="L4727" s="149" t="str">
        <f t="shared" si="129"/>
        <v/>
      </c>
    </row>
    <row r="4728" spans="12:12" x14ac:dyDescent="0.15">
      <c r="L4728" s="149" t="str">
        <f t="shared" si="129"/>
        <v/>
      </c>
    </row>
    <row r="4729" spans="12:12" x14ac:dyDescent="0.15">
      <c r="L4729" s="149" t="str">
        <f t="shared" si="129"/>
        <v/>
      </c>
    </row>
    <row r="4730" spans="12:12" x14ac:dyDescent="0.15">
      <c r="L4730" s="149" t="str">
        <f t="shared" si="129"/>
        <v/>
      </c>
    </row>
    <row r="4731" spans="12:12" x14ac:dyDescent="0.15">
      <c r="L4731" s="149" t="str">
        <f t="shared" si="129"/>
        <v/>
      </c>
    </row>
    <row r="4732" spans="12:12" x14ac:dyDescent="0.15">
      <c r="L4732" s="149" t="str">
        <f t="shared" si="129"/>
        <v/>
      </c>
    </row>
    <row r="4733" spans="12:12" x14ac:dyDescent="0.15">
      <c r="L4733" s="149" t="str">
        <f t="shared" si="129"/>
        <v/>
      </c>
    </row>
    <row r="4734" spans="12:12" x14ac:dyDescent="0.15">
      <c r="L4734" s="149" t="str">
        <f t="shared" si="129"/>
        <v/>
      </c>
    </row>
    <row r="4735" spans="12:12" x14ac:dyDescent="0.15">
      <c r="L4735" s="149" t="str">
        <f t="shared" si="129"/>
        <v/>
      </c>
    </row>
    <row r="4736" spans="12:12" x14ac:dyDescent="0.15">
      <c r="L4736" s="149" t="str">
        <f t="shared" si="129"/>
        <v/>
      </c>
    </row>
    <row r="4737" spans="12:12" x14ac:dyDescent="0.15">
      <c r="L4737" s="149" t="str">
        <f t="shared" si="129"/>
        <v/>
      </c>
    </row>
    <row r="4738" spans="12:12" x14ac:dyDescent="0.15">
      <c r="L4738" s="149" t="str">
        <f t="shared" si="129"/>
        <v/>
      </c>
    </row>
    <row r="4739" spans="12:12" x14ac:dyDescent="0.15">
      <c r="L4739" s="149" t="str">
        <f t="shared" si="129"/>
        <v/>
      </c>
    </row>
    <row r="4740" spans="12:12" x14ac:dyDescent="0.15">
      <c r="L4740" s="149" t="str">
        <f t="shared" si="129"/>
        <v/>
      </c>
    </row>
    <row r="4741" spans="12:12" x14ac:dyDescent="0.15">
      <c r="L4741" s="149" t="str">
        <f t="shared" si="129"/>
        <v/>
      </c>
    </row>
    <row r="4742" spans="12:12" x14ac:dyDescent="0.15">
      <c r="L4742" s="149" t="str">
        <f t="shared" si="129"/>
        <v/>
      </c>
    </row>
    <row r="4743" spans="12:12" x14ac:dyDescent="0.15">
      <c r="L4743" s="149" t="str">
        <f t="shared" si="129"/>
        <v/>
      </c>
    </row>
    <row r="4744" spans="12:12" x14ac:dyDescent="0.15">
      <c r="L4744" s="149" t="str">
        <f t="shared" si="129"/>
        <v/>
      </c>
    </row>
    <row r="4745" spans="12:12" x14ac:dyDescent="0.15">
      <c r="L4745" s="149" t="str">
        <f t="shared" ref="L4745:L4808" si="130">IF(K4745="","",(K4745*110))</f>
        <v/>
      </c>
    </row>
    <row r="4746" spans="12:12" x14ac:dyDescent="0.15">
      <c r="L4746" s="149" t="str">
        <f t="shared" si="130"/>
        <v/>
      </c>
    </row>
    <row r="4747" spans="12:12" x14ac:dyDescent="0.15">
      <c r="L4747" s="149" t="str">
        <f t="shared" si="130"/>
        <v/>
      </c>
    </row>
    <row r="4748" spans="12:12" x14ac:dyDescent="0.15">
      <c r="L4748" s="149" t="str">
        <f t="shared" si="130"/>
        <v/>
      </c>
    </row>
    <row r="4749" spans="12:12" x14ac:dyDescent="0.15">
      <c r="L4749" s="149" t="str">
        <f t="shared" si="130"/>
        <v/>
      </c>
    </row>
    <row r="4750" spans="12:12" x14ac:dyDescent="0.15">
      <c r="L4750" s="149" t="str">
        <f t="shared" si="130"/>
        <v/>
      </c>
    </row>
    <row r="4751" spans="12:12" x14ac:dyDescent="0.15">
      <c r="L4751" s="149" t="str">
        <f t="shared" si="130"/>
        <v/>
      </c>
    </row>
    <row r="4752" spans="12:12" x14ac:dyDescent="0.15">
      <c r="L4752" s="149" t="str">
        <f t="shared" si="130"/>
        <v/>
      </c>
    </row>
    <row r="4753" spans="12:12" x14ac:dyDescent="0.15">
      <c r="L4753" s="149" t="str">
        <f t="shared" si="130"/>
        <v/>
      </c>
    </row>
    <row r="4754" spans="12:12" x14ac:dyDescent="0.15">
      <c r="L4754" s="149" t="str">
        <f t="shared" si="130"/>
        <v/>
      </c>
    </row>
    <row r="4755" spans="12:12" x14ac:dyDescent="0.15">
      <c r="L4755" s="149" t="str">
        <f t="shared" si="130"/>
        <v/>
      </c>
    </row>
    <row r="4756" spans="12:12" x14ac:dyDescent="0.15">
      <c r="L4756" s="149" t="str">
        <f t="shared" si="130"/>
        <v/>
      </c>
    </row>
    <row r="4757" spans="12:12" x14ac:dyDescent="0.15">
      <c r="L4757" s="149" t="str">
        <f t="shared" si="130"/>
        <v/>
      </c>
    </row>
    <row r="4758" spans="12:12" x14ac:dyDescent="0.15">
      <c r="L4758" s="149" t="str">
        <f t="shared" si="130"/>
        <v/>
      </c>
    </row>
    <row r="4759" spans="12:12" x14ac:dyDescent="0.15">
      <c r="L4759" s="149" t="str">
        <f t="shared" si="130"/>
        <v/>
      </c>
    </row>
    <row r="4760" spans="12:12" x14ac:dyDescent="0.15">
      <c r="L4760" s="149" t="str">
        <f t="shared" si="130"/>
        <v/>
      </c>
    </row>
    <row r="4761" spans="12:12" x14ac:dyDescent="0.15">
      <c r="L4761" s="149" t="str">
        <f t="shared" si="130"/>
        <v/>
      </c>
    </row>
    <row r="4762" spans="12:12" x14ac:dyDescent="0.15">
      <c r="L4762" s="149" t="str">
        <f t="shared" si="130"/>
        <v/>
      </c>
    </row>
    <row r="4763" spans="12:12" x14ac:dyDescent="0.15">
      <c r="L4763" s="149" t="str">
        <f t="shared" si="130"/>
        <v/>
      </c>
    </row>
    <row r="4764" spans="12:12" x14ac:dyDescent="0.15">
      <c r="L4764" s="149" t="str">
        <f t="shared" si="130"/>
        <v/>
      </c>
    </row>
    <row r="4765" spans="12:12" x14ac:dyDescent="0.15">
      <c r="L4765" s="149" t="str">
        <f t="shared" si="130"/>
        <v/>
      </c>
    </row>
    <row r="4766" spans="12:12" x14ac:dyDescent="0.15">
      <c r="L4766" s="149" t="str">
        <f t="shared" si="130"/>
        <v/>
      </c>
    </row>
    <row r="4767" spans="12:12" x14ac:dyDescent="0.15">
      <c r="L4767" s="149" t="str">
        <f t="shared" si="130"/>
        <v/>
      </c>
    </row>
    <row r="4768" spans="12:12" x14ac:dyDescent="0.15">
      <c r="L4768" s="149" t="str">
        <f t="shared" si="130"/>
        <v/>
      </c>
    </row>
    <row r="4769" spans="12:12" x14ac:dyDescent="0.15">
      <c r="L4769" s="149" t="str">
        <f t="shared" si="130"/>
        <v/>
      </c>
    </row>
    <row r="4770" spans="12:12" x14ac:dyDescent="0.15">
      <c r="L4770" s="149" t="str">
        <f t="shared" si="130"/>
        <v/>
      </c>
    </row>
    <row r="4771" spans="12:12" x14ac:dyDescent="0.15">
      <c r="L4771" s="149" t="str">
        <f t="shared" si="130"/>
        <v/>
      </c>
    </row>
    <row r="4772" spans="12:12" x14ac:dyDescent="0.15">
      <c r="L4772" s="149" t="str">
        <f t="shared" si="130"/>
        <v/>
      </c>
    </row>
    <row r="4773" spans="12:12" x14ac:dyDescent="0.15">
      <c r="L4773" s="149" t="str">
        <f t="shared" si="130"/>
        <v/>
      </c>
    </row>
    <row r="4774" spans="12:12" x14ac:dyDescent="0.15">
      <c r="L4774" s="149" t="str">
        <f t="shared" si="130"/>
        <v/>
      </c>
    </row>
    <row r="4775" spans="12:12" x14ac:dyDescent="0.15">
      <c r="L4775" s="149" t="str">
        <f t="shared" si="130"/>
        <v/>
      </c>
    </row>
    <row r="4776" spans="12:12" x14ac:dyDescent="0.15">
      <c r="L4776" s="149" t="str">
        <f t="shared" si="130"/>
        <v/>
      </c>
    </row>
    <row r="4777" spans="12:12" x14ac:dyDescent="0.15">
      <c r="L4777" s="149" t="str">
        <f t="shared" si="130"/>
        <v/>
      </c>
    </row>
    <row r="4778" spans="12:12" x14ac:dyDescent="0.15">
      <c r="L4778" s="149" t="str">
        <f t="shared" si="130"/>
        <v/>
      </c>
    </row>
    <row r="4779" spans="12:12" x14ac:dyDescent="0.15">
      <c r="L4779" s="149" t="str">
        <f t="shared" si="130"/>
        <v/>
      </c>
    </row>
    <row r="4780" spans="12:12" x14ac:dyDescent="0.15">
      <c r="L4780" s="149" t="str">
        <f t="shared" si="130"/>
        <v/>
      </c>
    </row>
    <row r="4781" spans="12:12" x14ac:dyDescent="0.15">
      <c r="L4781" s="149" t="str">
        <f t="shared" si="130"/>
        <v/>
      </c>
    </row>
    <row r="4782" spans="12:12" x14ac:dyDescent="0.15">
      <c r="L4782" s="149" t="str">
        <f t="shared" si="130"/>
        <v/>
      </c>
    </row>
    <row r="4783" spans="12:12" x14ac:dyDescent="0.15">
      <c r="L4783" s="149" t="str">
        <f t="shared" si="130"/>
        <v/>
      </c>
    </row>
    <row r="4784" spans="12:12" x14ac:dyDescent="0.15">
      <c r="L4784" s="149" t="str">
        <f t="shared" si="130"/>
        <v/>
      </c>
    </row>
    <row r="4785" spans="12:12" x14ac:dyDescent="0.15">
      <c r="L4785" s="149" t="str">
        <f t="shared" si="130"/>
        <v/>
      </c>
    </row>
    <row r="4786" spans="12:12" x14ac:dyDescent="0.15">
      <c r="L4786" s="149" t="str">
        <f t="shared" si="130"/>
        <v/>
      </c>
    </row>
    <row r="4787" spans="12:12" x14ac:dyDescent="0.15">
      <c r="L4787" s="149" t="str">
        <f t="shared" si="130"/>
        <v/>
      </c>
    </row>
    <row r="4788" spans="12:12" x14ac:dyDescent="0.15">
      <c r="L4788" s="149" t="str">
        <f t="shared" si="130"/>
        <v/>
      </c>
    </row>
    <row r="4789" spans="12:12" x14ac:dyDescent="0.15">
      <c r="L4789" s="149" t="str">
        <f t="shared" si="130"/>
        <v/>
      </c>
    </row>
    <row r="4790" spans="12:12" x14ac:dyDescent="0.15">
      <c r="L4790" s="149" t="str">
        <f t="shared" si="130"/>
        <v/>
      </c>
    </row>
    <row r="4791" spans="12:12" x14ac:dyDescent="0.15">
      <c r="L4791" s="149" t="str">
        <f t="shared" si="130"/>
        <v/>
      </c>
    </row>
    <row r="4792" spans="12:12" x14ac:dyDescent="0.15">
      <c r="L4792" s="149" t="str">
        <f t="shared" si="130"/>
        <v/>
      </c>
    </row>
    <row r="4793" spans="12:12" x14ac:dyDescent="0.15">
      <c r="L4793" s="149" t="str">
        <f t="shared" si="130"/>
        <v/>
      </c>
    </row>
    <row r="4794" spans="12:12" x14ac:dyDescent="0.15">
      <c r="L4794" s="149" t="str">
        <f t="shared" si="130"/>
        <v/>
      </c>
    </row>
    <row r="4795" spans="12:12" x14ac:dyDescent="0.15">
      <c r="L4795" s="149" t="str">
        <f t="shared" si="130"/>
        <v/>
      </c>
    </row>
    <row r="4796" spans="12:12" x14ac:dyDescent="0.15">
      <c r="L4796" s="149" t="str">
        <f t="shared" si="130"/>
        <v/>
      </c>
    </row>
    <row r="4797" spans="12:12" x14ac:dyDescent="0.15">
      <c r="L4797" s="149" t="str">
        <f t="shared" si="130"/>
        <v/>
      </c>
    </row>
    <row r="4798" spans="12:12" x14ac:dyDescent="0.15">
      <c r="L4798" s="149" t="str">
        <f t="shared" si="130"/>
        <v/>
      </c>
    </row>
    <row r="4799" spans="12:12" x14ac:dyDescent="0.15">
      <c r="L4799" s="149" t="str">
        <f t="shared" si="130"/>
        <v/>
      </c>
    </row>
    <row r="4800" spans="12:12" x14ac:dyDescent="0.15">
      <c r="L4800" s="149" t="str">
        <f t="shared" si="130"/>
        <v/>
      </c>
    </row>
    <row r="4801" spans="12:12" x14ac:dyDescent="0.15">
      <c r="L4801" s="149" t="str">
        <f t="shared" si="130"/>
        <v/>
      </c>
    </row>
    <row r="4802" spans="12:12" x14ac:dyDescent="0.15">
      <c r="L4802" s="149" t="str">
        <f t="shared" si="130"/>
        <v/>
      </c>
    </row>
    <row r="4803" spans="12:12" x14ac:dyDescent="0.15">
      <c r="L4803" s="149" t="str">
        <f t="shared" si="130"/>
        <v/>
      </c>
    </row>
    <row r="4804" spans="12:12" x14ac:dyDescent="0.15">
      <c r="L4804" s="149" t="str">
        <f t="shared" si="130"/>
        <v/>
      </c>
    </row>
    <row r="4805" spans="12:12" x14ac:dyDescent="0.15">
      <c r="L4805" s="149" t="str">
        <f t="shared" si="130"/>
        <v/>
      </c>
    </row>
    <row r="4806" spans="12:12" x14ac:dyDescent="0.15">
      <c r="L4806" s="149" t="str">
        <f t="shared" si="130"/>
        <v/>
      </c>
    </row>
    <row r="4807" spans="12:12" x14ac:dyDescent="0.15">
      <c r="L4807" s="149" t="str">
        <f t="shared" si="130"/>
        <v/>
      </c>
    </row>
    <row r="4808" spans="12:12" x14ac:dyDescent="0.15">
      <c r="L4808" s="149" t="str">
        <f t="shared" si="130"/>
        <v/>
      </c>
    </row>
    <row r="4809" spans="12:12" x14ac:dyDescent="0.15">
      <c r="L4809" s="149" t="str">
        <f t="shared" ref="L4809:L4872" si="131">IF(K4809="","",(K4809*110))</f>
        <v/>
      </c>
    </row>
    <row r="4810" spans="12:12" x14ac:dyDescent="0.15">
      <c r="L4810" s="149" t="str">
        <f t="shared" si="131"/>
        <v/>
      </c>
    </row>
    <row r="4811" spans="12:12" x14ac:dyDescent="0.15">
      <c r="L4811" s="149" t="str">
        <f t="shared" si="131"/>
        <v/>
      </c>
    </row>
    <row r="4812" spans="12:12" x14ac:dyDescent="0.15">
      <c r="L4812" s="149" t="str">
        <f t="shared" si="131"/>
        <v/>
      </c>
    </row>
    <row r="4813" spans="12:12" x14ac:dyDescent="0.15">
      <c r="L4813" s="149" t="str">
        <f t="shared" si="131"/>
        <v/>
      </c>
    </row>
    <row r="4814" spans="12:12" x14ac:dyDescent="0.15">
      <c r="L4814" s="149" t="str">
        <f t="shared" si="131"/>
        <v/>
      </c>
    </row>
    <row r="4815" spans="12:12" x14ac:dyDescent="0.15">
      <c r="L4815" s="149" t="str">
        <f t="shared" si="131"/>
        <v/>
      </c>
    </row>
    <row r="4816" spans="12:12" x14ac:dyDescent="0.15">
      <c r="L4816" s="149" t="str">
        <f t="shared" si="131"/>
        <v/>
      </c>
    </row>
    <row r="4817" spans="12:12" x14ac:dyDescent="0.15">
      <c r="L4817" s="149" t="str">
        <f t="shared" si="131"/>
        <v/>
      </c>
    </row>
    <row r="4818" spans="12:12" x14ac:dyDescent="0.15">
      <c r="L4818" s="149" t="str">
        <f t="shared" si="131"/>
        <v/>
      </c>
    </row>
    <row r="4819" spans="12:12" x14ac:dyDescent="0.15">
      <c r="L4819" s="149" t="str">
        <f t="shared" si="131"/>
        <v/>
      </c>
    </row>
    <row r="4820" spans="12:12" x14ac:dyDescent="0.15">
      <c r="L4820" s="149" t="str">
        <f t="shared" si="131"/>
        <v/>
      </c>
    </row>
    <row r="4821" spans="12:12" x14ac:dyDescent="0.15">
      <c r="L4821" s="149" t="str">
        <f t="shared" si="131"/>
        <v/>
      </c>
    </row>
    <row r="4822" spans="12:12" x14ac:dyDescent="0.15">
      <c r="L4822" s="149" t="str">
        <f t="shared" si="131"/>
        <v/>
      </c>
    </row>
    <row r="4823" spans="12:12" x14ac:dyDescent="0.15">
      <c r="L4823" s="149" t="str">
        <f t="shared" si="131"/>
        <v/>
      </c>
    </row>
    <row r="4824" spans="12:12" x14ac:dyDescent="0.15">
      <c r="L4824" s="149" t="str">
        <f t="shared" si="131"/>
        <v/>
      </c>
    </row>
    <row r="4825" spans="12:12" x14ac:dyDescent="0.15">
      <c r="L4825" s="149" t="str">
        <f t="shared" si="131"/>
        <v/>
      </c>
    </row>
    <row r="4826" spans="12:12" x14ac:dyDescent="0.15">
      <c r="L4826" s="149" t="str">
        <f t="shared" si="131"/>
        <v/>
      </c>
    </row>
    <row r="4827" spans="12:12" x14ac:dyDescent="0.15">
      <c r="L4827" s="149" t="str">
        <f t="shared" si="131"/>
        <v/>
      </c>
    </row>
    <row r="4828" spans="12:12" x14ac:dyDescent="0.15">
      <c r="L4828" s="149" t="str">
        <f t="shared" si="131"/>
        <v/>
      </c>
    </row>
    <row r="4829" spans="12:12" x14ac:dyDescent="0.15">
      <c r="L4829" s="149" t="str">
        <f t="shared" si="131"/>
        <v/>
      </c>
    </row>
    <row r="4830" spans="12:12" x14ac:dyDescent="0.15">
      <c r="L4830" s="149" t="str">
        <f t="shared" si="131"/>
        <v/>
      </c>
    </row>
    <row r="4831" spans="12:12" x14ac:dyDescent="0.15">
      <c r="L4831" s="149" t="str">
        <f t="shared" si="131"/>
        <v/>
      </c>
    </row>
    <row r="4832" spans="12:12" x14ac:dyDescent="0.15">
      <c r="L4832" s="149" t="str">
        <f t="shared" si="131"/>
        <v/>
      </c>
    </row>
    <row r="4833" spans="12:12" x14ac:dyDescent="0.15">
      <c r="L4833" s="149" t="str">
        <f t="shared" si="131"/>
        <v/>
      </c>
    </row>
    <row r="4834" spans="12:12" x14ac:dyDescent="0.15">
      <c r="L4834" s="149" t="str">
        <f t="shared" si="131"/>
        <v/>
      </c>
    </row>
    <row r="4835" spans="12:12" x14ac:dyDescent="0.15">
      <c r="L4835" s="149" t="str">
        <f t="shared" si="131"/>
        <v/>
      </c>
    </row>
    <row r="4836" spans="12:12" x14ac:dyDescent="0.15">
      <c r="L4836" s="149" t="str">
        <f t="shared" si="131"/>
        <v/>
      </c>
    </row>
    <row r="4837" spans="12:12" x14ac:dyDescent="0.15">
      <c r="L4837" s="149" t="str">
        <f t="shared" si="131"/>
        <v/>
      </c>
    </row>
    <row r="4838" spans="12:12" x14ac:dyDescent="0.15">
      <c r="L4838" s="149" t="str">
        <f t="shared" si="131"/>
        <v/>
      </c>
    </row>
    <row r="4839" spans="12:12" x14ac:dyDescent="0.15">
      <c r="L4839" s="149" t="str">
        <f t="shared" si="131"/>
        <v/>
      </c>
    </row>
    <row r="4840" spans="12:12" x14ac:dyDescent="0.15">
      <c r="L4840" s="149" t="str">
        <f t="shared" si="131"/>
        <v/>
      </c>
    </row>
    <row r="4841" spans="12:12" x14ac:dyDescent="0.15">
      <c r="L4841" s="149" t="str">
        <f t="shared" si="131"/>
        <v/>
      </c>
    </row>
    <row r="4842" spans="12:12" x14ac:dyDescent="0.15">
      <c r="L4842" s="149" t="str">
        <f t="shared" si="131"/>
        <v/>
      </c>
    </row>
    <row r="4843" spans="12:12" x14ac:dyDescent="0.15">
      <c r="L4843" s="149" t="str">
        <f t="shared" si="131"/>
        <v/>
      </c>
    </row>
    <row r="4844" spans="12:12" x14ac:dyDescent="0.15">
      <c r="L4844" s="149" t="str">
        <f t="shared" si="131"/>
        <v/>
      </c>
    </row>
    <row r="4845" spans="12:12" x14ac:dyDescent="0.15">
      <c r="L4845" s="149" t="str">
        <f t="shared" si="131"/>
        <v/>
      </c>
    </row>
    <row r="4846" spans="12:12" x14ac:dyDescent="0.15">
      <c r="L4846" s="149" t="str">
        <f t="shared" si="131"/>
        <v/>
      </c>
    </row>
    <row r="4847" spans="12:12" x14ac:dyDescent="0.15">
      <c r="L4847" s="149" t="str">
        <f t="shared" si="131"/>
        <v/>
      </c>
    </row>
    <row r="4848" spans="12:12" x14ac:dyDescent="0.15">
      <c r="L4848" s="149" t="str">
        <f t="shared" si="131"/>
        <v/>
      </c>
    </row>
    <row r="4849" spans="12:12" x14ac:dyDescent="0.15">
      <c r="L4849" s="149" t="str">
        <f t="shared" si="131"/>
        <v/>
      </c>
    </row>
    <row r="4850" spans="12:12" x14ac:dyDescent="0.15">
      <c r="L4850" s="149" t="str">
        <f t="shared" si="131"/>
        <v/>
      </c>
    </row>
    <row r="4851" spans="12:12" x14ac:dyDescent="0.15">
      <c r="L4851" s="149" t="str">
        <f t="shared" si="131"/>
        <v/>
      </c>
    </row>
    <row r="4852" spans="12:12" x14ac:dyDescent="0.15">
      <c r="L4852" s="149" t="str">
        <f t="shared" si="131"/>
        <v/>
      </c>
    </row>
    <row r="4853" spans="12:12" x14ac:dyDescent="0.15">
      <c r="L4853" s="149" t="str">
        <f t="shared" si="131"/>
        <v/>
      </c>
    </row>
    <row r="4854" spans="12:12" x14ac:dyDescent="0.15">
      <c r="L4854" s="149" t="str">
        <f t="shared" si="131"/>
        <v/>
      </c>
    </row>
    <row r="4855" spans="12:12" x14ac:dyDescent="0.15">
      <c r="L4855" s="149" t="str">
        <f t="shared" si="131"/>
        <v/>
      </c>
    </row>
    <row r="4856" spans="12:12" x14ac:dyDescent="0.15">
      <c r="L4856" s="149" t="str">
        <f t="shared" si="131"/>
        <v/>
      </c>
    </row>
    <row r="4857" spans="12:12" x14ac:dyDescent="0.15">
      <c r="L4857" s="149" t="str">
        <f t="shared" si="131"/>
        <v/>
      </c>
    </row>
    <row r="4858" spans="12:12" x14ac:dyDescent="0.15">
      <c r="L4858" s="149" t="str">
        <f t="shared" si="131"/>
        <v/>
      </c>
    </row>
    <row r="4859" spans="12:12" x14ac:dyDescent="0.15">
      <c r="L4859" s="149" t="str">
        <f t="shared" si="131"/>
        <v/>
      </c>
    </row>
    <row r="4860" spans="12:12" x14ac:dyDescent="0.15">
      <c r="L4860" s="149" t="str">
        <f t="shared" si="131"/>
        <v/>
      </c>
    </row>
    <row r="4861" spans="12:12" x14ac:dyDescent="0.15">
      <c r="L4861" s="149" t="str">
        <f t="shared" si="131"/>
        <v/>
      </c>
    </row>
    <row r="4862" spans="12:12" x14ac:dyDescent="0.15">
      <c r="L4862" s="149" t="str">
        <f t="shared" si="131"/>
        <v/>
      </c>
    </row>
    <row r="4863" spans="12:12" x14ac:dyDescent="0.15">
      <c r="L4863" s="149" t="str">
        <f t="shared" si="131"/>
        <v/>
      </c>
    </row>
    <row r="4864" spans="12:12" x14ac:dyDescent="0.15">
      <c r="L4864" s="149" t="str">
        <f t="shared" si="131"/>
        <v/>
      </c>
    </row>
    <row r="4865" spans="12:12" x14ac:dyDescent="0.15">
      <c r="L4865" s="149" t="str">
        <f t="shared" si="131"/>
        <v/>
      </c>
    </row>
    <row r="4866" spans="12:12" x14ac:dyDescent="0.15">
      <c r="L4866" s="149" t="str">
        <f t="shared" si="131"/>
        <v/>
      </c>
    </row>
    <row r="4867" spans="12:12" x14ac:dyDescent="0.15">
      <c r="L4867" s="149" t="str">
        <f t="shared" si="131"/>
        <v/>
      </c>
    </row>
    <row r="4868" spans="12:12" x14ac:dyDescent="0.15">
      <c r="L4868" s="149" t="str">
        <f t="shared" si="131"/>
        <v/>
      </c>
    </row>
    <row r="4869" spans="12:12" x14ac:dyDescent="0.15">
      <c r="L4869" s="149" t="str">
        <f t="shared" si="131"/>
        <v/>
      </c>
    </row>
    <row r="4870" spans="12:12" x14ac:dyDescent="0.15">
      <c r="L4870" s="149" t="str">
        <f t="shared" si="131"/>
        <v/>
      </c>
    </row>
    <row r="4871" spans="12:12" x14ac:dyDescent="0.15">
      <c r="L4871" s="149" t="str">
        <f t="shared" si="131"/>
        <v/>
      </c>
    </row>
    <row r="4872" spans="12:12" x14ac:dyDescent="0.15">
      <c r="L4872" s="149" t="str">
        <f t="shared" si="131"/>
        <v/>
      </c>
    </row>
    <row r="4873" spans="12:12" x14ac:dyDescent="0.15">
      <c r="L4873" s="149" t="str">
        <f t="shared" ref="L4873:L4936" si="132">IF(K4873="","",(K4873*110))</f>
        <v/>
      </c>
    </row>
    <row r="4874" spans="12:12" x14ac:dyDescent="0.15">
      <c r="L4874" s="149" t="str">
        <f t="shared" si="132"/>
        <v/>
      </c>
    </row>
    <row r="4875" spans="12:12" x14ac:dyDescent="0.15">
      <c r="L4875" s="149" t="str">
        <f t="shared" si="132"/>
        <v/>
      </c>
    </row>
    <row r="4876" spans="12:12" x14ac:dyDescent="0.15">
      <c r="L4876" s="149" t="str">
        <f t="shared" si="132"/>
        <v/>
      </c>
    </row>
    <row r="4877" spans="12:12" x14ac:dyDescent="0.15">
      <c r="L4877" s="149" t="str">
        <f t="shared" si="132"/>
        <v/>
      </c>
    </row>
    <row r="4878" spans="12:12" x14ac:dyDescent="0.15">
      <c r="L4878" s="149" t="str">
        <f t="shared" si="132"/>
        <v/>
      </c>
    </row>
    <row r="4879" spans="12:12" x14ac:dyDescent="0.15">
      <c r="L4879" s="149" t="str">
        <f t="shared" si="132"/>
        <v/>
      </c>
    </row>
    <row r="4880" spans="12:12" x14ac:dyDescent="0.15">
      <c r="L4880" s="149" t="str">
        <f t="shared" si="132"/>
        <v/>
      </c>
    </row>
    <row r="4881" spans="12:12" x14ac:dyDescent="0.15">
      <c r="L4881" s="149" t="str">
        <f t="shared" si="132"/>
        <v/>
      </c>
    </row>
    <row r="4882" spans="12:12" x14ac:dyDescent="0.15">
      <c r="L4882" s="149" t="str">
        <f t="shared" si="132"/>
        <v/>
      </c>
    </row>
    <row r="4883" spans="12:12" x14ac:dyDescent="0.15">
      <c r="L4883" s="149" t="str">
        <f t="shared" si="132"/>
        <v/>
      </c>
    </row>
    <row r="4884" spans="12:12" x14ac:dyDescent="0.15">
      <c r="L4884" s="149" t="str">
        <f t="shared" si="132"/>
        <v/>
      </c>
    </row>
    <row r="4885" spans="12:12" x14ac:dyDescent="0.15">
      <c r="L4885" s="149" t="str">
        <f t="shared" si="132"/>
        <v/>
      </c>
    </row>
    <row r="4886" spans="12:12" x14ac:dyDescent="0.15">
      <c r="L4886" s="149" t="str">
        <f t="shared" si="132"/>
        <v/>
      </c>
    </row>
    <row r="4887" spans="12:12" x14ac:dyDescent="0.15">
      <c r="L4887" s="149" t="str">
        <f t="shared" si="132"/>
        <v/>
      </c>
    </row>
    <row r="4888" spans="12:12" x14ac:dyDescent="0.15">
      <c r="L4888" s="149" t="str">
        <f t="shared" si="132"/>
        <v/>
      </c>
    </row>
    <row r="4889" spans="12:12" x14ac:dyDescent="0.15">
      <c r="L4889" s="149" t="str">
        <f t="shared" si="132"/>
        <v/>
      </c>
    </row>
    <row r="4890" spans="12:12" x14ac:dyDescent="0.15">
      <c r="L4890" s="149" t="str">
        <f t="shared" si="132"/>
        <v/>
      </c>
    </row>
    <row r="4891" spans="12:12" x14ac:dyDescent="0.15">
      <c r="L4891" s="149" t="str">
        <f t="shared" si="132"/>
        <v/>
      </c>
    </row>
    <row r="4892" spans="12:12" x14ac:dyDescent="0.15">
      <c r="L4892" s="149" t="str">
        <f t="shared" si="132"/>
        <v/>
      </c>
    </row>
    <row r="4893" spans="12:12" x14ac:dyDescent="0.15">
      <c r="L4893" s="149" t="str">
        <f t="shared" si="132"/>
        <v/>
      </c>
    </row>
    <row r="4894" spans="12:12" x14ac:dyDescent="0.15">
      <c r="L4894" s="149" t="str">
        <f t="shared" si="132"/>
        <v/>
      </c>
    </row>
    <row r="4895" spans="12:12" x14ac:dyDescent="0.15">
      <c r="L4895" s="149" t="str">
        <f t="shared" si="132"/>
        <v/>
      </c>
    </row>
    <row r="4896" spans="12:12" x14ac:dyDescent="0.15">
      <c r="L4896" s="149" t="str">
        <f t="shared" si="132"/>
        <v/>
      </c>
    </row>
    <row r="4897" spans="12:12" x14ac:dyDescent="0.15">
      <c r="L4897" s="149" t="str">
        <f t="shared" si="132"/>
        <v/>
      </c>
    </row>
    <row r="4898" spans="12:12" x14ac:dyDescent="0.15">
      <c r="L4898" s="149" t="str">
        <f t="shared" si="132"/>
        <v/>
      </c>
    </row>
    <row r="4899" spans="12:12" x14ac:dyDescent="0.15">
      <c r="L4899" s="149" t="str">
        <f t="shared" si="132"/>
        <v/>
      </c>
    </row>
    <row r="4900" spans="12:12" x14ac:dyDescent="0.15">
      <c r="L4900" s="149" t="str">
        <f t="shared" si="132"/>
        <v/>
      </c>
    </row>
    <row r="4901" spans="12:12" x14ac:dyDescent="0.15">
      <c r="L4901" s="149" t="str">
        <f t="shared" si="132"/>
        <v/>
      </c>
    </row>
    <row r="4902" spans="12:12" x14ac:dyDescent="0.15">
      <c r="L4902" s="149" t="str">
        <f t="shared" si="132"/>
        <v/>
      </c>
    </row>
    <row r="4903" spans="12:12" x14ac:dyDescent="0.15">
      <c r="L4903" s="149" t="str">
        <f t="shared" si="132"/>
        <v/>
      </c>
    </row>
    <row r="4904" spans="12:12" x14ac:dyDescent="0.15">
      <c r="L4904" s="149" t="str">
        <f t="shared" si="132"/>
        <v/>
      </c>
    </row>
    <row r="4905" spans="12:12" x14ac:dyDescent="0.15">
      <c r="L4905" s="149" t="str">
        <f t="shared" si="132"/>
        <v/>
      </c>
    </row>
    <row r="4906" spans="12:12" x14ac:dyDescent="0.15">
      <c r="L4906" s="149" t="str">
        <f t="shared" si="132"/>
        <v/>
      </c>
    </row>
    <row r="4907" spans="12:12" x14ac:dyDescent="0.15">
      <c r="L4907" s="149" t="str">
        <f t="shared" si="132"/>
        <v/>
      </c>
    </row>
    <row r="4908" spans="12:12" x14ac:dyDescent="0.15">
      <c r="L4908" s="149" t="str">
        <f t="shared" si="132"/>
        <v/>
      </c>
    </row>
    <row r="4909" spans="12:12" x14ac:dyDescent="0.15">
      <c r="L4909" s="149" t="str">
        <f t="shared" si="132"/>
        <v/>
      </c>
    </row>
    <row r="4910" spans="12:12" x14ac:dyDescent="0.15">
      <c r="L4910" s="149" t="str">
        <f t="shared" si="132"/>
        <v/>
      </c>
    </row>
    <row r="4911" spans="12:12" x14ac:dyDescent="0.15">
      <c r="L4911" s="149" t="str">
        <f t="shared" si="132"/>
        <v/>
      </c>
    </row>
    <row r="4912" spans="12:12" x14ac:dyDescent="0.15">
      <c r="L4912" s="149" t="str">
        <f t="shared" si="132"/>
        <v/>
      </c>
    </row>
    <row r="4913" spans="12:12" x14ac:dyDescent="0.15">
      <c r="L4913" s="149" t="str">
        <f t="shared" si="132"/>
        <v/>
      </c>
    </row>
    <row r="4914" spans="12:12" x14ac:dyDescent="0.15">
      <c r="L4914" s="149" t="str">
        <f t="shared" si="132"/>
        <v/>
      </c>
    </row>
    <row r="4915" spans="12:12" x14ac:dyDescent="0.15">
      <c r="L4915" s="149" t="str">
        <f t="shared" si="132"/>
        <v/>
      </c>
    </row>
    <row r="4916" spans="12:12" x14ac:dyDescent="0.15">
      <c r="L4916" s="149" t="str">
        <f t="shared" si="132"/>
        <v/>
      </c>
    </row>
    <row r="4917" spans="12:12" x14ac:dyDescent="0.15">
      <c r="L4917" s="149" t="str">
        <f t="shared" si="132"/>
        <v/>
      </c>
    </row>
    <row r="4918" spans="12:12" x14ac:dyDescent="0.15">
      <c r="L4918" s="149" t="str">
        <f t="shared" si="132"/>
        <v/>
      </c>
    </row>
    <row r="4919" spans="12:12" x14ac:dyDescent="0.15">
      <c r="L4919" s="149" t="str">
        <f t="shared" si="132"/>
        <v/>
      </c>
    </row>
    <row r="4920" spans="12:12" x14ac:dyDescent="0.15">
      <c r="L4920" s="149" t="str">
        <f t="shared" si="132"/>
        <v/>
      </c>
    </row>
    <row r="4921" spans="12:12" x14ac:dyDescent="0.15">
      <c r="L4921" s="149" t="str">
        <f t="shared" si="132"/>
        <v/>
      </c>
    </row>
    <row r="4922" spans="12:12" x14ac:dyDescent="0.15">
      <c r="L4922" s="149" t="str">
        <f t="shared" si="132"/>
        <v/>
      </c>
    </row>
    <row r="4923" spans="12:12" x14ac:dyDescent="0.15">
      <c r="L4923" s="149" t="str">
        <f t="shared" si="132"/>
        <v/>
      </c>
    </row>
    <row r="4924" spans="12:12" x14ac:dyDescent="0.15">
      <c r="L4924" s="149" t="str">
        <f t="shared" si="132"/>
        <v/>
      </c>
    </row>
    <row r="4925" spans="12:12" x14ac:dyDescent="0.15">
      <c r="L4925" s="149" t="str">
        <f t="shared" si="132"/>
        <v/>
      </c>
    </row>
    <row r="4926" spans="12:12" x14ac:dyDescent="0.15">
      <c r="L4926" s="149" t="str">
        <f t="shared" si="132"/>
        <v/>
      </c>
    </row>
    <row r="4927" spans="12:12" x14ac:dyDescent="0.15">
      <c r="L4927" s="149" t="str">
        <f t="shared" si="132"/>
        <v/>
      </c>
    </row>
    <row r="4928" spans="12:12" x14ac:dyDescent="0.15">
      <c r="L4928" s="149" t="str">
        <f t="shared" si="132"/>
        <v/>
      </c>
    </row>
    <row r="4929" spans="12:12" x14ac:dyDescent="0.15">
      <c r="L4929" s="149" t="str">
        <f t="shared" si="132"/>
        <v/>
      </c>
    </row>
    <row r="4930" spans="12:12" x14ac:dyDescent="0.15">
      <c r="L4930" s="149" t="str">
        <f t="shared" si="132"/>
        <v/>
      </c>
    </row>
    <row r="4931" spans="12:12" x14ac:dyDescent="0.15">
      <c r="L4931" s="149" t="str">
        <f t="shared" si="132"/>
        <v/>
      </c>
    </row>
    <row r="4932" spans="12:12" x14ac:dyDescent="0.15">
      <c r="L4932" s="149" t="str">
        <f t="shared" si="132"/>
        <v/>
      </c>
    </row>
    <row r="4933" spans="12:12" x14ac:dyDescent="0.15">
      <c r="L4933" s="149" t="str">
        <f t="shared" si="132"/>
        <v/>
      </c>
    </row>
    <row r="4934" spans="12:12" x14ac:dyDescent="0.15">
      <c r="L4934" s="149" t="str">
        <f t="shared" si="132"/>
        <v/>
      </c>
    </row>
    <row r="4935" spans="12:12" x14ac:dyDescent="0.15">
      <c r="L4935" s="149" t="str">
        <f t="shared" si="132"/>
        <v/>
      </c>
    </row>
    <row r="4936" spans="12:12" x14ac:dyDescent="0.15">
      <c r="L4936" s="149" t="str">
        <f t="shared" si="132"/>
        <v/>
      </c>
    </row>
    <row r="4937" spans="12:12" x14ac:dyDescent="0.15">
      <c r="L4937" s="149" t="str">
        <f t="shared" ref="L4937:L5000" si="133">IF(K4937="","",(K4937*110))</f>
        <v/>
      </c>
    </row>
    <row r="4938" spans="12:12" x14ac:dyDescent="0.15">
      <c r="L4938" s="149" t="str">
        <f t="shared" si="133"/>
        <v/>
      </c>
    </row>
    <row r="4939" spans="12:12" x14ac:dyDescent="0.15">
      <c r="L4939" s="149" t="str">
        <f t="shared" si="133"/>
        <v/>
      </c>
    </row>
    <row r="4940" spans="12:12" x14ac:dyDescent="0.15">
      <c r="L4940" s="149" t="str">
        <f t="shared" si="133"/>
        <v/>
      </c>
    </row>
    <row r="4941" spans="12:12" x14ac:dyDescent="0.15">
      <c r="L4941" s="149" t="str">
        <f t="shared" si="133"/>
        <v/>
      </c>
    </row>
    <row r="4942" spans="12:12" x14ac:dyDescent="0.15">
      <c r="L4942" s="149" t="str">
        <f t="shared" si="133"/>
        <v/>
      </c>
    </row>
    <row r="4943" spans="12:12" x14ac:dyDescent="0.15">
      <c r="L4943" s="149" t="str">
        <f t="shared" si="133"/>
        <v/>
      </c>
    </row>
    <row r="4944" spans="12:12" x14ac:dyDescent="0.15">
      <c r="L4944" s="149" t="str">
        <f t="shared" si="133"/>
        <v/>
      </c>
    </row>
    <row r="4945" spans="12:12" x14ac:dyDescent="0.15">
      <c r="L4945" s="149" t="str">
        <f t="shared" si="133"/>
        <v/>
      </c>
    </row>
    <row r="4946" spans="12:12" x14ac:dyDescent="0.15">
      <c r="L4946" s="149" t="str">
        <f t="shared" si="133"/>
        <v/>
      </c>
    </row>
    <row r="4947" spans="12:12" x14ac:dyDescent="0.15">
      <c r="L4947" s="149" t="str">
        <f t="shared" si="133"/>
        <v/>
      </c>
    </row>
    <row r="4948" spans="12:12" x14ac:dyDescent="0.15">
      <c r="L4948" s="149" t="str">
        <f t="shared" si="133"/>
        <v/>
      </c>
    </row>
    <row r="4949" spans="12:12" x14ac:dyDescent="0.15">
      <c r="L4949" s="149" t="str">
        <f t="shared" si="133"/>
        <v/>
      </c>
    </row>
    <row r="4950" spans="12:12" x14ac:dyDescent="0.15">
      <c r="L4950" s="149" t="str">
        <f t="shared" si="133"/>
        <v/>
      </c>
    </row>
    <row r="4951" spans="12:12" x14ac:dyDescent="0.15">
      <c r="L4951" s="149" t="str">
        <f t="shared" si="133"/>
        <v/>
      </c>
    </row>
    <row r="4952" spans="12:12" x14ac:dyDescent="0.15">
      <c r="L4952" s="149" t="str">
        <f t="shared" si="133"/>
        <v/>
      </c>
    </row>
    <row r="4953" spans="12:12" x14ac:dyDescent="0.15">
      <c r="L4953" s="149" t="str">
        <f t="shared" si="133"/>
        <v/>
      </c>
    </row>
    <row r="4954" spans="12:12" x14ac:dyDescent="0.15">
      <c r="L4954" s="149" t="str">
        <f t="shared" si="133"/>
        <v/>
      </c>
    </row>
    <row r="4955" spans="12:12" x14ac:dyDescent="0.15">
      <c r="L4955" s="149" t="str">
        <f t="shared" si="133"/>
        <v/>
      </c>
    </row>
    <row r="4956" spans="12:12" x14ac:dyDescent="0.15">
      <c r="L4956" s="149" t="str">
        <f t="shared" si="133"/>
        <v/>
      </c>
    </row>
    <row r="4957" spans="12:12" x14ac:dyDescent="0.15">
      <c r="L4957" s="149" t="str">
        <f t="shared" si="133"/>
        <v/>
      </c>
    </row>
    <row r="4958" spans="12:12" x14ac:dyDescent="0.15">
      <c r="L4958" s="149" t="str">
        <f t="shared" si="133"/>
        <v/>
      </c>
    </row>
    <row r="4959" spans="12:12" x14ac:dyDescent="0.15">
      <c r="L4959" s="149" t="str">
        <f t="shared" si="133"/>
        <v/>
      </c>
    </row>
    <row r="4960" spans="12:12" x14ac:dyDescent="0.15">
      <c r="L4960" s="149" t="str">
        <f t="shared" si="133"/>
        <v/>
      </c>
    </row>
    <row r="4961" spans="12:12" x14ac:dyDescent="0.15">
      <c r="L4961" s="149" t="str">
        <f t="shared" si="133"/>
        <v/>
      </c>
    </row>
    <row r="4962" spans="12:12" x14ac:dyDescent="0.15">
      <c r="L4962" s="149" t="str">
        <f t="shared" si="133"/>
        <v/>
      </c>
    </row>
    <row r="4963" spans="12:12" x14ac:dyDescent="0.15">
      <c r="L4963" s="149" t="str">
        <f t="shared" si="133"/>
        <v/>
      </c>
    </row>
    <row r="4964" spans="12:12" x14ac:dyDescent="0.15">
      <c r="L4964" s="149" t="str">
        <f t="shared" si="133"/>
        <v/>
      </c>
    </row>
    <row r="4965" spans="12:12" x14ac:dyDescent="0.15">
      <c r="L4965" s="149" t="str">
        <f t="shared" si="133"/>
        <v/>
      </c>
    </row>
    <row r="4966" spans="12:12" x14ac:dyDescent="0.15">
      <c r="L4966" s="149" t="str">
        <f t="shared" si="133"/>
        <v/>
      </c>
    </row>
    <row r="4967" spans="12:12" x14ac:dyDescent="0.15">
      <c r="L4967" s="149" t="str">
        <f t="shared" si="133"/>
        <v/>
      </c>
    </row>
    <row r="4968" spans="12:12" x14ac:dyDescent="0.15">
      <c r="L4968" s="149" t="str">
        <f t="shared" si="133"/>
        <v/>
      </c>
    </row>
    <row r="4969" spans="12:12" x14ac:dyDescent="0.15">
      <c r="L4969" s="149" t="str">
        <f t="shared" si="133"/>
        <v/>
      </c>
    </row>
    <row r="4970" spans="12:12" x14ac:dyDescent="0.15">
      <c r="L4970" s="149" t="str">
        <f t="shared" si="133"/>
        <v/>
      </c>
    </row>
    <row r="4971" spans="12:12" x14ac:dyDescent="0.15">
      <c r="L4971" s="149" t="str">
        <f t="shared" si="133"/>
        <v/>
      </c>
    </row>
    <row r="4972" spans="12:12" x14ac:dyDescent="0.15">
      <c r="L4972" s="149" t="str">
        <f t="shared" si="133"/>
        <v/>
      </c>
    </row>
    <row r="4973" spans="12:12" x14ac:dyDescent="0.15">
      <c r="L4973" s="149" t="str">
        <f t="shared" si="133"/>
        <v/>
      </c>
    </row>
    <row r="4974" spans="12:12" x14ac:dyDescent="0.15">
      <c r="L4974" s="149" t="str">
        <f t="shared" si="133"/>
        <v/>
      </c>
    </row>
    <row r="4975" spans="12:12" x14ac:dyDescent="0.15">
      <c r="L4975" s="149" t="str">
        <f t="shared" si="133"/>
        <v/>
      </c>
    </row>
    <row r="4976" spans="12:12" x14ac:dyDescent="0.15">
      <c r="L4976" s="149" t="str">
        <f t="shared" si="133"/>
        <v/>
      </c>
    </row>
    <row r="4977" spans="12:12" x14ac:dyDescent="0.15">
      <c r="L4977" s="149" t="str">
        <f t="shared" si="133"/>
        <v/>
      </c>
    </row>
    <row r="4978" spans="12:12" x14ac:dyDescent="0.15">
      <c r="L4978" s="149" t="str">
        <f t="shared" si="133"/>
        <v/>
      </c>
    </row>
    <row r="4979" spans="12:12" x14ac:dyDescent="0.15">
      <c r="L4979" s="149" t="str">
        <f t="shared" si="133"/>
        <v/>
      </c>
    </row>
    <row r="4980" spans="12:12" x14ac:dyDescent="0.15">
      <c r="L4980" s="149" t="str">
        <f t="shared" si="133"/>
        <v/>
      </c>
    </row>
    <row r="4981" spans="12:12" x14ac:dyDescent="0.15">
      <c r="L4981" s="149" t="str">
        <f t="shared" si="133"/>
        <v/>
      </c>
    </row>
    <row r="4982" spans="12:12" x14ac:dyDescent="0.15">
      <c r="L4982" s="149" t="str">
        <f t="shared" si="133"/>
        <v/>
      </c>
    </row>
    <row r="4983" spans="12:12" x14ac:dyDescent="0.15">
      <c r="L4983" s="149" t="str">
        <f t="shared" si="133"/>
        <v/>
      </c>
    </row>
    <row r="4984" spans="12:12" x14ac:dyDescent="0.15">
      <c r="L4984" s="149" t="str">
        <f t="shared" si="133"/>
        <v/>
      </c>
    </row>
    <row r="4985" spans="12:12" x14ac:dyDescent="0.15">
      <c r="L4985" s="149" t="str">
        <f t="shared" si="133"/>
        <v/>
      </c>
    </row>
    <row r="4986" spans="12:12" x14ac:dyDescent="0.15">
      <c r="L4986" s="149" t="str">
        <f t="shared" si="133"/>
        <v/>
      </c>
    </row>
    <row r="4987" spans="12:12" x14ac:dyDescent="0.15">
      <c r="L4987" s="149" t="str">
        <f t="shared" si="133"/>
        <v/>
      </c>
    </row>
    <row r="4988" spans="12:12" x14ac:dyDescent="0.15">
      <c r="L4988" s="149" t="str">
        <f t="shared" si="133"/>
        <v/>
      </c>
    </row>
    <row r="4989" spans="12:12" x14ac:dyDescent="0.15">
      <c r="L4989" s="149" t="str">
        <f t="shared" si="133"/>
        <v/>
      </c>
    </row>
    <row r="4990" spans="12:12" x14ac:dyDescent="0.15">
      <c r="L4990" s="149" t="str">
        <f t="shared" si="133"/>
        <v/>
      </c>
    </row>
    <row r="4991" spans="12:12" x14ac:dyDescent="0.15">
      <c r="L4991" s="149" t="str">
        <f t="shared" si="133"/>
        <v/>
      </c>
    </row>
    <row r="4992" spans="12:12" x14ac:dyDescent="0.15">
      <c r="L4992" s="149" t="str">
        <f t="shared" si="133"/>
        <v/>
      </c>
    </row>
    <row r="4993" spans="12:12" x14ac:dyDescent="0.15">
      <c r="L4993" s="149" t="str">
        <f t="shared" si="133"/>
        <v/>
      </c>
    </row>
    <row r="4994" spans="12:12" x14ac:dyDescent="0.15">
      <c r="L4994" s="149" t="str">
        <f t="shared" si="133"/>
        <v/>
      </c>
    </row>
    <row r="4995" spans="12:12" x14ac:dyDescent="0.15">
      <c r="L4995" s="149" t="str">
        <f t="shared" si="133"/>
        <v/>
      </c>
    </row>
    <row r="4996" spans="12:12" x14ac:dyDescent="0.15">
      <c r="L4996" s="149" t="str">
        <f t="shared" si="133"/>
        <v/>
      </c>
    </row>
    <row r="4997" spans="12:12" x14ac:dyDescent="0.15">
      <c r="L4997" s="149" t="str">
        <f t="shared" si="133"/>
        <v/>
      </c>
    </row>
    <row r="4998" spans="12:12" x14ac:dyDescent="0.15">
      <c r="L4998" s="149" t="str">
        <f t="shared" si="133"/>
        <v/>
      </c>
    </row>
    <row r="4999" spans="12:12" x14ac:dyDescent="0.15">
      <c r="L4999" s="149" t="str">
        <f t="shared" si="133"/>
        <v/>
      </c>
    </row>
    <row r="5000" spans="12:12" x14ac:dyDescent="0.15">
      <c r="L5000" s="149" t="str">
        <f t="shared" si="133"/>
        <v/>
      </c>
    </row>
    <row r="5001" spans="12:12" x14ac:dyDescent="0.15">
      <c r="L5001" s="149" t="str">
        <f t="shared" ref="L5001:L5064" si="134">IF(K5001="","",(K5001*110))</f>
        <v/>
      </c>
    </row>
    <row r="5002" spans="12:12" x14ac:dyDescent="0.15">
      <c r="L5002" s="149" t="str">
        <f t="shared" si="134"/>
        <v/>
      </c>
    </row>
    <row r="5003" spans="12:12" x14ac:dyDescent="0.15">
      <c r="L5003" s="149" t="str">
        <f t="shared" si="134"/>
        <v/>
      </c>
    </row>
    <row r="5004" spans="12:12" x14ac:dyDescent="0.15">
      <c r="L5004" s="149" t="str">
        <f t="shared" si="134"/>
        <v/>
      </c>
    </row>
    <row r="5005" spans="12:12" x14ac:dyDescent="0.15">
      <c r="L5005" s="149" t="str">
        <f t="shared" si="134"/>
        <v/>
      </c>
    </row>
    <row r="5006" spans="12:12" x14ac:dyDescent="0.15">
      <c r="L5006" s="149" t="str">
        <f t="shared" si="134"/>
        <v/>
      </c>
    </row>
    <row r="5007" spans="12:12" x14ac:dyDescent="0.15">
      <c r="L5007" s="149" t="str">
        <f t="shared" si="134"/>
        <v/>
      </c>
    </row>
    <row r="5008" spans="12:12" x14ac:dyDescent="0.15">
      <c r="L5008" s="149" t="str">
        <f t="shared" si="134"/>
        <v/>
      </c>
    </row>
    <row r="5009" spans="12:12" x14ac:dyDescent="0.15">
      <c r="L5009" s="149" t="str">
        <f t="shared" si="134"/>
        <v/>
      </c>
    </row>
    <row r="5010" spans="12:12" x14ac:dyDescent="0.15">
      <c r="L5010" s="149" t="str">
        <f t="shared" si="134"/>
        <v/>
      </c>
    </row>
    <row r="5011" spans="12:12" x14ac:dyDescent="0.15">
      <c r="L5011" s="149" t="str">
        <f t="shared" si="134"/>
        <v/>
      </c>
    </row>
    <row r="5012" spans="12:12" x14ac:dyDescent="0.15">
      <c r="L5012" s="149" t="str">
        <f t="shared" si="134"/>
        <v/>
      </c>
    </row>
    <row r="5013" spans="12:12" x14ac:dyDescent="0.15">
      <c r="L5013" s="149" t="str">
        <f t="shared" si="134"/>
        <v/>
      </c>
    </row>
    <row r="5014" spans="12:12" x14ac:dyDescent="0.15">
      <c r="L5014" s="149" t="str">
        <f t="shared" si="134"/>
        <v/>
      </c>
    </row>
    <row r="5015" spans="12:12" x14ac:dyDescent="0.15">
      <c r="L5015" s="149" t="str">
        <f t="shared" si="134"/>
        <v/>
      </c>
    </row>
    <row r="5016" spans="12:12" x14ac:dyDescent="0.15">
      <c r="L5016" s="149" t="str">
        <f t="shared" si="134"/>
        <v/>
      </c>
    </row>
    <row r="5017" spans="12:12" x14ac:dyDescent="0.15">
      <c r="L5017" s="149" t="str">
        <f t="shared" si="134"/>
        <v/>
      </c>
    </row>
    <row r="5018" spans="12:12" x14ac:dyDescent="0.15">
      <c r="L5018" s="149" t="str">
        <f t="shared" si="134"/>
        <v/>
      </c>
    </row>
    <row r="5019" spans="12:12" x14ac:dyDescent="0.15">
      <c r="L5019" s="149" t="str">
        <f t="shared" si="134"/>
        <v/>
      </c>
    </row>
    <row r="5020" spans="12:12" x14ac:dyDescent="0.15">
      <c r="L5020" s="149" t="str">
        <f t="shared" si="134"/>
        <v/>
      </c>
    </row>
    <row r="5021" spans="12:12" x14ac:dyDescent="0.15">
      <c r="L5021" s="149" t="str">
        <f t="shared" si="134"/>
        <v/>
      </c>
    </row>
    <row r="5022" spans="12:12" x14ac:dyDescent="0.15">
      <c r="L5022" s="149" t="str">
        <f t="shared" si="134"/>
        <v/>
      </c>
    </row>
    <row r="5023" spans="12:12" x14ac:dyDescent="0.15">
      <c r="L5023" s="149" t="str">
        <f t="shared" si="134"/>
        <v/>
      </c>
    </row>
    <row r="5024" spans="12:12" x14ac:dyDescent="0.15">
      <c r="L5024" s="149" t="str">
        <f t="shared" si="134"/>
        <v/>
      </c>
    </row>
    <row r="5025" spans="12:12" x14ac:dyDescent="0.15">
      <c r="L5025" s="149" t="str">
        <f t="shared" si="134"/>
        <v/>
      </c>
    </row>
    <row r="5026" spans="12:12" x14ac:dyDescent="0.15">
      <c r="L5026" s="149" t="str">
        <f t="shared" si="134"/>
        <v/>
      </c>
    </row>
    <row r="5027" spans="12:12" x14ac:dyDescent="0.15">
      <c r="L5027" s="149" t="str">
        <f t="shared" si="134"/>
        <v/>
      </c>
    </row>
    <row r="5028" spans="12:12" x14ac:dyDescent="0.15">
      <c r="L5028" s="149" t="str">
        <f t="shared" si="134"/>
        <v/>
      </c>
    </row>
    <row r="5029" spans="12:12" x14ac:dyDescent="0.15">
      <c r="L5029" s="149" t="str">
        <f t="shared" si="134"/>
        <v/>
      </c>
    </row>
    <row r="5030" spans="12:12" x14ac:dyDescent="0.15">
      <c r="L5030" s="149" t="str">
        <f t="shared" si="134"/>
        <v/>
      </c>
    </row>
    <row r="5031" spans="12:12" x14ac:dyDescent="0.15">
      <c r="L5031" s="149" t="str">
        <f t="shared" si="134"/>
        <v/>
      </c>
    </row>
    <row r="5032" spans="12:12" x14ac:dyDescent="0.15">
      <c r="L5032" s="149" t="str">
        <f t="shared" si="134"/>
        <v/>
      </c>
    </row>
    <row r="5033" spans="12:12" x14ac:dyDescent="0.15">
      <c r="L5033" s="149" t="str">
        <f t="shared" si="134"/>
        <v/>
      </c>
    </row>
    <row r="5034" spans="12:12" x14ac:dyDescent="0.15">
      <c r="L5034" s="149" t="str">
        <f t="shared" si="134"/>
        <v/>
      </c>
    </row>
    <row r="5035" spans="12:12" x14ac:dyDescent="0.15">
      <c r="L5035" s="149" t="str">
        <f t="shared" si="134"/>
        <v/>
      </c>
    </row>
    <row r="5036" spans="12:12" x14ac:dyDescent="0.15">
      <c r="L5036" s="149" t="str">
        <f t="shared" si="134"/>
        <v/>
      </c>
    </row>
    <row r="5037" spans="12:12" x14ac:dyDescent="0.15">
      <c r="L5037" s="149" t="str">
        <f t="shared" si="134"/>
        <v/>
      </c>
    </row>
    <row r="5038" spans="12:12" x14ac:dyDescent="0.15">
      <c r="L5038" s="149" t="str">
        <f t="shared" si="134"/>
        <v/>
      </c>
    </row>
    <row r="5039" spans="12:12" x14ac:dyDescent="0.15">
      <c r="L5039" s="149" t="str">
        <f t="shared" si="134"/>
        <v/>
      </c>
    </row>
    <row r="5040" spans="12:12" x14ac:dyDescent="0.15">
      <c r="L5040" s="149" t="str">
        <f t="shared" si="134"/>
        <v/>
      </c>
    </row>
    <row r="5041" spans="12:12" x14ac:dyDescent="0.15">
      <c r="L5041" s="149" t="str">
        <f t="shared" si="134"/>
        <v/>
      </c>
    </row>
    <row r="5042" spans="12:12" x14ac:dyDescent="0.15">
      <c r="L5042" s="149" t="str">
        <f t="shared" si="134"/>
        <v/>
      </c>
    </row>
    <row r="5043" spans="12:12" x14ac:dyDescent="0.15">
      <c r="L5043" s="149" t="str">
        <f t="shared" si="134"/>
        <v/>
      </c>
    </row>
    <row r="5044" spans="12:12" x14ac:dyDescent="0.15">
      <c r="L5044" s="149" t="str">
        <f t="shared" si="134"/>
        <v/>
      </c>
    </row>
    <row r="5045" spans="12:12" x14ac:dyDescent="0.15">
      <c r="L5045" s="149" t="str">
        <f t="shared" si="134"/>
        <v/>
      </c>
    </row>
    <row r="5046" spans="12:12" x14ac:dyDescent="0.15">
      <c r="L5046" s="149" t="str">
        <f t="shared" si="134"/>
        <v/>
      </c>
    </row>
    <row r="5047" spans="12:12" x14ac:dyDescent="0.15">
      <c r="L5047" s="149" t="str">
        <f t="shared" si="134"/>
        <v/>
      </c>
    </row>
    <row r="5048" spans="12:12" x14ac:dyDescent="0.15">
      <c r="L5048" s="149" t="str">
        <f t="shared" si="134"/>
        <v/>
      </c>
    </row>
    <row r="5049" spans="12:12" x14ac:dyDescent="0.15">
      <c r="L5049" s="149" t="str">
        <f t="shared" si="134"/>
        <v/>
      </c>
    </row>
    <row r="5050" spans="12:12" x14ac:dyDescent="0.15">
      <c r="L5050" s="149" t="str">
        <f t="shared" si="134"/>
        <v/>
      </c>
    </row>
    <row r="5051" spans="12:12" x14ac:dyDescent="0.15">
      <c r="L5051" s="149" t="str">
        <f t="shared" si="134"/>
        <v/>
      </c>
    </row>
    <row r="5052" spans="12:12" x14ac:dyDescent="0.15">
      <c r="L5052" s="149" t="str">
        <f t="shared" si="134"/>
        <v/>
      </c>
    </row>
    <row r="5053" spans="12:12" x14ac:dyDescent="0.15">
      <c r="L5053" s="149" t="str">
        <f t="shared" si="134"/>
        <v/>
      </c>
    </row>
    <row r="5054" spans="12:12" x14ac:dyDescent="0.15">
      <c r="L5054" s="149" t="str">
        <f t="shared" si="134"/>
        <v/>
      </c>
    </row>
    <row r="5055" spans="12:12" x14ac:dyDescent="0.15">
      <c r="L5055" s="149" t="str">
        <f t="shared" si="134"/>
        <v/>
      </c>
    </row>
    <row r="5056" spans="12:12" x14ac:dyDescent="0.15">
      <c r="L5056" s="149" t="str">
        <f t="shared" si="134"/>
        <v/>
      </c>
    </row>
    <row r="5057" spans="12:12" x14ac:dyDescent="0.15">
      <c r="L5057" s="149" t="str">
        <f t="shared" si="134"/>
        <v/>
      </c>
    </row>
    <row r="5058" spans="12:12" x14ac:dyDescent="0.15">
      <c r="L5058" s="149" t="str">
        <f t="shared" si="134"/>
        <v/>
      </c>
    </row>
    <row r="5059" spans="12:12" x14ac:dyDescent="0.15">
      <c r="L5059" s="149" t="str">
        <f t="shared" si="134"/>
        <v/>
      </c>
    </row>
    <row r="5060" spans="12:12" x14ac:dyDescent="0.15">
      <c r="L5060" s="149" t="str">
        <f t="shared" si="134"/>
        <v/>
      </c>
    </row>
    <row r="5061" spans="12:12" x14ac:dyDescent="0.15">
      <c r="L5061" s="149" t="str">
        <f t="shared" si="134"/>
        <v/>
      </c>
    </row>
    <row r="5062" spans="12:12" x14ac:dyDescent="0.15">
      <c r="L5062" s="149" t="str">
        <f t="shared" si="134"/>
        <v/>
      </c>
    </row>
    <row r="5063" spans="12:12" x14ac:dyDescent="0.15">
      <c r="L5063" s="149" t="str">
        <f t="shared" si="134"/>
        <v/>
      </c>
    </row>
    <row r="5064" spans="12:12" x14ac:dyDescent="0.15">
      <c r="L5064" s="149" t="str">
        <f t="shared" si="134"/>
        <v/>
      </c>
    </row>
    <row r="5065" spans="12:12" x14ac:dyDescent="0.15">
      <c r="L5065" s="149" t="str">
        <f t="shared" ref="L5065:L5128" si="135">IF(K5065="","",(K5065*110))</f>
        <v/>
      </c>
    </row>
    <row r="5066" spans="12:12" x14ac:dyDescent="0.15">
      <c r="L5066" s="149" t="str">
        <f t="shared" si="135"/>
        <v/>
      </c>
    </row>
    <row r="5067" spans="12:12" x14ac:dyDescent="0.15">
      <c r="L5067" s="149" t="str">
        <f t="shared" si="135"/>
        <v/>
      </c>
    </row>
    <row r="5068" spans="12:12" x14ac:dyDescent="0.15">
      <c r="L5068" s="149" t="str">
        <f t="shared" si="135"/>
        <v/>
      </c>
    </row>
    <row r="5069" spans="12:12" x14ac:dyDescent="0.15">
      <c r="L5069" s="149" t="str">
        <f t="shared" si="135"/>
        <v/>
      </c>
    </row>
    <row r="5070" spans="12:12" x14ac:dyDescent="0.15">
      <c r="L5070" s="149" t="str">
        <f t="shared" si="135"/>
        <v/>
      </c>
    </row>
    <row r="5071" spans="12:12" x14ac:dyDescent="0.15">
      <c r="L5071" s="149" t="str">
        <f t="shared" si="135"/>
        <v/>
      </c>
    </row>
    <row r="5072" spans="12:12" x14ac:dyDescent="0.15">
      <c r="L5072" s="149" t="str">
        <f t="shared" si="135"/>
        <v/>
      </c>
    </row>
    <row r="5073" spans="12:12" x14ac:dyDescent="0.15">
      <c r="L5073" s="149" t="str">
        <f t="shared" si="135"/>
        <v/>
      </c>
    </row>
    <row r="5074" spans="12:12" x14ac:dyDescent="0.15">
      <c r="L5074" s="149" t="str">
        <f t="shared" si="135"/>
        <v/>
      </c>
    </row>
    <row r="5075" spans="12:12" x14ac:dyDescent="0.15">
      <c r="L5075" s="149" t="str">
        <f t="shared" si="135"/>
        <v/>
      </c>
    </row>
    <row r="5076" spans="12:12" x14ac:dyDescent="0.15">
      <c r="L5076" s="149" t="str">
        <f t="shared" si="135"/>
        <v/>
      </c>
    </row>
    <row r="5077" spans="12:12" x14ac:dyDescent="0.15">
      <c r="L5077" s="149" t="str">
        <f t="shared" si="135"/>
        <v/>
      </c>
    </row>
    <row r="5078" spans="12:12" x14ac:dyDescent="0.15">
      <c r="L5078" s="149" t="str">
        <f t="shared" si="135"/>
        <v/>
      </c>
    </row>
    <row r="5079" spans="12:12" x14ac:dyDescent="0.15">
      <c r="L5079" s="149" t="str">
        <f t="shared" si="135"/>
        <v/>
      </c>
    </row>
    <row r="5080" spans="12:12" x14ac:dyDescent="0.15">
      <c r="L5080" s="149" t="str">
        <f t="shared" si="135"/>
        <v/>
      </c>
    </row>
    <row r="5081" spans="12:12" x14ac:dyDescent="0.15">
      <c r="L5081" s="149" t="str">
        <f t="shared" si="135"/>
        <v/>
      </c>
    </row>
    <row r="5082" spans="12:12" x14ac:dyDescent="0.15">
      <c r="L5082" s="149" t="str">
        <f t="shared" si="135"/>
        <v/>
      </c>
    </row>
    <row r="5083" spans="12:12" x14ac:dyDescent="0.15">
      <c r="L5083" s="149" t="str">
        <f t="shared" si="135"/>
        <v/>
      </c>
    </row>
    <row r="5084" spans="12:12" x14ac:dyDescent="0.15">
      <c r="L5084" s="149" t="str">
        <f t="shared" si="135"/>
        <v/>
      </c>
    </row>
    <row r="5085" spans="12:12" x14ac:dyDescent="0.15">
      <c r="L5085" s="149" t="str">
        <f t="shared" si="135"/>
        <v/>
      </c>
    </row>
    <row r="5086" spans="12:12" x14ac:dyDescent="0.15">
      <c r="L5086" s="149" t="str">
        <f t="shared" si="135"/>
        <v/>
      </c>
    </row>
    <row r="5087" spans="12:12" x14ac:dyDescent="0.15">
      <c r="L5087" s="149" t="str">
        <f t="shared" si="135"/>
        <v/>
      </c>
    </row>
    <row r="5088" spans="12:12" x14ac:dyDescent="0.15">
      <c r="L5088" s="149" t="str">
        <f t="shared" si="135"/>
        <v/>
      </c>
    </row>
    <row r="5089" spans="12:12" x14ac:dyDescent="0.15">
      <c r="L5089" s="149" t="str">
        <f t="shared" si="135"/>
        <v/>
      </c>
    </row>
    <row r="5090" spans="12:12" x14ac:dyDescent="0.15">
      <c r="L5090" s="149" t="str">
        <f t="shared" si="135"/>
        <v/>
      </c>
    </row>
    <row r="5091" spans="12:12" x14ac:dyDescent="0.15">
      <c r="L5091" s="149" t="str">
        <f t="shared" si="135"/>
        <v/>
      </c>
    </row>
    <row r="5092" spans="12:12" x14ac:dyDescent="0.15">
      <c r="L5092" s="149" t="str">
        <f t="shared" si="135"/>
        <v/>
      </c>
    </row>
    <row r="5093" spans="12:12" x14ac:dyDescent="0.15">
      <c r="L5093" s="149" t="str">
        <f t="shared" si="135"/>
        <v/>
      </c>
    </row>
    <row r="5094" spans="12:12" x14ac:dyDescent="0.15">
      <c r="L5094" s="149" t="str">
        <f t="shared" si="135"/>
        <v/>
      </c>
    </row>
    <row r="5095" spans="12:12" x14ac:dyDescent="0.15">
      <c r="L5095" s="149" t="str">
        <f t="shared" si="135"/>
        <v/>
      </c>
    </row>
    <row r="5096" spans="12:12" x14ac:dyDescent="0.15">
      <c r="L5096" s="149" t="str">
        <f t="shared" si="135"/>
        <v/>
      </c>
    </row>
    <row r="5097" spans="12:12" x14ac:dyDescent="0.15">
      <c r="L5097" s="149" t="str">
        <f t="shared" si="135"/>
        <v/>
      </c>
    </row>
    <row r="5098" spans="12:12" x14ac:dyDescent="0.15">
      <c r="L5098" s="149" t="str">
        <f t="shared" si="135"/>
        <v/>
      </c>
    </row>
    <row r="5099" spans="12:12" x14ac:dyDescent="0.15">
      <c r="L5099" s="149" t="str">
        <f t="shared" si="135"/>
        <v/>
      </c>
    </row>
    <row r="5100" spans="12:12" x14ac:dyDescent="0.15">
      <c r="L5100" s="149" t="str">
        <f t="shared" si="135"/>
        <v/>
      </c>
    </row>
    <row r="5101" spans="12:12" x14ac:dyDescent="0.15">
      <c r="L5101" s="149" t="str">
        <f t="shared" si="135"/>
        <v/>
      </c>
    </row>
    <row r="5102" spans="12:12" x14ac:dyDescent="0.15">
      <c r="L5102" s="149" t="str">
        <f t="shared" si="135"/>
        <v/>
      </c>
    </row>
    <row r="5103" spans="12:12" x14ac:dyDescent="0.15">
      <c r="L5103" s="149" t="str">
        <f t="shared" si="135"/>
        <v/>
      </c>
    </row>
    <row r="5104" spans="12:12" x14ac:dyDescent="0.15">
      <c r="L5104" s="149" t="str">
        <f t="shared" si="135"/>
        <v/>
      </c>
    </row>
    <row r="5105" spans="12:12" x14ac:dyDescent="0.15">
      <c r="L5105" s="149" t="str">
        <f t="shared" si="135"/>
        <v/>
      </c>
    </row>
    <row r="5106" spans="12:12" x14ac:dyDescent="0.15">
      <c r="L5106" s="149" t="str">
        <f t="shared" si="135"/>
        <v/>
      </c>
    </row>
    <row r="5107" spans="12:12" x14ac:dyDescent="0.15">
      <c r="L5107" s="149" t="str">
        <f t="shared" si="135"/>
        <v/>
      </c>
    </row>
    <row r="5108" spans="12:12" x14ac:dyDescent="0.15">
      <c r="L5108" s="149" t="str">
        <f t="shared" si="135"/>
        <v/>
      </c>
    </row>
    <row r="5109" spans="12:12" x14ac:dyDescent="0.15">
      <c r="L5109" s="149" t="str">
        <f t="shared" si="135"/>
        <v/>
      </c>
    </row>
    <row r="5110" spans="12:12" x14ac:dyDescent="0.15">
      <c r="L5110" s="149" t="str">
        <f t="shared" si="135"/>
        <v/>
      </c>
    </row>
    <row r="5111" spans="12:12" x14ac:dyDescent="0.15">
      <c r="L5111" s="149" t="str">
        <f t="shared" si="135"/>
        <v/>
      </c>
    </row>
    <row r="5112" spans="12:12" x14ac:dyDescent="0.15">
      <c r="L5112" s="149" t="str">
        <f t="shared" si="135"/>
        <v/>
      </c>
    </row>
    <row r="5113" spans="12:12" x14ac:dyDescent="0.15">
      <c r="L5113" s="149" t="str">
        <f t="shared" si="135"/>
        <v/>
      </c>
    </row>
    <row r="5114" spans="12:12" x14ac:dyDescent="0.15">
      <c r="L5114" s="149" t="str">
        <f t="shared" si="135"/>
        <v/>
      </c>
    </row>
    <row r="5115" spans="12:12" x14ac:dyDescent="0.15">
      <c r="L5115" s="149" t="str">
        <f t="shared" si="135"/>
        <v/>
      </c>
    </row>
    <row r="5116" spans="12:12" x14ac:dyDescent="0.15">
      <c r="L5116" s="149" t="str">
        <f t="shared" si="135"/>
        <v/>
      </c>
    </row>
    <row r="5117" spans="12:12" x14ac:dyDescent="0.15">
      <c r="L5117" s="149" t="str">
        <f t="shared" si="135"/>
        <v/>
      </c>
    </row>
    <row r="5118" spans="12:12" x14ac:dyDescent="0.15">
      <c r="L5118" s="149" t="str">
        <f t="shared" si="135"/>
        <v/>
      </c>
    </row>
    <row r="5119" spans="12:12" x14ac:dyDescent="0.15">
      <c r="L5119" s="149" t="str">
        <f t="shared" si="135"/>
        <v/>
      </c>
    </row>
    <row r="5120" spans="12:12" x14ac:dyDescent="0.15">
      <c r="L5120" s="149" t="str">
        <f t="shared" si="135"/>
        <v/>
      </c>
    </row>
    <row r="5121" spans="12:12" x14ac:dyDescent="0.15">
      <c r="L5121" s="149" t="str">
        <f t="shared" si="135"/>
        <v/>
      </c>
    </row>
    <row r="5122" spans="12:12" x14ac:dyDescent="0.15">
      <c r="L5122" s="149" t="str">
        <f t="shared" si="135"/>
        <v/>
      </c>
    </row>
    <row r="5123" spans="12:12" x14ac:dyDescent="0.15">
      <c r="L5123" s="149" t="str">
        <f t="shared" si="135"/>
        <v/>
      </c>
    </row>
    <row r="5124" spans="12:12" x14ac:dyDescent="0.15">
      <c r="L5124" s="149" t="str">
        <f t="shared" si="135"/>
        <v/>
      </c>
    </row>
    <row r="5125" spans="12:12" x14ac:dyDescent="0.15">
      <c r="L5125" s="149" t="str">
        <f t="shared" si="135"/>
        <v/>
      </c>
    </row>
    <row r="5126" spans="12:12" x14ac:dyDescent="0.15">
      <c r="L5126" s="149" t="str">
        <f t="shared" si="135"/>
        <v/>
      </c>
    </row>
    <row r="5127" spans="12:12" x14ac:dyDescent="0.15">
      <c r="L5127" s="149" t="str">
        <f t="shared" si="135"/>
        <v/>
      </c>
    </row>
    <row r="5128" spans="12:12" x14ac:dyDescent="0.15">
      <c r="L5128" s="149" t="str">
        <f t="shared" si="135"/>
        <v/>
      </c>
    </row>
    <row r="5129" spans="12:12" x14ac:dyDescent="0.15">
      <c r="L5129" s="149" t="str">
        <f t="shared" ref="L5129:L5192" si="136">IF(K5129="","",(K5129*110))</f>
        <v/>
      </c>
    </row>
    <row r="5130" spans="12:12" x14ac:dyDescent="0.15">
      <c r="L5130" s="149" t="str">
        <f t="shared" si="136"/>
        <v/>
      </c>
    </row>
    <row r="5131" spans="12:12" x14ac:dyDescent="0.15">
      <c r="L5131" s="149" t="str">
        <f t="shared" si="136"/>
        <v/>
      </c>
    </row>
    <row r="5132" spans="12:12" x14ac:dyDescent="0.15">
      <c r="L5132" s="149" t="str">
        <f t="shared" si="136"/>
        <v/>
      </c>
    </row>
    <row r="5133" spans="12:12" x14ac:dyDescent="0.15">
      <c r="L5133" s="149" t="str">
        <f t="shared" si="136"/>
        <v/>
      </c>
    </row>
    <row r="5134" spans="12:12" x14ac:dyDescent="0.15">
      <c r="L5134" s="149" t="str">
        <f t="shared" si="136"/>
        <v/>
      </c>
    </row>
    <row r="5135" spans="12:12" x14ac:dyDescent="0.15">
      <c r="L5135" s="149" t="str">
        <f t="shared" si="136"/>
        <v/>
      </c>
    </row>
    <row r="5136" spans="12:12" x14ac:dyDescent="0.15">
      <c r="L5136" s="149" t="str">
        <f t="shared" si="136"/>
        <v/>
      </c>
    </row>
    <row r="5137" spans="12:12" x14ac:dyDescent="0.15">
      <c r="L5137" s="149" t="str">
        <f t="shared" si="136"/>
        <v/>
      </c>
    </row>
    <row r="5138" spans="12:12" x14ac:dyDescent="0.15">
      <c r="L5138" s="149" t="str">
        <f t="shared" si="136"/>
        <v/>
      </c>
    </row>
    <row r="5139" spans="12:12" x14ac:dyDescent="0.15">
      <c r="L5139" s="149" t="str">
        <f t="shared" si="136"/>
        <v/>
      </c>
    </row>
    <row r="5140" spans="12:12" x14ac:dyDescent="0.15">
      <c r="L5140" s="149" t="str">
        <f t="shared" si="136"/>
        <v/>
      </c>
    </row>
    <row r="5141" spans="12:12" x14ac:dyDescent="0.15">
      <c r="L5141" s="149" t="str">
        <f t="shared" si="136"/>
        <v/>
      </c>
    </row>
    <row r="5142" spans="12:12" x14ac:dyDescent="0.15">
      <c r="L5142" s="149" t="str">
        <f t="shared" si="136"/>
        <v/>
      </c>
    </row>
    <row r="5143" spans="12:12" x14ac:dyDescent="0.15">
      <c r="L5143" s="149" t="str">
        <f t="shared" si="136"/>
        <v/>
      </c>
    </row>
    <row r="5144" spans="12:12" x14ac:dyDescent="0.15">
      <c r="L5144" s="149" t="str">
        <f t="shared" si="136"/>
        <v/>
      </c>
    </row>
    <row r="5145" spans="12:12" x14ac:dyDescent="0.15">
      <c r="L5145" s="149" t="str">
        <f t="shared" si="136"/>
        <v/>
      </c>
    </row>
    <row r="5146" spans="12:12" x14ac:dyDescent="0.15">
      <c r="L5146" s="149" t="str">
        <f t="shared" si="136"/>
        <v/>
      </c>
    </row>
    <row r="5147" spans="12:12" x14ac:dyDescent="0.15">
      <c r="L5147" s="149" t="str">
        <f t="shared" si="136"/>
        <v/>
      </c>
    </row>
    <row r="5148" spans="12:12" x14ac:dyDescent="0.15">
      <c r="L5148" s="149" t="str">
        <f t="shared" si="136"/>
        <v/>
      </c>
    </row>
    <row r="5149" spans="12:12" x14ac:dyDescent="0.15">
      <c r="L5149" s="149" t="str">
        <f t="shared" si="136"/>
        <v/>
      </c>
    </row>
    <row r="5150" spans="12:12" x14ac:dyDescent="0.15">
      <c r="L5150" s="149" t="str">
        <f t="shared" si="136"/>
        <v/>
      </c>
    </row>
    <row r="5151" spans="12:12" x14ac:dyDescent="0.15">
      <c r="L5151" s="149" t="str">
        <f t="shared" si="136"/>
        <v/>
      </c>
    </row>
    <row r="5152" spans="12:12" x14ac:dyDescent="0.15">
      <c r="L5152" s="149" t="str">
        <f t="shared" si="136"/>
        <v/>
      </c>
    </row>
    <row r="5153" spans="12:12" x14ac:dyDescent="0.15">
      <c r="L5153" s="149" t="str">
        <f t="shared" si="136"/>
        <v/>
      </c>
    </row>
    <row r="5154" spans="12:12" x14ac:dyDescent="0.15">
      <c r="L5154" s="149" t="str">
        <f t="shared" si="136"/>
        <v/>
      </c>
    </row>
    <row r="5155" spans="12:12" x14ac:dyDescent="0.15">
      <c r="L5155" s="149" t="str">
        <f t="shared" si="136"/>
        <v/>
      </c>
    </row>
    <row r="5156" spans="12:12" x14ac:dyDescent="0.15">
      <c r="L5156" s="149" t="str">
        <f t="shared" si="136"/>
        <v/>
      </c>
    </row>
    <row r="5157" spans="12:12" x14ac:dyDescent="0.15">
      <c r="L5157" s="149" t="str">
        <f t="shared" si="136"/>
        <v/>
      </c>
    </row>
    <row r="5158" spans="12:12" x14ac:dyDescent="0.15">
      <c r="L5158" s="149" t="str">
        <f t="shared" si="136"/>
        <v/>
      </c>
    </row>
    <row r="5159" spans="12:12" x14ac:dyDescent="0.15">
      <c r="L5159" s="149" t="str">
        <f t="shared" si="136"/>
        <v/>
      </c>
    </row>
    <row r="5160" spans="12:12" x14ac:dyDescent="0.15">
      <c r="L5160" s="149" t="str">
        <f t="shared" si="136"/>
        <v/>
      </c>
    </row>
    <row r="5161" spans="12:12" x14ac:dyDescent="0.15">
      <c r="L5161" s="149" t="str">
        <f t="shared" si="136"/>
        <v/>
      </c>
    </row>
    <row r="5162" spans="12:12" x14ac:dyDescent="0.15">
      <c r="L5162" s="149" t="str">
        <f t="shared" si="136"/>
        <v/>
      </c>
    </row>
    <row r="5163" spans="12:12" x14ac:dyDescent="0.15">
      <c r="L5163" s="149" t="str">
        <f t="shared" si="136"/>
        <v/>
      </c>
    </row>
    <row r="5164" spans="12:12" x14ac:dyDescent="0.15">
      <c r="L5164" s="149" t="str">
        <f t="shared" si="136"/>
        <v/>
      </c>
    </row>
    <row r="5165" spans="12:12" x14ac:dyDescent="0.15">
      <c r="L5165" s="149" t="str">
        <f t="shared" si="136"/>
        <v/>
      </c>
    </row>
    <row r="5166" spans="12:12" x14ac:dyDescent="0.15">
      <c r="L5166" s="149" t="str">
        <f t="shared" si="136"/>
        <v/>
      </c>
    </row>
    <row r="5167" spans="12:12" x14ac:dyDescent="0.15">
      <c r="L5167" s="149" t="str">
        <f t="shared" si="136"/>
        <v/>
      </c>
    </row>
    <row r="5168" spans="12:12" x14ac:dyDescent="0.15">
      <c r="L5168" s="149" t="str">
        <f t="shared" si="136"/>
        <v/>
      </c>
    </row>
    <row r="5169" spans="12:12" x14ac:dyDescent="0.15">
      <c r="L5169" s="149" t="str">
        <f t="shared" si="136"/>
        <v/>
      </c>
    </row>
    <row r="5170" spans="12:12" x14ac:dyDescent="0.15">
      <c r="L5170" s="149" t="str">
        <f t="shared" si="136"/>
        <v/>
      </c>
    </row>
    <row r="5171" spans="12:12" x14ac:dyDescent="0.15">
      <c r="L5171" s="149" t="str">
        <f t="shared" si="136"/>
        <v/>
      </c>
    </row>
    <row r="5172" spans="12:12" x14ac:dyDescent="0.15">
      <c r="L5172" s="149" t="str">
        <f t="shared" si="136"/>
        <v/>
      </c>
    </row>
    <row r="5173" spans="12:12" x14ac:dyDescent="0.15">
      <c r="L5173" s="149" t="str">
        <f t="shared" si="136"/>
        <v/>
      </c>
    </row>
    <row r="5174" spans="12:12" x14ac:dyDescent="0.15">
      <c r="L5174" s="149" t="str">
        <f t="shared" si="136"/>
        <v/>
      </c>
    </row>
    <row r="5175" spans="12:12" x14ac:dyDescent="0.15">
      <c r="L5175" s="149" t="str">
        <f t="shared" si="136"/>
        <v/>
      </c>
    </row>
    <row r="5176" spans="12:12" x14ac:dyDescent="0.15">
      <c r="L5176" s="149" t="str">
        <f t="shared" si="136"/>
        <v/>
      </c>
    </row>
    <row r="5177" spans="12:12" x14ac:dyDescent="0.15">
      <c r="L5177" s="149" t="str">
        <f t="shared" si="136"/>
        <v/>
      </c>
    </row>
    <row r="5178" spans="12:12" x14ac:dyDescent="0.15">
      <c r="L5178" s="149" t="str">
        <f t="shared" si="136"/>
        <v/>
      </c>
    </row>
    <row r="5179" spans="12:12" x14ac:dyDescent="0.15">
      <c r="L5179" s="149" t="str">
        <f t="shared" si="136"/>
        <v/>
      </c>
    </row>
    <row r="5180" spans="12:12" x14ac:dyDescent="0.15">
      <c r="L5180" s="149" t="str">
        <f t="shared" si="136"/>
        <v/>
      </c>
    </row>
    <row r="5181" spans="12:12" x14ac:dyDescent="0.15">
      <c r="L5181" s="149" t="str">
        <f t="shared" si="136"/>
        <v/>
      </c>
    </row>
    <row r="5182" spans="12:12" x14ac:dyDescent="0.15">
      <c r="L5182" s="149" t="str">
        <f t="shared" si="136"/>
        <v/>
      </c>
    </row>
    <row r="5183" spans="12:12" x14ac:dyDescent="0.15">
      <c r="L5183" s="149" t="str">
        <f t="shared" si="136"/>
        <v/>
      </c>
    </row>
    <row r="5184" spans="12:12" x14ac:dyDescent="0.15">
      <c r="L5184" s="149" t="str">
        <f t="shared" si="136"/>
        <v/>
      </c>
    </row>
    <row r="5185" spans="12:12" x14ac:dyDescent="0.15">
      <c r="L5185" s="149" t="str">
        <f t="shared" si="136"/>
        <v/>
      </c>
    </row>
    <row r="5186" spans="12:12" x14ac:dyDescent="0.15">
      <c r="L5186" s="149" t="str">
        <f t="shared" si="136"/>
        <v/>
      </c>
    </row>
    <row r="5187" spans="12:12" x14ac:dyDescent="0.15">
      <c r="L5187" s="149" t="str">
        <f t="shared" si="136"/>
        <v/>
      </c>
    </row>
    <row r="5188" spans="12:12" x14ac:dyDescent="0.15">
      <c r="L5188" s="149" t="str">
        <f t="shared" si="136"/>
        <v/>
      </c>
    </row>
    <row r="5189" spans="12:12" x14ac:dyDescent="0.15">
      <c r="L5189" s="149" t="str">
        <f t="shared" si="136"/>
        <v/>
      </c>
    </row>
    <row r="5190" spans="12:12" x14ac:dyDescent="0.15">
      <c r="L5190" s="149" t="str">
        <f t="shared" si="136"/>
        <v/>
      </c>
    </row>
    <row r="5191" spans="12:12" x14ac:dyDescent="0.15">
      <c r="L5191" s="149" t="str">
        <f t="shared" si="136"/>
        <v/>
      </c>
    </row>
    <row r="5192" spans="12:12" x14ac:dyDescent="0.15">
      <c r="L5192" s="149" t="str">
        <f t="shared" si="136"/>
        <v/>
      </c>
    </row>
    <row r="5193" spans="12:12" x14ac:dyDescent="0.15">
      <c r="L5193" s="149" t="str">
        <f t="shared" ref="L5193:L5256" si="137">IF(K5193="","",(K5193*110))</f>
        <v/>
      </c>
    </row>
    <row r="5194" spans="12:12" x14ac:dyDescent="0.15">
      <c r="L5194" s="149" t="str">
        <f t="shared" si="137"/>
        <v/>
      </c>
    </row>
    <row r="5195" spans="12:12" x14ac:dyDescent="0.15">
      <c r="L5195" s="149" t="str">
        <f t="shared" si="137"/>
        <v/>
      </c>
    </row>
    <row r="5196" spans="12:12" x14ac:dyDescent="0.15">
      <c r="L5196" s="149" t="str">
        <f t="shared" si="137"/>
        <v/>
      </c>
    </row>
    <row r="5197" spans="12:12" x14ac:dyDescent="0.15">
      <c r="L5197" s="149" t="str">
        <f t="shared" si="137"/>
        <v/>
      </c>
    </row>
    <row r="5198" spans="12:12" x14ac:dyDescent="0.15">
      <c r="L5198" s="149" t="str">
        <f t="shared" si="137"/>
        <v/>
      </c>
    </row>
    <row r="5199" spans="12:12" x14ac:dyDescent="0.15">
      <c r="L5199" s="149" t="str">
        <f t="shared" si="137"/>
        <v/>
      </c>
    </row>
    <row r="5200" spans="12:12" x14ac:dyDescent="0.15">
      <c r="L5200" s="149" t="str">
        <f t="shared" si="137"/>
        <v/>
      </c>
    </row>
    <row r="5201" spans="12:12" x14ac:dyDescent="0.15">
      <c r="L5201" s="149" t="str">
        <f t="shared" si="137"/>
        <v/>
      </c>
    </row>
    <row r="5202" spans="12:12" x14ac:dyDescent="0.15">
      <c r="L5202" s="149" t="str">
        <f t="shared" si="137"/>
        <v/>
      </c>
    </row>
    <row r="5203" spans="12:12" x14ac:dyDescent="0.15">
      <c r="L5203" s="149" t="str">
        <f t="shared" si="137"/>
        <v/>
      </c>
    </row>
    <row r="5204" spans="12:12" x14ac:dyDescent="0.15">
      <c r="L5204" s="149" t="str">
        <f t="shared" si="137"/>
        <v/>
      </c>
    </row>
    <row r="5205" spans="12:12" x14ac:dyDescent="0.15">
      <c r="L5205" s="149" t="str">
        <f t="shared" si="137"/>
        <v/>
      </c>
    </row>
    <row r="5206" spans="12:12" x14ac:dyDescent="0.15">
      <c r="L5206" s="149" t="str">
        <f t="shared" si="137"/>
        <v/>
      </c>
    </row>
    <row r="5207" spans="12:12" x14ac:dyDescent="0.15">
      <c r="L5207" s="149" t="str">
        <f t="shared" si="137"/>
        <v/>
      </c>
    </row>
    <row r="5208" spans="12:12" x14ac:dyDescent="0.15">
      <c r="L5208" s="149" t="str">
        <f t="shared" si="137"/>
        <v/>
      </c>
    </row>
    <row r="5209" spans="12:12" x14ac:dyDescent="0.15">
      <c r="L5209" s="149" t="str">
        <f t="shared" si="137"/>
        <v/>
      </c>
    </row>
    <row r="5210" spans="12:12" x14ac:dyDescent="0.15">
      <c r="L5210" s="149" t="str">
        <f t="shared" si="137"/>
        <v/>
      </c>
    </row>
    <row r="5211" spans="12:12" x14ac:dyDescent="0.15">
      <c r="L5211" s="149" t="str">
        <f t="shared" si="137"/>
        <v/>
      </c>
    </row>
    <row r="5212" spans="12:12" x14ac:dyDescent="0.15">
      <c r="L5212" s="149" t="str">
        <f t="shared" si="137"/>
        <v/>
      </c>
    </row>
    <row r="5213" spans="12:12" x14ac:dyDescent="0.15">
      <c r="L5213" s="149" t="str">
        <f t="shared" si="137"/>
        <v/>
      </c>
    </row>
    <row r="5214" spans="12:12" x14ac:dyDescent="0.15">
      <c r="L5214" s="149" t="str">
        <f t="shared" si="137"/>
        <v/>
      </c>
    </row>
    <row r="5215" spans="12:12" x14ac:dyDescent="0.15">
      <c r="L5215" s="149" t="str">
        <f t="shared" si="137"/>
        <v/>
      </c>
    </row>
    <row r="5216" spans="12:12" x14ac:dyDescent="0.15">
      <c r="L5216" s="149" t="str">
        <f t="shared" si="137"/>
        <v/>
      </c>
    </row>
    <row r="5217" spans="12:12" x14ac:dyDescent="0.15">
      <c r="L5217" s="149" t="str">
        <f t="shared" si="137"/>
        <v/>
      </c>
    </row>
    <row r="5218" spans="12:12" x14ac:dyDescent="0.15">
      <c r="L5218" s="149" t="str">
        <f t="shared" si="137"/>
        <v/>
      </c>
    </row>
    <row r="5219" spans="12:12" x14ac:dyDescent="0.15">
      <c r="L5219" s="149" t="str">
        <f t="shared" si="137"/>
        <v/>
      </c>
    </row>
    <row r="5220" spans="12:12" x14ac:dyDescent="0.15">
      <c r="L5220" s="149" t="str">
        <f t="shared" si="137"/>
        <v/>
      </c>
    </row>
    <row r="5221" spans="12:12" x14ac:dyDescent="0.15">
      <c r="L5221" s="149" t="str">
        <f t="shared" si="137"/>
        <v/>
      </c>
    </row>
    <row r="5222" spans="12:12" x14ac:dyDescent="0.15">
      <c r="L5222" s="149" t="str">
        <f t="shared" si="137"/>
        <v/>
      </c>
    </row>
    <row r="5223" spans="12:12" x14ac:dyDescent="0.15">
      <c r="L5223" s="149" t="str">
        <f t="shared" si="137"/>
        <v/>
      </c>
    </row>
    <row r="5224" spans="12:12" x14ac:dyDescent="0.15">
      <c r="L5224" s="149" t="str">
        <f t="shared" si="137"/>
        <v/>
      </c>
    </row>
    <row r="5225" spans="12:12" x14ac:dyDescent="0.15">
      <c r="L5225" s="149" t="str">
        <f t="shared" si="137"/>
        <v/>
      </c>
    </row>
    <row r="5226" spans="12:12" x14ac:dyDescent="0.15">
      <c r="L5226" s="149" t="str">
        <f t="shared" si="137"/>
        <v/>
      </c>
    </row>
    <row r="5227" spans="12:12" x14ac:dyDescent="0.15">
      <c r="L5227" s="149" t="str">
        <f t="shared" si="137"/>
        <v/>
      </c>
    </row>
    <row r="5228" spans="12:12" x14ac:dyDescent="0.15">
      <c r="L5228" s="149" t="str">
        <f t="shared" si="137"/>
        <v/>
      </c>
    </row>
    <row r="5229" spans="12:12" x14ac:dyDescent="0.15">
      <c r="L5229" s="149" t="str">
        <f t="shared" si="137"/>
        <v/>
      </c>
    </row>
    <row r="5230" spans="12:12" x14ac:dyDescent="0.15">
      <c r="L5230" s="149" t="str">
        <f t="shared" si="137"/>
        <v/>
      </c>
    </row>
    <row r="5231" spans="12:12" x14ac:dyDescent="0.15">
      <c r="L5231" s="149" t="str">
        <f t="shared" si="137"/>
        <v/>
      </c>
    </row>
    <row r="5232" spans="12:12" x14ac:dyDescent="0.15">
      <c r="L5232" s="149" t="str">
        <f t="shared" si="137"/>
        <v/>
      </c>
    </row>
    <row r="5233" spans="12:12" x14ac:dyDescent="0.15">
      <c r="L5233" s="149" t="str">
        <f t="shared" si="137"/>
        <v/>
      </c>
    </row>
    <row r="5234" spans="12:12" x14ac:dyDescent="0.15">
      <c r="L5234" s="149" t="str">
        <f t="shared" si="137"/>
        <v/>
      </c>
    </row>
    <row r="5235" spans="12:12" x14ac:dyDescent="0.15">
      <c r="L5235" s="149" t="str">
        <f t="shared" si="137"/>
        <v/>
      </c>
    </row>
    <row r="5236" spans="12:12" x14ac:dyDescent="0.15">
      <c r="L5236" s="149" t="str">
        <f t="shared" si="137"/>
        <v/>
      </c>
    </row>
    <row r="5237" spans="12:12" x14ac:dyDescent="0.15">
      <c r="L5237" s="149" t="str">
        <f t="shared" si="137"/>
        <v/>
      </c>
    </row>
    <row r="5238" spans="12:12" x14ac:dyDescent="0.15">
      <c r="L5238" s="149" t="str">
        <f t="shared" si="137"/>
        <v/>
      </c>
    </row>
    <row r="5239" spans="12:12" x14ac:dyDescent="0.15">
      <c r="L5239" s="149" t="str">
        <f t="shared" si="137"/>
        <v/>
      </c>
    </row>
    <row r="5240" spans="12:12" x14ac:dyDescent="0.15">
      <c r="L5240" s="149" t="str">
        <f t="shared" si="137"/>
        <v/>
      </c>
    </row>
    <row r="5241" spans="12:12" x14ac:dyDescent="0.15">
      <c r="L5241" s="149" t="str">
        <f t="shared" si="137"/>
        <v/>
      </c>
    </row>
    <row r="5242" spans="12:12" x14ac:dyDescent="0.15">
      <c r="L5242" s="149" t="str">
        <f t="shared" si="137"/>
        <v/>
      </c>
    </row>
    <row r="5243" spans="12:12" x14ac:dyDescent="0.15">
      <c r="L5243" s="149" t="str">
        <f t="shared" si="137"/>
        <v/>
      </c>
    </row>
    <row r="5244" spans="12:12" x14ac:dyDescent="0.15">
      <c r="L5244" s="149" t="str">
        <f t="shared" si="137"/>
        <v/>
      </c>
    </row>
    <row r="5245" spans="12:12" x14ac:dyDescent="0.15">
      <c r="L5245" s="149" t="str">
        <f t="shared" si="137"/>
        <v/>
      </c>
    </row>
    <row r="5246" spans="12:12" x14ac:dyDescent="0.15">
      <c r="L5246" s="149" t="str">
        <f t="shared" si="137"/>
        <v/>
      </c>
    </row>
    <row r="5247" spans="12:12" x14ac:dyDescent="0.15">
      <c r="L5247" s="149" t="str">
        <f t="shared" si="137"/>
        <v/>
      </c>
    </row>
    <row r="5248" spans="12:12" x14ac:dyDescent="0.15">
      <c r="L5248" s="149" t="str">
        <f t="shared" si="137"/>
        <v/>
      </c>
    </row>
    <row r="5249" spans="12:12" x14ac:dyDescent="0.15">
      <c r="L5249" s="149" t="str">
        <f t="shared" si="137"/>
        <v/>
      </c>
    </row>
    <row r="5250" spans="12:12" x14ac:dyDescent="0.15">
      <c r="L5250" s="149" t="str">
        <f t="shared" si="137"/>
        <v/>
      </c>
    </row>
    <row r="5251" spans="12:12" x14ac:dyDescent="0.15">
      <c r="L5251" s="149" t="str">
        <f t="shared" si="137"/>
        <v/>
      </c>
    </row>
    <row r="5252" spans="12:12" x14ac:dyDescent="0.15">
      <c r="L5252" s="149" t="str">
        <f t="shared" si="137"/>
        <v/>
      </c>
    </row>
    <row r="5253" spans="12:12" x14ac:dyDescent="0.15">
      <c r="L5253" s="149" t="str">
        <f t="shared" si="137"/>
        <v/>
      </c>
    </row>
    <row r="5254" spans="12:12" x14ac:dyDescent="0.15">
      <c r="L5254" s="149" t="str">
        <f t="shared" si="137"/>
        <v/>
      </c>
    </row>
    <row r="5255" spans="12:12" x14ac:dyDescent="0.15">
      <c r="L5255" s="149" t="str">
        <f t="shared" si="137"/>
        <v/>
      </c>
    </row>
    <row r="5256" spans="12:12" x14ac:dyDescent="0.15">
      <c r="L5256" s="149" t="str">
        <f t="shared" si="137"/>
        <v/>
      </c>
    </row>
    <row r="5257" spans="12:12" x14ac:dyDescent="0.15">
      <c r="L5257" s="149" t="str">
        <f t="shared" ref="L5257:L5320" si="138">IF(K5257="","",(K5257*110))</f>
        <v/>
      </c>
    </row>
    <row r="5258" spans="12:12" x14ac:dyDescent="0.15">
      <c r="L5258" s="149" t="str">
        <f t="shared" si="138"/>
        <v/>
      </c>
    </row>
    <row r="5259" spans="12:12" x14ac:dyDescent="0.15">
      <c r="L5259" s="149" t="str">
        <f t="shared" si="138"/>
        <v/>
      </c>
    </row>
    <row r="5260" spans="12:12" x14ac:dyDescent="0.15">
      <c r="L5260" s="149" t="str">
        <f t="shared" si="138"/>
        <v/>
      </c>
    </row>
    <row r="5261" spans="12:12" x14ac:dyDescent="0.15">
      <c r="L5261" s="149" t="str">
        <f t="shared" si="138"/>
        <v/>
      </c>
    </row>
    <row r="5262" spans="12:12" x14ac:dyDescent="0.15">
      <c r="L5262" s="149" t="str">
        <f t="shared" si="138"/>
        <v/>
      </c>
    </row>
    <row r="5263" spans="12:12" x14ac:dyDescent="0.15">
      <c r="L5263" s="149" t="str">
        <f t="shared" si="138"/>
        <v/>
      </c>
    </row>
    <row r="5264" spans="12:12" x14ac:dyDescent="0.15">
      <c r="L5264" s="149" t="str">
        <f t="shared" si="138"/>
        <v/>
      </c>
    </row>
    <row r="5265" spans="12:12" x14ac:dyDescent="0.15">
      <c r="L5265" s="149" t="str">
        <f t="shared" si="138"/>
        <v/>
      </c>
    </row>
    <row r="5266" spans="12:12" x14ac:dyDescent="0.15">
      <c r="L5266" s="149" t="str">
        <f t="shared" si="138"/>
        <v/>
      </c>
    </row>
    <row r="5267" spans="12:12" x14ac:dyDescent="0.15">
      <c r="L5267" s="149" t="str">
        <f t="shared" si="138"/>
        <v/>
      </c>
    </row>
    <row r="5268" spans="12:12" x14ac:dyDescent="0.15">
      <c r="L5268" s="149" t="str">
        <f t="shared" si="138"/>
        <v/>
      </c>
    </row>
    <row r="5269" spans="12:12" x14ac:dyDescent="0.15">
      <c r="L5269" s="149" t="str">
        <f t="shared" si="138"/>
        <v/>
      </c>
    </row>
    <row r="5270" spans="12:12" x14ac:dyDescent="0.15">
      <c r="L5270" s="149" t="str">
        <f t="shared" si="138"/>
        <v/>
      </c>
    </row>
    <row r="5271" spans="12:12" x14ac:dyDescent="0.15">
      <c r="L5271" s="149" t="str">
        <f t="shared" si="138"/>
        <v/>
      </c>
    </row>
    <row r="5272" spans="12:12" x14ac:dyDescent="0.15">
      <c r="L5272" s="149" t="str">
        <f t="shared" si="138"/>
        <v/>
      </c>
    </row>
    <row r="5273" spans="12:12" x14ac:dyDescent="0.15">
      <c r="L5273" s="149" t="str">
        <f t="shared" si="138"/>
        <v/>
      </c>
    </row>
    <row r="5274" spans="12:12" x14ac:dyDescent="0.15">
      <c r="L5274" s="149" t="str">
        <f t="shared" si="138"/>
        <v/>
      </c>
    </row>
    <row r="5275" spans="12:12" x14ac:dyDescent="0.15">
      <c r="L5275" s="149" t="str">
        <f t="shared" si="138"/>
        <v/>
      </c>
    </row>
    <row r="5276" spans="12:12" x14ac:dyDescent="0.15">
      <c r="L5276" s="149" t="str">
        <f t="shared" si="138"/>
        <v/>
      </c>
    </row>
    <row r="5277" spans="12:12" x14ac:dyDescent="0.15">
      <c r="L5277" s="149" t="str">
        <f t="shared" si="138"/>
        <v/>
      </c>
    </row>
    <row r="5278" spans="12:12" x14ac:dyDescent="0.15">
      <c r="L5278" s="149" t="str">
        <f t="shared" si="138"/>
        <v/>
      </c>
    </row>
    <row r="5279" spans="12:12" x14ac:dyDescent="0.15">
      <c r="L5279" s="149" t="str">
        <f t="shared" si="138"/>
        <v/>
      </c>
    </row>
    <row r="5280" spans="12:12" x14ac:dyDescent="0.15">
      <c r="L5280" s="149" t="str">
        <f t="shared" si="138"/>
        <v/>
      </c>
    </row>
    <row r="5281" spans="12:12" x14ac:dyDescent="0.15">
      <c r="L5281" s="149" t="str">
        <f t="shared" si="138"/>
        <v/>
      </c>
    </row>
    <row r="5282" spans="12:12" x14ac:dyDescent="0.15">
      <c r="L5282" s="149" t="str">
        <f t="shared" si="138"/>
        <v/>
      </c>
    </row>
    <row r="5283" spans="12:12" x14ac:dyDescent="0.15">
      <c r="L5283" s="149" t="str">
        <f t="shared" si="138"/>
        <v/>
      </c>
    </row>
    <row r="5284" spans="12:12" x14ac:dyDescent="0.15">
      <c r="L5284" s="149" t="str">
        <f t="shared" si="138"/>
        <v/>
      </c>
    </row>
    <row r="5285" spans="12:12" x14ac:dyDescent="0.15">
      <c r="L5285" s="149" t="str">
        <f t="shared" si="138"/>
        <v/>
      </c>
    </row>
    <row r="5286" spans="12:12" x14ac:dyDescent="0.15">
      <c r="L5286" s="149" t="str">
        <f t="shared" si="138"/>
        <v/>
      </c>
    </row>
    <row r="5287" spans="12:12" x14ac:dyDescent="0.15">
      <c r="L5287" s="149" t="str">
        <f t="shared" si="138"/>
        <v/>
      </c>
    </row>
    <row r="5288" spans="12:12" x14ac:dyDescent="0.15">
      <c r="L5288" s="149" t="str">
        <f t="shared" si="138"/>
        <v/>
      </c>
    </row>
    <row r="5289" spans="12:12" x14ac:dyDescent="0.15">
      <c r="L5289" s="149" t="str">
        <f t="shared" si="138"/>
        <v/>
      </c>
    </row>
    <row r="5290" spans="12:12" x14ac:dyDescent="0.15">
      <c r="L5290" s="149" t="str">
        <f t="shared" si="138"/>
        <v/>
      </c>
    </row>
    <row r="5291" spans="12:12" x14ac:dyDescent="0.15">
      <c r="L5291" s="149" t="str">
        <f t="shared" si="138"/>
        <v/>
      </c>
    </row>
    <row r="5292" spans="12:12" x14ac:dyDescent="0.15">
      <c r="L5292" s="149" t="str">
        <f t="shared" si="138"/>
        <v/>
      </c>
    </row>
    <row r="5293" spans="12:12" x14ac:dyDescent="0.15">
      <c r="L5293" s="149" t="str">
        <f t="shared" si="138"/>
        <v/>
      </c>
    </row>
    <row r="5294" spans="12:12" x14ac:dyDescent="0.15">
      <c r="L5294" s="149" t="str">
        <f t="shared" si="138"/>
        <v/>
      </c>
    </row>
    <row r="5295" spans="12:12" x14ac:dyDescent="0.15">
      <c r="L5295" s="149" t="str">
        <f t="shared" si="138"/>
        <v/>
      </c>
    </row>
    <row r="5296" spans="12:12" x14ac:dyDescent="0.15">
      <c r="L5296" s="149" t="str">
        <f t="shared" si="138"/>
        <v/>
      </c>
    </row>
    <row r="5297" spans="12:12" x14ac:dyDescent="0.15">
      <c r="L5297" s="149" t="str">
        <f t="shared" si="138"/>
        <v/>
      </c>
    </row>
    <row r="5298" spans="12:12" x14ac:dyDescent="0.15">
      <c r="L5298" s="149" t="str">
        <f t="shared" si="138"/>
        <v/>
      </c>
    </row>
    <row r="5299" spans="12:12" x14ac:dyDescent="0.15">
      <c r="L5299" s="149" t="str">
        <f t="shared" si="138"/>
        <v/>
      </c>
    </row>
    <row r="5300" spans="12:12" x14ac:dyDescent="0.15">
      <c r="L5300" s="149" t="str">
        <f t="shared" si="138"/>
        <v/>
      </c>
    </row>
    <row r="5301" spans="12:12" x14ac:dyDescent="0.15">
      <c r="L5301" s="149" t="str">
        <f t="shared" si="138"/>
        <v/>
      </c>
    </row>
    <row r="5302" spans="12:12" x14ac:dyDescent="0.15">
      <c r="L5302" s="149" t="str">
        <f t="shared" si="138"/>
        <v/>
      </c>
    </row>
    <row r="5303" spans="12:12" x14ac:dyDescent="0.15">
      <c r="L5303" s="149" t="str">
        <f t="shared" si="138"/>
        <v/>
      </c>
    </row>
    <row r="5304" spans="12:12" x14ac:dyDescent="0.15">
      <c r="L5304" s="149" t="str">
        <f t="shared" si="138"/>
        <v/>
      </c>
    </row>
    <row r="5305" spans="12:12" x14ac:dyDescent="0.15">
      <c r="L5305" s="149" t="str">
        <f t="shared" si="138"/>
        <v/>
      </c>
    </row>
    <row r="5306" spans="12:12" x14ac:dyDescent="0.15">
      <c r="L5306" s="149" t="str">
        <f t="shared" si="138"/>
        <v/>
      </c>
    </row>
    <row r="5307" spans="12:12" x14ac:dyDescent="0.15">
      <c r="L5307" s="149" t="str">
        <f t="shared" si="138"/>
        <v/>
      </c>
    </row>
    <row r="5308" spans="12:12" x14ac:dyDescent="0.15">
      <c r="L5308" s="149" t="str">
        <f t="shared" si="138"/>
        <v/>
      </c>
    </row>
    <row r="5309" spans="12:12" x14ac:dyDescent="0.15">
      <c r="L5309" s="149" t="str">
        <f t="shared" si="138"/>
        <v/>
      </c>
    </row>
    <row r="5310" spans="12:12" x14ac:dyDescent="0.15">
      <c r="L5310" s="149" t="str">
        <f t="shared" si="138"/>
        <v/>
      </c>
    </row>
    <row r="5311" spans="12:12" x14ac:dyDescent="0.15">
      <c r="L5311" s="149" t="str">
        <f t="shared" si="138"/>
        <v/>
      </c>
    </row>
    <row r="5312" spans="12:12" x14ac:dyDescent="0.15">
      <c r="L5312" s="149" t="str">
        <f t="shared" si="138"/>
        <v/>
      </c>
    </row>
    <row r="5313" spans="12:12" x14ac:dyDescent="0.15">
      <c r="L5313" s="149" t="str">
        <f t="shared" si="138"/>
        <v/>
      </c>
    </row>
    <row r="5314" spans="12:12" x14ac:dyDescent="0.15">
      <c r="L5314" s="149" t="str">
        <f t="shared" si="138"/>
        <v/>
      </c>
    </row>
    <row r="5315" spans="12:12" x14ac:dyDescent="0.15">
      <c r="L5315" s="149" t="str">
        <f t="shared" si="138"/>
        <v/>
      </c>
    </row>
    <row r="5316" spans="12:12" x14ac:dyDescent="0.15">
      <c r="L5316" s="149" t="str">
        <f t="shared" si="138"/>
        <v/>
      </c>
    </row>
    <row r="5317" spans="12:12" x14ac:dyDescent="0.15">
      <c r="L5317" s="149" t="str">
        <f t="shared" si="138"/>
        <v/>
      </c>
    </row>
    <row r="5318" spans="12:12" x14ac:dyDescent="0.15">
      <c r="L5318" s="149" t="str">
        <f t="shared" si="138"/>
        <v/>
      </c>
    </row>
    <row r="5319" spans="12:12" x14ac:dyDescent="0.15">
      <c r="L5319" s="149" t="str">
        <f t="shared" si="138"/>
        <v/>
      </c>
    </row>
    <row r="5320" spans="12:12" x14ac:dyDescent="0.15">
      <c r="L5320" s="149" t="str">
        <f t="shared" si="138"/>
        <v/>
      </c>
    </row>
    <row r="5321" spans="12:12" x14ac:dyDescent="0.15">
      <c r="L5321" s="149" t="str">
        <f t="shared" ref="L5321:L5384" si="139">IF(K5321="","",(K5321*110))</f>
        <v/>
      </c>
    </row>
    <row r="5322" spans="12:12" x14ac:dyDescent="0.15">
      <c r="L5322" s="149" t="str">
        <f t="shared" si="139"/>
        <v/>
      </c>
    </row>
    <row r="5323" spans="12:12" x14ac:dyDescent="0.15">
      <c r="L5323" s="149" t="str">
        <f t="shared" si="139"/>
        <v/>
      </c>
    </row>
    <row r="5324" spans="12:12" x14ac:dyDescent="0.15">
      <c r="L5324" s="149" t="str">
        <f t="shared" si="139"/>
        <v/>
      </c>
    </row>
    <row r="5325" spans="12:12" x14ac:dyDescent="0.15">
      <c r="L5325" s="149" t="str">
        <f t="shared" si="139"/>
        <v/>
      </c>
    </row>
    <row r="5326" spans="12:12" x14ac:dyDescent="0.15">
      <c r="L5326" s="149" t="str">
        <f t="shared" si="139"/>
        <v/>
      </c>
    </row>
    <row r="5327" spans="12:12" x14ac:dyDescent="0.15">
      <c r="L5327" s="149" t="str">
        <f t="shared" si="139"/>
        <v/>
      </c>
    </row>
    <row r="5328" spans="12:12" x14ac:dyDescent="0.15">
      <c r="L5328" s="149" t="str">
        <f t="shared" si="139"/>
        <v/>
      </c>
    </row>
    <row r="5329" spans="12:12" x14ac:dyDescent="0.15">
      <c r="L5329" s="149" t="str">
        <f t="shared" si="139"/>
        <v/>
      </c>
    </row>
    <row r="5330" spans="12:12" x14ac:dyDescent="0.15">
      <c r="L5330" s="149" t="str">
        <f t="shared" si="139"/>
        <v/>
      </c>
    </row>
    <row r="5331" spans="12:12" x14ac:dyDescent="0.15">
      <c r="L5331" s="149" t="str">
        <f t="shared" si="139"/>
        <v/>
      </c>
    </row>
    <row r="5332" spans="12:12" x14ac:dyDescent="0.15">
      <c r="L5332" s="149" t="str">
        <f t="shared" si="139"/>
        <v/>
      </c>
    </row>
    <row r="5333" spans="12:12" x14ac:dyDescent="0.15">
      <c r="L5333" s="149" t="str">
        <f t="shared" si="139"/>
        <v/>
      </c>
    </row>
    <row r="5334" spans="12:12" x14ac:dyDescent="0.15">
      <c r="L5334" s="149" t="str">
        <f t="shared" si="139"/>
        <v/>
      </c>
    </row>
    <row r="5335" spans="12:12" x14ac:dyDescent="0.15">
      <c r="L5335" s="149" t="str">
        <f t="shared" si="139"/>
        <v/>
      </c>
    </row>
    <row r="5336" spans="12:12" x14ac:dyDescent="0.15">
      <c r="L5336" s="149" t="str">
        <f t="shared" si="139"/>
        <v/>
      </c>
    </row>
    <row r="5337" spans="12:12" x14ac:dyDescent="0.15">
      <c r="L5337" s="149" t="str">
        <f t="shared" si="139"/>
        <v/>
      </c>
    </row>
    <row r="5338" spans="12:12" x14ac:dyDescent="0.15">
      <c r="L5338" s="149" t="str">
        <f t="shared" si="139"/>
        <v/>
      </c>
    </row>
    <row r="5339" spans="12:12" x14ac:dyDescent="0.15">
      <c r="L5339" s="149" t="str">
        <f t="shared" si="139"/>
        <v/>
      </c>
    </row>
    <row r="5340" spans="12:12" x14ac:dyDescent="0.15">
      <c r="L5340" s="149" t="str">
        <f t="shared" si="139"/>
        <v/>
      </c>
    </row>
    <row r="5341" spans="12:12" x14ac:dyDescent="0.15">
      <c r="L5341" s="149" t="str">
        <f t="shared" si="139"/>
        <v/>
      </c>
    </row>
    <row r="5342" spans="12:12" x14ac:dyDescent="0.15">
      <c r="L5342" s="149" t="str">
        <f t="shared" si="139"/>
        <v/>
      </c>
    </row>
    <row r="5343" spans="12:12" x14ac:dyDescent="0.15">
      <c r="L5343" s="149" t="str">
        <f t="shared" si="139"/>
        <v/>
      </c>
    </row>
    <row r="5344" spans="12:12" x14ac:dyDescent="0.15">
      <c r="L5344" s="149" t="str">
        <f t="shared" si="139"/>
        <v/>
      </c>
    </row>
    <row r="5345" spans="12:12" x14ac:dyDescent="0.15">
      <c r="L5345" s="149" t="str">
        <f t="shared" si="139"/>
        <v/>
      </c>
    </row>
    <row r="5346" spans="12:12" x14ac:dyDescent="0.15">
      <c r="L5346" s="149" t="str">
        <f t="shared" si="139"/>
        <v/>
      </c>
    </row>
    <row r="5347" spans="12:12" x14ac:dyDescent="0.15">
      <c r="L5347" s="149" t="str">
        <f t="shared" si="139"/>
        <v/>
      </c>
    </row>
    <row r="5348" spans="12:12" x14ac:dyDescent="0.15">
      <c r="L5348" s="149" t="str">
        <f t="shared" si="139"/>
        <v/>
      </c>
    </row>
    <row r="5349" spans="12:12" x14ac:dyDescent="0.15">
      <c r="L5349" s="149" t="str">
        <f t="shared" si="139"/>
        <v/>
      </c>
    </row>
    <row r="5350" spans="12:12" x14ac:dyDescent="0.15">
      <c r="L5350" s="149" t="str">
        <f t="shared" si="139"/>
        <v/>
      </c>
    </row>
    <row r="5351" spans="12:12" x14ac:dyDescent="0.15">
      <c r="L5351" s="149" t="str">
        <f t="shared" si="139"/>
        <v/>
      </c>
    </row>
    <row r="5352" spans="12:12" x14ac:dyDescent="0.15">
      <c r="L5352" s="149" t="str">
        <f t="shared" si="139"/>
        <v/>
      </c>
    </row>
    <row r="5353" spans="12:12" x14ac:dyDescent="0.15">
      <c r="L5353" s="149" t="str">
        <f t="shared" si="139"/>
        <v/>
      </c>
    </row>
    <row r="5354" spans="12:12" x14ac:dyDescent="0.15">
      <c r="L5354" s="149" t="str">
        <f t="shared" si="139"/>
        <v/>
      </c>
    </row>
    <row r="5355" spans="12:12" x14ac:dyDescent="0.15">
      <c r="L5355" s="149" t="str">
        <f t="shared" si="139"/>
        <v/>
      </c>
    </row>
    <row r="5356" spans="12:12" x14ac:dyDescent="0.15">
      <c r="L5356" s="149" t="str">
        <f t="shared" si="139"/>
        <v/>
      </c>
    </row>
    <row r="5357" spans="12:12" x14ac:dyDescent="0.15">
      <c r="L5357" s="149" t="str">
        <f t="shared" si="139"/>
        <v/>
      </c>
    </row>
    <row r="5358" spans="12:12" x14ac:dyDescent="0.15">
      <c r="L5358" s="149" t="str">
        <f t="shared" si="139"/>
        <v/>
      </c>
    </row>
    <row r="5359" spans="12:12" x14ac:dyDescent="0.15">
      <c r="L5359" s="149" t="str">
        <f t="shared" si="139"/>
        <v/>
      </c>
    </row>
    <row r="5360" spans="12:12" x14ac:dyDescent="0.15">
      <c r="L5360" s="149" t="str">
        <f t="shared" si="139"/>
        <v/>
      </c>
    </row>
    <row r="5361" spans="12:12" x14ac:dyDescent="0.15">
      <c r="L5361" s="149" t="str">
        <f t="shared" si="139"/>
        <v/>
      </c>
    </row>
    <row r="5362" spans="12:12" x14ac:dyDescent="0.15">
      <c r="L5362" s="149" t="str">
        <f t="shared" si="139"/>
        <v/>
      </c>
    </row>
    <row r="5363" spans="12:12" x14ac:dyDescent="0.15">
      <c r="L5363" s="149" t="str">
        <f t="shared" si="139"/>
        <v/>
      </c>
    </row>
    <row r="5364" spans="12:12" x14ac:dyDescent="0.15">
      <c r="L5364" s="149" t="str">
        <f t="shared" si="139"/>
        <v/>
      </c>
    </row>
    <row r="5365" spans="12:12" x14ac:dyDescent="0.15">
      <c r="L5365" s="149" t="str">
        <f t="shared" si="139"/>
        <v/>
      </c>
    </row>
    <row r="5366" spans="12:12" x14ac:dyDescent="0.15">
      <c r="L5366" s="149" t="str">
        <f t="shared" si="139"/>
        <v/>
      </c>
    </row>
    <row r="5367" spans="12:12" x14ac:dyDescent="0.15">
      <c r="L5367" s="149" t="str">
        <f t="shared" si="139"/>
        <v/>
      </c>
    </row>
    <row r="5368" spans="12:12" x14ac:dyDescent="0.15">
      <c r="L5368" s="149" t="str">
        <f t="shared" si="139"/>
        <v/>
      </c>
    </row>
    <row r="5369" spans="12:12" x14ac:dyDescent="0.15">
      <c r="L5369" s="149" t="str">
        <f t="shared" si="139"/>
        <v/>
      </c>
    </row>
    <row r="5370" spans="12:12" x14ac:dyDescent="0.15">
      <c r="L5370" s="149" t="str">
        <f t="shared" si="139"/>
        <v/>
      </c>
    </row>
    <row r="5371" spans="12:12" x14ac:dyDescent="0.15">
      <c r="L5371" s="149" t="str">
        <f t="shared" si="139"/>
        <v/>
      </c>
    </row>
    <row r="5372" spans="12:12" x14ac:dyDescent="0.15">
      <c r="L5372" s="149" t="str">
        <f t="shared" si="139"/>
        <v/>
      </c>
    </row>
    <row r="5373" spans="12:12" x14ac:dyDescent="0.15">
      <c r="L5373" s="149" t="str">
        <f t="shared" si="139"/>
        <v/>
      </c>
    </row>
    <row r="5374" spans="12:12" x14ac:dyDescent="0.15">
      <c r="L5374" s="149" t="str">
        <f t="shared" si="139"/>
        <v/>
      </c>
    </row>
    <row r="5375" spans="12:12" x14ac:dyDescent="0.15">
      <c r="L5375" s="149" t="str">
        <f t="shared" si="139"/>
        <v/>
      </c>
    </row>
    <row r="5376" spans="12:12" x14ac:dyDescent="0.15">
      <c r="L5376" s="149" t="str">
        <f t="shared" si="139"/>
        <v/>
      </c>
    </row>
    <row r="5377" spans="12:12" x14ac:dyDescent="0.15">
      <c r="L5377" s="149" t="str">
        <f t="shared" si="139"/>
        <v/>
      </c>
    </row>
    <row r="5378" spans="12:12" x14ac:dyDescent="0.15">
      <c r="L5378" s="149" t="str">
        <f t="shared" si="139"/>
        <v/>
      </c>
    </row>
    <row r="5379" spans="12:12" x14ac:dyDescent="0.15">
      <c r="L5379" s="149" t="str">
        <f t="shared" si="139"/>
        <v/>
      </c>
    </row>
    <row r="5380" spans="12:12" x14ac:dyDescent="0.15">
      <c r="L5380" s="149" t="str">
        <f t="shared" si="139"/>
        <v/>
      </c>
    </row>
    <row r="5381" spans="12:12" x14ac:dyDescent="0.15">
      <c r="L5381" s="149" t="str">
        <f t="shared" si="139"/>
        <v/>
      </c>
    </row>
    <row r="5382" spans="12:12" x14ac:dyDescent="0.15">
      <c r="L5382" s="149" t="str">
        <f t="shared" si="139"/>
        <v/>
      </c>
    </row>
    <row r="5383" spans="12:12" x14ac:dyDescent="0.15">
      <c r="L5383" s="149" t="str">
        <f t="shared" si="139"/>
        <v/>
      </c>
    </row>
    <row r="5384" spans="12:12" x14ac:dyDescent="0.15">
      <c r="L5384" s="149" t="str">
        <f t="shared" si="139"/>
        <v/>
      </c>
    </row>
    <row r="5385" spans="12:12" x14ac:dyDescent="0.15">
      <c r="L5385" s="149" t="str">
        <f t="shared" ref="L5385:L5448" si="140">IF(K5385="","",(K5385*110))</f>
        <v/>
      </c>
    </row>
    <row r="5386" spans="12:12" x14ac:dyDescent="0.15">
      <c r="L5386" s="149" t="str">
        <f t="shared" si="140"/>
        <v/>
      </c>
    </row>
    <row r="5387" spans="12:12" x14ac:dyDescent="0.15">
      <c r="L5387" s="149" t="str">
        <f t="shared" si="140"/>
        <v/>
      </c>
    </row>
    <row r="5388" spans="12:12" x14ac:dyDescent="0.15">
      <c r="L5388" s="149" t="str">
        <f t="shared" si="140"/>
        <v/>
      </c>
    </row>
    <row r="5389" spans="12:12" x14ac:dyDescent="0.15">
      <c r="L5389" s="149" t="str">
        <f t="shared" si="140"/>
        <v/>
      </c>
    </row>
    <row r="5390" spans="12:12" x14ac:dyDescent="0.15">
      <c r="L5390" s="149" t="str">
        <f t="shared" si="140"/>
        <v/>
      </c>
    </row>
    <row r="5391" spans="12:12" x14ac:dyDescent="0.15">
      <c r="L5391" s="149" t="str">
        <f t="shared" si="140"/>
        <v/>
      </c>
    </row>
    <row r="5392" spans="12:12" x14ac:dyDescent="0.15">
      <c r="L5392" s="149" t="str">
        <f t="shared" si="140"/>
        <v/>
      </c>
    </row>
    <row r="5393" spans="12:12" x14ac:dyDescent="0.15">
      <c r="L5393" s="149" t="str">
        <f t="shared" si="140"/>
        <v/>
      </c>
    </row>
    <row r="5394" spans="12:12" x14ac:dyDescent="0.15">
      <c r="L5394" s="149" t="str">
        <f t="shared" si="140"/>
        <v/>
      </c>
    </row>
    <row r="5395" spans="12:12" x14ac:dyDescent="0.15">
      <c r="L5395" s="149" t="str">
        <f t="shared" si="140"/>
        <v/>
      </c>
    </row>
    <row r="5396" spans="12:12" x14ac:dyDescent="0.15">
      <c r="L5396" s="149" t="str">
        <f t="shared" si="140"/>
        <v/>
      </c>
    </row>
    <row r="5397" spans="12:12" x14ac:dyDescent="0.15">
      <c r="L5397" s="149" t="str">
        <f t="shared" si="140"/>
        <v/>
      </c>
    </row>
    <row r="5398" spans="12:12" x14ac:dyDescent="0.15">
      <c r="L5398" s="149" t="str">
        <f t="shared" si="140"/>
        <v/>
      </c>
    </row>
    <row r="5399" spans="12:12" x14ac:dyDescent="0.15">
      <c r="L5399" s="149" t="str">
        <f t="shared" si="140"/>
        <v/>
      </c>
    </row>
    <row r="5400" spans="12:12" x14ac:dyDescent="0.15">
      <c r="L5400" s="149" t="str">
        <f t="shared" si="140"/>
        <v/>
      </c>
    </row>
    <row r="5401" spans="12:12" x14ac:dyDescent="0.15">
      <c r="L5401" s="149" t="str">
        <f t="shared" si="140"/>
        <v/>
      </c>
    </row>
    <row r="5402" spans="12:12" x14ac:dyDescent="0.15">
      <c r="L5402" s="149" t="str">
        <f t="shared" si="140"/>
        <v/>
      </c>
    </row>
    <row r="5403" spans="12:12" x14ac:dyDescent="0.15">
      <c r="L5403" s="149" t="str">
        <f t="shared" si="140"/>
        <v/>
      </c>
    </row>
    <row r="5404" spans="12:12" x14ac:dyDescent="0.15">
      <c r="L5404" s="149" t="str">
        <f t="shared" si="140"/>
        <v/>
      </c>
    </row>
    <row r="5405" spans="12:12" x14ac:dyDescent="0.15">
      <c r="L5405" s="149" t="str">
        <f t="shared" si="140"/>
        <v/>
      </c>
    </row>
    <row r="5406" spans="12:12" x14ac:dyDescent="0.15">
      <c r="L5406" s="149" t="str">
        <f t="shared" si="140"/>
        <v/>
      </c>
    </row>
    <row r="5407" spans="12:12" x14ac:dyDescent="0.15">
      <c r="L5407" s="149" t="str">
        <f t="shared" si="140"/>
        <v/>
      </c>
    </row>
    <row r="5408" spans="12:12" x14ac:dyDescent="0.15">
      <c r="L5408" s="149" t="str">
        <f t="shared" si="140"/>
        <v/>
      </c>
    </row>
    <row r="5409" spans="12:12" x14ac:dyDescent="0.15">
      <c r="L5409" s="149" t="str">
        <f t="shared" si="140"/>
        <v/>
      </c>
    </row>
    <row r="5410" spans="12:12" x14ac:dyDescent="0.15">
      <c r="L5410" s="149" t="str">
        <f t="shared" si="140"/>
        <v/>
      </c>
    </row>
    <row r="5411" spans="12:12" x14ac:dyDescent="0.15">
      <c r="L5411" s="149" t="str">
        <f t="shared" si="140"/>
        <v/>
      </c>
    </row>
    <row r="5412" spans="12:12" x14ac:dyDescent="0.15">
      <c r="L5412" s="149" t="str">
        <f t="shared" si="140"/>
        <v/>
      </c>
    </row>
    <row r="5413" spans="12:12" x14ac:dyDescent="0.15">
      <c r="L5413" s="149" t="str">
        <f t="shared" si="140"/>
        <v/>
      </c>
    </row>
    <row r="5414" spans="12:12" x14ac:dyDescent="0.15">
      <c r="L5414" s="149" t="str">
        <f t="shared" si="140"/>
        <v/>
      </c>
    </row>
    <row r="5415" spans="12:12" x14ac:dyDescent="0.15">
      <c r="L5415" s="149" t="str">
        <f t="shared" si="140"/>
        <v/>
      </c>
    </row>
    <row r="5416" spans="12:12" x14ac:dyDescent="0.15">
      <c r="L5416" s="149" t="str">
        <f t="shared" si="140"/>
        <v/>
      </c>
    </row>
    <row r="5417" spans="12:12" x14ac:dyDescent="0.15">
      <c r="L5417" s="149" t="str">
        <f t="shared" si="140"/>
        <v/>
      </c>
    </row>
    <row r="5418" spans="12:12" x14ac:dyDescent="0.15">
      <c r="L5418" s="149" t="str">
        <f t="shared" si="140"/>
        <v/>
      </c>
    </row>
    <row r="5419" spans="12:12" x14ac:dyDescent="0.15">
      <c r="L5419" s="149" t="str">
        <f t="shared" si="140"/>
        <v/>
      </c>
    </row>
    <row r="5420" spans="12:12" x14ac:dyDescent="0.15">
      <c r="L5420" s="149" t="str">
        <f t="shared" si="140"/>
        <v/>
      </c>
    </row>
    <row r="5421" spans="12:12" x14ac:dyDescent="0.15">
      <c r="L5421" s="149" t="str">
        <f t="shared" si="140"/>
        <v/>
      </c>
    </row>
    <row r="5422" spans="12:12" x14ac:dyDescent="0.15">
      <c r="L5422" s="149" t="str">
        <f t="shared" si="140"/>
        <v/>
      </c>
    </row>
    <row r="5423" spans="12:12" x14ac:dyDescent="0.15">
      <c r="L5423" s="149" t="str">
        <f t="shared" si="140"/>
        <v/>
      </c>
    </row>
    <row r="5424" spans="12:12" x14ac:dyDescent="0.15">
      <c r="L5424" s="149" t="str">
        <f t="shared" si="140"/>
        <v/>
      </c>
    </row>
    <row r="5425" spans="12:12" x14ac:dyDescent="0.15">
      <c r="L5425" s="149" t="str">
        <f t="shared" si="140"/>
        <v/>
      </c>
    </row>
    <row r="5426" spans="12:12" x14ac:dyDescent="0.15">
      <c r="L5426" s="149" t="str">
        <f t="shared" si="140"/>
        <v/>
      </c>
    </row>
    <row r="5427" spans="12:12" x14ac:dyDescent="0.15">
      <c r="L5427" s="149" t="str">
        <f t="shared" si="140"/>
        <v/>
      </c>
    </row>
    <row r="5428" spans="12:12" x14ac:dyDescent="0.15">
      <c r="L5428" s="149" t="str">
        <f t="shared" si="140"/>
        <v/>
      </c>
    </row>
    <row r="5429" spans="12:12" x14ac:dyDescent="0.15">
      <c r="L5429" s="149" t="str">
        <f t="shared" si="140"/>
        <v/>
      </c>
    </row>
    <row r="5430" spans="12:12" x14ac:dyDescent="0.15">
      <c r="L5430" s="149" t="str">
        <f t="shared" si="140"/>
        <v/>
      </c>
    </row>
    <row r="5431" spans="12:12" x14ac:dyDescent="0.15">
      <c r="L5431" s="149" t="str">
        <f t="shared" si="140"/>
        <v/>
      </c>
    </row>
    <row r="5432" spans="12:12" x14ac:dyDescent="0.15">
      <c r="L5432" s="149" t="str">
        <f t="shared" si="140"/>
        <v/>
      </c>
    </row>
    <row r="5433" spans="12:12" x14ac:dyDescent="0.15">
      <c r="L5433" s="149" t="str">
        <f t="shared" si="140"/>
        <v/>
      </c>
    </row>
    <row r="5434" spans="12:12" x14ac:dyDescent="0.15">
      <c r="L5434" s="149" t="str">
        <f t="shared" si="140"/>
        <v/>
      </c>
    </row>
    <row r="5435" spans="12:12" x14ac:dyDescent="0.15">
      <c r="L5435" s="149" t="str">
        <f t="shared" si="140"/>
        <v/>
      </c>
    </row>
    <row r="5436" spans="12:12" x14ac:dyDescent="0.15">
      <c r="L5436" s="149" t="str">
        <f t="shared" si="140"/>
        <v/>
      </c>
    </row>
    <row r="5437" spans="12:12" x14ac:dyDescent="0.15">
      <c r="L5437" s="149" t="str">
        <f t="shared" si="140"/>
        <v/>
      </c>
    </row>
    <row r="5438" spans="12:12" x14ac:dyDescent="0.15">
      <c r="L5438" s="149" t="str">
        <f t="shared" si="140"/>
        <v/>
      </c>
    </row>
    <row r="5439" spans="12:12" x14ac:dyDescent="0.15">
      <c r="L5439" s="149" t="str">
        <f t="shared" si="140"/>
        <v/>
      </c>
    </row>
    <row r="5440" spans="12:12" x14ac:dyDescent="0.15">
      <c r="L5440" s="149" t="str">
        <f t="shared" si="140"/>
        <v/>
      </c>
    </row>
    <row r="5441" spans="12:12" x14ac:dyDescent="0.15">
      <c r="L5441" s="149" t="str">
        <f t="shared" si="140"/>
        <v/>
      </c>
    </row>
    <row r="5442" spans="12:12" x14ac:dyDescent="0.15">
      <c r="L5442" s="149" t="str">
        <f t="shared" si="140"/>
        <v/>
      </c>
    </row>
    <row r="5443" spans="12:12" x14ac:dyDescent="0.15">
      <c r="L5443" s="149" t="str">
        <f t="shared" si="140"/>
        <v/>
      </c>
    </row>
    <row r="5444" spans="12:12" x14ac:dyDescent="0.15">
      <c r="L5444" s="149" t="str">
        <f t="shared" si="140"/>
        <v/>
      </c>
    </row>
    <row r="5445" spans="12:12" x14ac:dyDescent="0.15">
      <c r="L5445" s="149" t="str">
        <f t="shared" si="140"/>
        <v/>
      </c>
    </row>
    <row r="5446" spans="12:12" x14ac:dyDescent="0.15">
      <c r="L5446" s="149" t="str">
        <f t="shared" si="140"/>
        <v/>
      </c>
    </row>
    <row r="5447" spans="12:12" x14ac:dyDescent="0.15">
      <c r="L5447" s="149" t="str">
        <f t="shared" si="140"/>
        <v/>
      </c>
    </row>
    <row r="5448" spans="12:12" x14ac:dyDescent="0.15">
      <c r="L5448" s="149" t="str">
        <f t="shared" si="140"/>
        <v/>
      </c>
    </row>
    <row r="5449" spans="12:12" x14ac:dyDescent="0.15">
      <c r="L5449" s="149" t="str">
        <f t="shared" ref="L5449:L5512" si="141">IF(K5449="","",(K5449*110))</f>
        <v/>
      </c>
    </row>
    <row r="5450" spans="12:12" x14ac:dyDescent="0.15">
      <c r="L5450" s="149" t="str">
        <f t="shared" si="141"/>
        <v/>
      </c>
    </row>
    <row r="5451" spans="12:12" x14ac:dyDescent="0.15">
      <c r="L5451" s="149" t="str">
        <f t="shared" si="141"/>
        <v/>
      </c>
    </row>
    <row r="5452" spans="12:12" x14ac:dyDescent="0.15">
      <c r="L5452" s="149" t="str">
        <f t="shared" si="141"/>
        <v/>
      </c>
    </row>
    <row r="5453" spans="12:12" x14ac:dyDescent="0.15">
      <c r="L5453" s="149" t="str">
        <f t="shared" si="141"/>
        <v/>
      </c>
    </row>
    <row r="5454" spans="12:12" x14ac:dyDescent="0.15">
      <c r="L5454" s="149" t="str">
        <f t="shared" si="141"/>
        <v/>
      </c>
    </row>
    <row r="5455" spans="12:12" x14ac:dyDescent="0.15">
      <c r="L5455" s="149" t="str">
        <f t="shared" si="141"/>
        <v/>
      </c>
    </row>
    <row r="5456" spans="12:12" x14ac:dyDescent="0.15">
      <c r="L5456" s="149" t="str">
        <f t="shared" si="141"/>
        <v/>
      </c>
    </row>
    <row r="5457" spans="12:12" x14ac:dyDescent="0.15">
      <c r="L5457" s="149" t="str">
        <f t="shared" si="141"/>
        <v/>
      </c>
    </row>
    <row r="5458" spans="12:12" x14ac:dyDescent="0.15">
      <c r="L5458" s="149" t="str">
        <f t="shared" si="141"/>
        <v/>
      </c>
    </row>
    <row r="5459" spans="12:12" x14ac:dyDescent="0.15">
      <c r="L5459" s="149" t="str">
        <f t="shared" si="141"/>
        <v/>
      </c>
    </row>
    <row r="5460" spans="12:12" x14ac:dyDescent="0.15">
      <c r="L5460" s="149" t="str">
        <f t="shared" si="141"/>
        <v/>
      </c>
    </row>
    <row r="5461" spans="12:12" x14ac:dyDescent="0.15">
      <c r="L5461" s="149" t="str">
        <f t="shared" si="141"/>
        <v/>
      </c>
    </row>
    <row r="5462" spans="12:12" x14ac:dyDescent="0.15">
      <c r="L5462" s="149" t="str">
        <f t="shared" si="141"/>
        <v/>
      </c>
    </row>
    <row r="5463" spans="12:12" x14ac:dyDescent="0.15">
      <c r="L5463" s="149" t="str">
        <f t="shared" si="141"/>
        <v/>
      </c>
    </row>
    <row r="5464" spans="12:12" x14ac:dyDescent="0.15">
      <c r="L5464" s="149" t="str">
        <f t="shared" si="141"/>
        <v/>
      </c>
    </row>
    <row r="5465" spans="12:12" x14ac:dyDescent="0.15">
      <c r="L5465" s="149" t="str">
        <f t="shared" si="141"/>
        <v/>
      </c>
    </row>
    <row r="5466" spans="12:12" x14ac:dyDescent="0.15">
      <c r="L5466" s="149" t="str">
        <f t="shared" si="141"/>
        <v/>
      </c>
    </row>
    <row r="5467" spans="12:12" x14ac:dyDescent="0.15">
      <c r="L5467" s="149" t="str">
        <f t="shared" si="141"/>
        <v/>
      </c>
    </row>
    <row r="5468" spans="12:12" x14ac:dyDescent="0.15">
      <c r="L5468" s="149" t="str">
        <f t="shared" si="141"/>
        <v/>
      </c>
    </row>
    <row r="5469" spans="12:12" x14ac:dyDescent="0.15">
      <c r="L5469" s="149" t="str">
        <f t="shared" si="141"/>
        <v/>
      </c>
    </row>
    <row r="5470" spans="12:12" x14ac:dyDescent="0.15">
      <c r="L5470" s="149" t="str">
        <f t="shared" si="141"/>
        <v/>
      </c>
    </row>
    <row r="5471" spans="12:12" x14ac:dyDescent="0.15">
      <c r="L5471" s="149" t="str">
        <f t="shared" si="141"/>
        <v/>
      </c>
    </row>
    <row r="5472" spans="12:12" x14ac:dyDescent="0.15">
      <c r="L5472" s="149" t="str">
        <f t="shared" si="141"/>
        <v/>
      </c>
    </row>
    <row r="5473" spans="12:12" x14ac:dyDescent="0.15">
      <c r="L5473" s="149" t="str">
        <f t="shared" si="141"/>
        <v/>
      </c>
    </row>
    <row r="5474" spans="12:12" x14ac:dyDescent="0.15">
      <c r="L5474" s="149" t="str">
        <f t="shared" si="141"/>
        <v/>
      </c>
    </row>
    <row r="5475" spans="12:12" x14ac:dyDescent="0.15">
      <c r="L5475" s="149" t="str">
        <f t="shared" si="141"/>
        <v/>
      </c>
    </row>
    <row r="5476" spans="12:12" x14ac:dyDescent="0.15">
      <c r="L5476" s="149" t="str">
        <f t="shared" si="141"/>
        <v/>
      </c>
    </row>
    <row r="5477" spans="12:12" x14ac:dyDescent="0.15">
      <c r="L5477" s="149" t="str">
        <f t="shared" si="141"/>
        <v/>
      </c>
    </row>
    <row r="5478" spans="12:12" x14ac:dyDescent="0.15">
      <c r="L5478" s="149" t="str">
        <f t="shared" si="141"/>
        <v/>
      </c>
    </row>
    <row r="5479" spans="12:12" x14ac:dyDescent="0.15">
      <c r="L5479" s="149" t="str">
        <f t="shared" si="141"/>
        <v/>
      </c>
    </row>
    <row r="5480" spans="12:12" x14ac:dyDescent="0.15">
      <c r="L5480" s="149" t="str">
        <f t="shared" si="141"/>
        <v/>
      </c>
    </row>
    <row r="5481" spans="12:12" x14ac:dyDescent="0.15">
      <c r="L5481" s="149" t="str">
        <f t="shared" si="141"/>
        <v/>
      </c>
    </row>
    <row r="5482" spans="12:12" x14ac:dyDescent="0.15">
      <c r="L5482" s="149" t="str">
        <f t="shared" si="141"/>
        <v/>
      </c>
    </row>
    <row r="5483" spans="12:12" x14ac:dyDescent="0.15">
      <c r="L5483" s="149" t="str">
        <f t="shared" si="141"/>
        <v/>
      </c>
    </row>
    <row r="5484" spans="12:12" x14ac:dyDescent="0.15">
      <c r="L5484" s="149" t="str">
        <f t="shared" si="141"/>
        <v/>
      </c>
    </row>
    <row r="5485" spans="12:12" x14ac:dyDescent="0.15">
      <c r="L5485" s="149" t="str">
        <f t="shared" si="141"/>
        <v/>
      </c>
    </row>
    <row r="5486" spans="12:12" x14ac:dyDescent="0.15">
      <c r="L5486" s="149" t="str">
        <f t="shared" si="141"/>
        <v/>
      </c>
    </row>
    <row r="5487" spans="12:12" x14ac:dyDescent="0.15">
      <c r="L5487" s="149" t="str">
        <f t="shared" si="141"/>
        <v/>
      </c>
    </row>
    <row r="5488" spans="12:12" x14ac:dyDescent="0.15">
      <c r="L5488" s="149" t="str">
        <f t="shared" si="141"/>
        <v/>
      </c>
    </row>
    <row r="5489" spans="12:12" x14ac:dyDescent="0.15">
      <c r="L5489" s="149" t="str">
        <f t="shared" si="141"/>
        <v/>
      </c>
    </row>
    <row r="5490" spans="12:12" x14ac:dyDescent="0.15">
      <c r="L5490" s="149" t="str">
        <f t="shared" si="141"/>
        <v/>
      </c>
    </row>
    <row r="5491" spans="12:12" x14ac:dyDescent="0.15">
      <c r="L5491" s="149" t="str">
        <f t="shared" si="141"/>
        <v/>
      </c>
    </row>
    <row r="5492" spans="12:12" x14ac:dyDescent="0.15">
      <c r="L5492" s="149" t="str">
        <f t="shared" si="141"/>
        <v/>
      </c>
    </row>
    <row r="5493" spans="12:12" x14ac:dyDescent="0.15">
      <c r="L5493" s="149" t="str">
        <f t="shared" si="141"/>
        <v/>
      </c>
    </row>
    <row r="5494" spans="12:12" x14ac:dyDescent="0.15">
      <c r="L5494" s="149" t="str">
        <f t="shared" si="141"/>
        <v/>
      </c>
    </row>
    <row r="5495" spans="12:12" x14ac:dyDescent="0.15">
      <c r="L5495" s="149" t="str">
        <f t="shared" si="141"/>
        <v/>
      </c>
    </row>
    <row r="5496" spans="12:12" x14ac:dyDescent="0.15">
      <c r="L5496" s="149" t="str">
        <f t="shared" si="141"/>
        <v/>
      </c>
    </row>
    <row r="5497" spans="12:12" x14ac:dyDescent="0.15">
      <c r="L5497" s="149" t="str">
        <f t="shared" si="141"/>
        <v/>
      </c>
    </row>
    <row r="5498" spans="12:12" x14ac:dyDescent="0.15">
      <c r="L5498" s="149" t="str">
        <f t="shared" si="141"/>
        <v/>
      </c>
    </row>
    <row r="5499" spans="12:12" x14ac:dyDescent="0.15">
      <c r="L5499" s="149" t="str">
        <f t="shared" si="141"/>
        <v/>
      </c>
    </row>
    <row r="5500" spans="12:12" x14ac:dyDescent="0.15">
      <c r="L5500" s="149" t="str">
        <f t="shared" si="141"/>
        <v/>
      </c>
    </row>
    <row r="5501" spans="12:12" x14ac:dyDescent="0.15">
      <c r="L5501" s="149" t="str">
        <f t="shared" si="141"/>
        <v/>
      </c>
    </row>
    <row r="5502" spans="12:12" x14ac:dyDescent="0.15">
      <c r="L5502" s="149" t="str">
        <f t="shared" si="141"/>
        <v/>
      </c>
    </row>
    <row r="5503" spans="12:12" x14ac:dyDescent="0.15">
      <c r="L5503" s="149" t="str">
        <f t="shared" si="141"/>
        <v/>
      </c>
    </row>
    <row r="5504" spans="12:12" x14ac:dyDescent="0.15">
      <c r="L5504" s="149" t="str">
        <f t="shared" si="141"/>
        <v/>
      </c>
    </row>
    <row r="5505" spans="12:12" x14ac:dyDescent="0.15">
      <c r="L5505" s="149" t="str">
        <f t="shared" si="141"/>
        <v/>
      </c>
    </row>
    <row r="5506" spans="12:12" x14ac:dyDescent="0.15">
      <c r="L5506" s="149" t="str">
        <f t="shared" si="141"/>
        <v/>
      </c>
    </row>
    <row r="5507" spans="12:12" x14ac:dyDescent="0.15">
      <c r="L5507" s="149" t="str">
        <f t="shared" si="141"/>
        <v/>
      </c>
    </row>
    <row r="5508" spans="12:12" x14ac:dyDescent="0.15">
      <c r="L5508" s="149" t="str">
        <f t="shared" si="141"/>
        <v/>
      </c>
    </row>
    <row r="5509" spans="12:12" x14ac:dyDescent="0.15">
      <c r="L5509" s="149" t="str">
        <f t="shared" si="141"/>
        <v/>
      </c>
    </row>
    <row r="5510" spans="12:12" x14ac:dyDescent="0.15">
      <c r="L5510" s="149" t="str">
        <f t="shared" si="141"/>
        <v/>
      </c>
    </row>
    <row r="5511" spans="12:12" x14ac:dyDescent="0.15">
      <c r="L5511" s="149" t="str">
        <f t="shared" si="141"/>
        <v/>
      </c>
    </row>
    <row r="5512" spans="12:12" x14ac:dyDescent="0.15">
      <c r="L5512" s="149" t="str">
        <f t="shared" si="141"/>
        <v/>
      </c>
    </row>
    <row r="5513" spans="12:12" x14ac:dyDescent="0.15">
      <c r="L5513" s="149" t="str">
        <f t="shared" ref="L5513:L5576" si="142">IF(K5513="","",(K5513*110))</f>
        <v/>
      </c>
    </row>
    <row r="5514" spans="12:12" x14ac:dyDescent="0.15">
      <c r="L5514" s="149" t="str">
        <f t="shared" si="142"/>
        <v/>
      </c>
    </row>
    <row r="5515" spans="12:12" x14ac:dyDescent="0.15">
      <c r="L5515" s="149" t="str">
        <f t="shared" si="142"/>
        <v/>
      </c>
    </row>
    <row r="5516" spans="12:12" x14ac:dyDescent="0.15">
      <c r="L5516" s="149" t="str">
        <f t="shared" si="142"/>
        <v/>
      </c>
    </row>
    <row r="5517" spans="12:12" x14ac:dyDescent="0.15">
      <c r="L5517" s="149" t="str">
        <f t="shared" si="142"/>
        <v/>
      </c>
    </row>
    <row r="5518" spans="12:12" x14ac:dyDescent="0.15">
      <c r="L5518" s="149" t="str">
        <f t="shared" si="142"/>
        <v/>
      </c>
    </row>
    <row r="5519" spans="12:12" x14ac:dyDescent="0.15">
      <c r="L5519" s="149" t="str">
        <f t="shared" si="142"/>
        <v/>
      </c>
    </row>
    <row r="5520" spans="12:12" x14ac:dyDescent="0.15">
      <c r="L5520" s="149" t="str">
        <f t="shared" si="142"/>
        <v/>
      </c>
    </row>
    <row r="5521" spans="12:12" x14ac:dyDescent="0.15">
      <c r="L5521" s="149" t="str">
        <f t="shared" si="142"/>
        <v/>
      </c>
    </row>
    <row r="5522" spans="12:12" x14ac:dyDescent="0.15">
      <c r="L5522" s="149" t="str">
        <f t="shared" si="142"/>
        <v/>
      </c>
    </row>
    <row r="5523" spans="12:12" x14ac:dyDescent="0.15">
      <c r="L5523" s="149" t="str">
        <f t="shared" si="142"/>
        <v/>
      </c>
    </row>
    <row r="5524" spans="12:12" x14ac:dyDescent="0.15">
      <c r="L5524" s="149" t="str">
        <f t="shared" si="142"/>
        <v/>
      </c>
    </row>
    <row r="5525" spans="12:12" x14ac:dyDescent="0.15">
      <c r="L5525" s="149" t="str">
        <f t="shared" si="142"/>
        <v/>
      </c>
    </row>
    <row r="5526" spans="12:12" x14ac:dyDescent="0.15">
      <c r="L5526" s="149" t="str">
        <f t="shared" si="142"/>
        <v/>
      </c>
    </row>
    <row r="5527" spans="12:12" x14ac:dyDescent="0.15">
      <c r="L5527" s="149" t="str">
        <f t="shared" si="142"/>
        <v/>
      </c>
    </row>
    <row r="5528" spans="12:12" x14ac:dyDescent="0.15">
      <c r="L5528" s="149" t="str">
        <f t="shared" si="142"/>
        <v/>
      </c>
    </row>
    <row r="5529" spans="12:12" x14ac:dyDescent="0.15">
      <c r="L5529" s="149" t="str">
        <f t="shared" si="142"/>
        <v/>
      </c>
    </row>
    <row r="5530" spans="12:12" x14ac:dyDescent="0.15">
      <c r="L5530" s="149" t="str">
        <f t="shared" si="142"/>
        <v/>
      </c>
    </row>
    <row r="5531" spans="12:12" x14ac:dyDescent="0.15">
      <c r="L5531" s="149" t="str">
        <f t="shared" si="142"/>
        <v/>
      </c>
    </row>
    <row r="5532" spans="12:12" x14ac:dyDescent="0.15">
      <c r="L5532" s="149" t="str">
        <f t="shared" si="142"/>
        <v/>
      </c>
    </row>
    <row r="5533" spans="12:12" x14ac:dyDescent="0.15">
      <c r="L5533" s="149" t="str">
        <f t="shared" si="142"/>
        <v/>
      </c>
    </row>
    <row r="5534" spans="12:12" x14ac:dyDescent="0.15">
      <c r="L5534" s="149" t="str">
        <f t="shared" si="142"/>
        <v/>
      </c>
    </row>
    <row r="5535" spans="12:12" x14ac:dyDescent="0.15">
      <c r="L5535" s="149" t="str">
        <f t="shared" si="142"/>
        <v/>
      </c>
    </row>
    <row r="5536" spans="12:12" x14ac:dyDescent="0.15">
      <c r="L5536" s="149" t="str">
        <f t="shared" si="142"/>
        <v/>
      </c>
    </row>
    <row r="5537" spans="12:12" x14ac:dyDescent="0.15">
      <c r="L5537" s="149" t="str">
        <f t="shared" si="142"/>
        <v/>
      </c>
    </row>
    <row r="5538" spans="12:12" x14ac:dyDescent="0.15">
      <c r="L5538" s="149" t="str">
        <f t="shared" si="142"/>
        <v/>
      </c>
    </row>
    <row r="5539" spans="12:12" x14ac:dyDescent="0.15">
      <c r="L5539" s="149" t="str">
        <f t="shared" si="142"/>
        <v/>
      </c>
    </row>
    <row r="5540" spans="12:12" x14ac:dyDescent="0.15">
      <c r="L5540" s="149" t="str">
        <f t="shared" si="142"/>
        <v/>
      </c>
    </row>
    <row r="5541" spans="12:12" x14ac:dyDescent="0.15">
      <c r="L5541" s="149" t="str">
        <f t="shared" si="142"/>
        <v/>
      </c>
    </row>
    <row r="5542" spans="12:12" x14ac:dyDescent="0.15">
      <c r="L5542" s="149" t="str">
        <f t="shared" si="142"/>
        <v/>
      </c>
    </row>
    <row r="5543" spans="12:12" x14ac:dyDescent="0.15">
      <c r="L5543" s="149" t="str">
        <f t="shared" si="142"/>
        <v/>
      </c>
    </row>
    <row r="5544" spans="12:12" x14ac:dyDescent="0.15">
      <c r="L5544" s="149" t="str">
        <f t="shared" si="142"/>
        <v/>
      </c>
    </row>
    <row r="5545" spans="12:12" x14ac:dyDescent="0.15">
      <c r="L5545" s="149" t="str">
        <f t="shared" si="142"/>
        <v/>
      </c>
    </row>
    <row r="5546" spans="12:12" x14ac:dyDescent="0.15">
      <c r="L5546" s="149" t="str">
        <f t="shared" si="142"/>
        <v/>
      </c>
    </row>
    <row r="5547" spans="12:12" x14ac:dyDescent="0.15">
      <c r="L5547" s="149" t="str">
        <f t="shared" si="142"/>
        <v/>
      </c>
    </row>
    <row r="5548" spans="12:12" x14ac:dyDescent="0.15">
      <c r="L5548" s="149" t="str">
        <f t="shared" si="142"/>
        <v/>
      </c>
    </row>
    <row r="5549" spans="12:12" x14ac:dyDescent="0.15">
      <c r="L5549" s="149" t="str">
        <f t="shared" si="142"/>
        <v/>
      </c>
    </row>
    <row r="5550" spans="12:12" x14ac:dyDescent="0.15">
      <c r="L5550" s="149" t="str">
        <f t="shared" si="142"/>
        <v/>
      </c>
    </row>
    <row r="5551" spans="12:12" x14ac:dyDescent="0.15">
      <c r="L5551" s="149" t="str">
        <f t="shared" si="142"/>
        <v/>
      </c>
    </row>
    <row r="5552" spans="12:12" x14ac:dyDescent="0.15">
      <c r="L5552" s="149" t="str">
        <f t="shared" si="142"/>
        <v/>
      </c>
    </row>
    <row r="5553" spans="12:12" x14ac:dyDescent="0.15">
      <c r="L5553" s="149" t="str">
        <f t="shared" si="142"/>
        <v/>
      </c>
    </row>
    <row r="5554" spans="12:12" x14ac:dyDescent="0.15">
      <c r="L5554" s="149" t="str">
        <f t="shared" si="142"/>
        <v/>
      </c>
    </row>
    <row r="5555" spans="12:12" x14ac:dyDescent="0.15">
      <c r="L5555" s="149" t="str">
        <f t="shared" si="142"/>
        <v/>
      </c>
    </row>
    <row r="5556" spans="12:12" x14ac:dyDescent="0.15">
      <c r="L5556" s="149" t="str">
        <f t="shared" si="142"/>
        <v/>
      </c>
    </row>
    <row r="5557" spans="12:12" x14ac:dyDescent="0.15">
      <c r="L5557" s="149" t="str">
        <f t="shared" si="142"/>
        <v/>
      </c>
    </row>
    <row r="5558" spans="12:12" x14ac:dyDescent="0.15">
      <c r="L5558" s="149" t="str">
        <f t="shared" si="142"/>
        <v/>
      </c>
    </row>
    <row r="5559" spans="12:12" x14ac:dyDescent="0.15">
      <c r="L5559" s="149" t="str">
        <f t="shared" si="142"/>
        <v/>
      </c>
    </row>
    <row r="5560" spans="12:12" x14ac:dyDescent="0.15">
      <c r="L5560" s="149" t="str">
        <f t="shared" si="142"/>
        <v/>
      </c>
    </row>
    <row r="5561" spans="12:12" x14ac:dyDescent="0.15">
      <c r="L5561" s="149" t="str">
        <f t="shared" si="142"/>
        <v/>
      </c>
    </row>
    <row r="5562" spans="12:12" x14ac:dyDescent="0.15">
      <c r="L5562" s="149" t="str">
        <f t="shared" si="142"/>
        <v/>
      </c>
    </row>
    <row r="5563" spans="12:12" x14ac:dyDescent="0.15">
      <c r="L5563" s="149" t="str">
        <f t="shared" si="142"/>
        <v/>
      </c>
    </row>
    <row r="5564" spans="12:12" x14ac:dyDescent="0.15">
      <c r="L5564" s="149" t="str">
        <f t="shared" si="142"/>
        <v/>
      </c>
    </row>
    <row r="5565" spans="12:12" x14ac:dyDescent="0.15">
      <c r="L5565" s="149" t="str">
        <f t="shared" si="142"/>
        <v/>
      </c>
    </row>
    <row r="5566" spans="12:12" x14ac:dyDescent="0.15">
      <c r="L5566" s="149" t="str">
        <f t="shared" si="142"/>
        <v/>
      </c>
    </row>
    <row r="5567" spans="12:12" x14ac:dyDescent="0.15">
      <c r="L5567" s="149" t="str">
        <f t="shared" si="142"/>
        <v/>
      </c>
    </row>
    <row r="5568" spans="12:12" x14ac:dyDescent="0.15">
      <c r="L5568" s="149" t="str">
        <f t="shared" si="142"/>
        <v/>
      </c>
    </row>
    <row r="5569" spans="12:12" x14ac:dyDescent="0.15">
      <c r="L5569" s="149" t="str">
        <f t="shared" si="142"/>
        <v/>
      </c>
    </row>
    <row r="5570" spans="12:12" x14ac:dyDescent="0.15">
      <c r="L5570" s="149" t="str">
        <f t="shared" si="142"/>
        <v/>
      </c>
    </row>
    <row r="5571" spans="12:12" x14ac:dyDescent="0.15">
      <c r="L5571" s="149" t="str">
        <f t="shared" si="142"/>
        <v/>
      </c>
    </row>
    <row r="5572" spans="12:12" x14ac:dyDescent="0.15">
      <c r="L5572" s="149" t="str">
        <f t="shared" si="142"/>
        <v/>
      </c>
    </row>
    <row r="5573" spans="12:12" x14ac:dyDescent="0.15">
      <c r="L5573" s="149" t="str">
        <f t="shared" si="142"/>
        <v/>
      </c>
    </row>
    <row r="5574" spans="12:12" x14ac:dyDescent="0.15">
      <c r="L5574" s="149" t="str">
        <f t="shared" si="142"/>
        <v/>
      </c>
    </row>
    <row r="5575" spans="12:12" x14ac:dyDescent="0.15">
      <c r="L5575" s="149" t="str">
        <f t="shared" si="142"/>
        <v/>
      </c>
    </row>
    <row r="5576" spans="12:12" x14ac:dyDescent="0.15">
      <c r="L5576" s="149" t="str">
        <f t="shared" si="142"/>
        <v/>
      </c>
    </row>
    <row r="5577" spans="12:12" x14ac:dyDescent="0.15">
      <c r="L5577" s="149" t="str">
        <f t="shared" ref="L5577:L5640" si="143">IF(K5577="","",(K5577*110))</f>
        <v/>
      </c>
    </row>
    <row r="5578" spans="12:12" x14ac:dyDescent="0.15">
      <c r="L5578" s="149" t="str">
        <f t="shared" si="143"/>
        <v/>
      </c>
    </row>
    <row r="5579" spans="12:12" x14ac:dyDescent="0.15">
      <c r="L5579" s="149" t="str">
        <f t="shared" si="143"/>
        <v/>
      </c>
    </row>
    <row r="5580" spans="12:12" x14ac:dyDescent="0.15">
      <c r="L5580" s="149" t="str">
        <f t="shared" si="143"/>
        <v/>
      </c>
    </row>
    <row r="5581" spans="12:12" x14ac:dyDescent="0.15">
      <c r="L5581" s="149" t="str">
        <f t="shared" si="143"/>
        <v/>
      </c>
    </row>
    <row r="5582" spans="12:12" x14ac:dyDescent="0.15">
      <c r="L5582" s="149" t="str">
        <f t="shared" si="143"/>
        <v/>
      </c>
    </row>
    <row r="5583" spans="12:12" x14ac:dyDescent="0.15">
      <c r="L5583" s="149" t="str">
        <f t="shared" si="143"/>
        <v/>
      </c>
    </row>
    <row r="5584" spans="12:12" x14ac:dyDescent="0.15">
      <c r="L5584" s="149" t="str">
        <f t="shared" si="143"/>
        <v/>
      </c>
    </row>
    <row r="5585" spans="12:12" x14ac:dyDescent="0.15">
      <c r="L5585" s="149" t="str">
        <f t="shared" si="143"/>
        <v/>
      </c>
    </row>
    <row r="5586" spans="12:12" x14ac:dyDescent="0.15">
      <c r="L5586" s="149" t="str">
        <f t="shared" si="143"/>
        <v/>
      </c>
    </row>
    <row r="5587" spans="12:12" x14ac:dyDescent="0.15">
      <c r="L5587" s="149" t="str">
        <f t="shared" si="143"/>
        <v/>
      </c>
    </row>
    <row r="5588" spans="12:12" x14ac:dyDescent="0.15">
      <c r="L5588" s="149" t="str">
        <f t="shared" si="143"/>
        <v/>
      </c>
    </row>
    <row r="5589" spans="12:12" x14ac:dyDescent="0.15">
      <c r="L5589" s="149" t="str">
        <f t="shared" si="143"/>
        <v/>
      </c>
    </row>
    <row r="5590" spans="12:12" x14ac:dyDescent="0.15">
      <c r="L5590" s="149" t="str">
        <f t="shared" si="143"/>
        <v/>
      </c>
    </row>
    <row r="5591" spans="12:12" x14ac:dyDescent="0.15">
      <c r="L5591" s="149" t="str">
        <f t="shared" si="143"/>
        <v/>
      </c>
    </row>
    <row r="5592" spans="12:12" x14ac:dyDescent="0.15">
      <c r="L5592" s="149" t="str">
        <f t="shared" si="143"/>
        <v/>
      </c>
    </row>
    <row r="5593" spans="12:12" x14ac:dyDescent="0.15">
      <c r="L5593" s="149" t="str">
        <f t="shared" si="143"/>
        <v/>
      </c>
    </row>
    <row r="5594" spans="12:12" x14ac:dyDescent="0.15">
      <c r="L5594" s="149" t="str">
        <f t="shared" si="143"/>
        <v/>
      </c>
    </row>
    <row r="5595" spans="12:12" x14ac:dyDescent="0.15">
      <c r="L5595" s="149" t="str">
        <f t="shared" si="143"/>
        <v/>
      </c>
    </row>
    <row r="5596" spans="12:12" x14ac:dyDescent="0.15">
      <c r="L5596" s="149" t="str">
        <f t="shared" si="143"/>
        <v/>
      </c>
    </row>
    <row r="5597" spans="12:12" x14ac:dyDescent="0.15">
      <c r="L5597" s="149" t="str">
        <f t="shared" si="143"/>
        <v/>
      </c>
    </row>
    <row r="5598" spans="12:12" x14ac:dyDescent="0.15">
      <c r="L5598" s="149" t="str">
        <f t="shared" si="143"/>
        <v/>
      </c>
    </row>
    <row r="5599" spans="12:12" x14ac:dyDescent="0.15">
      <c r="L5599" s="149" t="str">
        <f t="shared" si="143"/>
        <v/>
      </c>
    </row>
    <row r="5600" spans="12:12" x14ac:dyDescent="0.15">
      <c r="L5600" s="149" t="str">
        <f t="shared" si="143"/>
        <v/>
      </c>
    </row>
    <row r="5601" spans="12:12" x14ac:dyDescent="0.15">
      <c r="L5601" s="149" t="str">
        <f t="shared" si="143"/>
        <v/>
      </c>
    </row>
    <row r="5602" spans="12:12" x14ac:dyDescent="0.15">
      <c r="L5602" s="149" t="str">
        <f t="shared" si="143"/>
        <v/>
      </c>
    </row>
    <row r="5603" spans="12:12" x14ac:dyDescent="0.15">
      <c r="L5603" s="149" t="str">
        <f t="shared" si="143"/>
        <v/>
      </c>
    </row>
    <row r="5604" spans="12:12" x14ac:dyDescent="0.15">
      <c r="L5604" s="149" t="str">
        <f t="shared" si="143"/>
        <v/>
      </c>
    </row>
    <row r="5605" spans="12:12" x14ac:dyDescent="0.15">
      <c r="L5605" s="149" t="str">
        <f t="shared" si="143"/>
        <v/>
      </c>
    </row>
    <row r="5606" spans="12:12" x14ac:dyDescent="0.15">
      <c r="L5606" s="149" t="str">
        <f t="shared" si="143"/>
        <v/>
      </c>
    </row>
    <row r="5607" spans="12:12" x14ac:dyDescent="0.15">
      <c r="L5607" s="149" t="str">
        <f t="shared" si="143"/>
        <v/>
      </c>
    </row>
    <row r="5608" spans="12:12" x14ac:dyDescent="0.15">
      <c r="L5608" s="149" t="str">
        <f t="shared" si="143"/>
        <v/>
      </c>
    </row>
    <row r="5609" spans="12:12" x14ac:dyDescent="0.15">
      <c r="L5609" s="149" t="str">
        <f t="shared" si="143"/>
        <v/>
      </c>
    </row>
    <row r="5610" spans="12:12" x14ac:dyDescent="0.15">
      <c r="L5610" s="149" t="str">
        <f t="shared" si="143"/>
        <v/>
      </c>
    </row>
    <row r="5611" spans="12:12" x14ac:dyDescent="0.15">
      <c r="L5611" s="149" t="str">
        <f t="shared" si="143"/>
        <v/>
      </c>
    </row>
    <row r="5612" spans="12:12" x14ac:dyDescent="0.15">
      <c r="L5612" s="149" t="str">
        <f t="shared" si="143"/>
        <v/>
      </c>
    </row>
    <row r="5613" spans="12:12" x14ac:dyDescent="0.15">
      <c r="L5613" s="149" t="str">
        <f t="shared" si="143"/>
        <v/>
      </c>
    </row>
    <row r="5614" spans="12:12" x14ac:dyDescent="0.15">
      <c r="L5614" s="149" t="str">
        <f t="shared" si="143"/>
        <v/>
      </c>
    </row>
    <row r="5615" spans="12:12" x14ac:dyDescent="0.15">
      <c r="L5615" s="149" t="str">
        <f t="shared" si="143"/>
        <v/>
      </c>
    </row>
    <row r="5616" spans="12:12" x14ac:dyDescent="0.15">
      <c r="L5616" s="149" t="str">
        <f t="shared" si="143"/>
        <v/>
      </c>
    </row>
    <row r="5617" spans="12:12" x14ac:dyDescent="0.15">
      <c r="L5617" s="149" t="str">
        <f t="shared" si="143"/>
        <v/>
      </c>
    </row>
    <row r="5618" spans="12:12" x14ac:dyDescent="0.15">
      <c r="L5618" s="149" t="str">
        <f t="shared" si="143"/>
        <v/>
      </c>
    </row>
    <row r="5619" spans="12:12" x14ac:dyDescent="0.15">
      <c r="L5619" s="149" t="str">
        <f t="shared" si="143"/>
        <v/>
      </c>
    </row>
    <row r="5620" spans="12:12" x14ac:dyDescent="0.15">
      <c r="L5620" s="149" t="str">
        <f t="shared" si="143"/>
        <v/>
      </c>
    </row>
    <row r="5621" spans="12:12" x14ac:dyDescent="0.15">
      <c r="L5621" s="149" t="str">
        <f t="shared" si="143"/>
        <v/>
      </c>
    </row>
    <row r="5622" spans="12:12" x14ac:dyDescent="0.15">
      <c r="L5622" s="149" t="str">
        <f t="shared" si="143"/>
        <v/>
      </c>
    </row>
    <row r="5623" spans="12:12" x14ac:dyDescent="0.15">
      <c r="L5623" s="149" t="str">
        <f t="shared" si="143"/>
        <v/>
      </c>
    </row>
    <row r="5624" spans="12:12" x14ac:dyDescent="0.15">
      <c r="L5624" s="149" t="str">
        <f t="shared" si="143"/>
        <v/>
      </c>
    </row>
    <row r="5625" spans="12:12" x14ac:dyDescent="0.15">
      <c r="L5625" s="149" t="str">
        <f t="shared" si="143"/>
        <v/>
      </c>
    </row>
    <row r="5626" spans="12:12" x14ac:dyDescent="0.15">
      <c r="L5626" s="149" t="str">
        <f t="shared" si="143"/>
        <v/>
      </c>
    </row>
    <row r="5627" spans="12:12" x14ac:dyDescent="0.15">
      <c r="L5627" s="149" t="str">
        <f t="shared" si="143"/>
        <v/>
      </c>
    </row>
    <row r="5628" spans="12:12" x14ac:dyDescent="0.15">
      <c r="L5628" s="149" t="str">
        <f t="shared" si="143"/>
        <v/>
      </c>
    </row>
    <row r="5629" spans="12:12" x14ac:dyDescent="0.15">
      <c r="L5629" s="149" t="str">
        <f t="shared" si="143"/>
        <v/>
      </c>
    </row>
    <row r="5630" spans="12:12" x14ac:dyDescent="0.15">
      <c r="L5630" s="149" t="str">
        <f t="shared" si="143"/>
        <v/>
      </c>
    </row>
    <row r="5631" spans="12:12" x14ac:dyDescent="0.15">
      <c r="L5631" s="149" t="str">
        <f t="shared" si="143"/>
        <v/>
      </c>
    </row>
    <row r="5632" spans="12:12" x14ac:dyDescent="0.15">
      <c r="L5632" s="149" t="str">
        <f t="shared" si="143"/>
        <v/>
      </c>
    </row>
    <row r="5633" spans="12:12" x14ac:dyDescent="0.15">
      <c r="L5633" s="149" t="str">
        <f t="shared" si="143"/>
        <v/>
      </c>
    </row>
    <row r="5634" spans="12:12" x14ac:dyDescent="0.15">
      <c r="L5634" s="149" t="str">
        <f t="shared" si="143"/>
        <v/>
      </c>
    </row>
    <row r="5635" spans="12:12" x14ac:dyDescent="0.15">
      <c r="L5635" s="149" t="str">
        <f t="shared" si="143"/>
        <v/>
      </c>
    </row>
    <row r="5636" spans="12:12" x14ac:dyDescent="0.15">
      <c r="L5636" s="149" t="str">
        <f t="shared" si="143"/>
        <v/>
      </c>
    </row>
    <row r="5637" spans="12:12" x14ac:dyDescent="0.15">
      <c r="L5637" s="149" t="str">
        <f t="shared" si="143"/>
        <v/>
      </c>
    </row>
    <row r="5638" spans="12:12" x14ac:dyDescent="0.15">
      <c r="L5638" s="149" t="str">
        <f t="shared" si="143"/>
        <v/>
      </c>
    </row>
    <row r="5639" spans="12:12" x14ac:dyDescent="0.15">
      <c r="L5639" s="149" t="str">
        <f t="shared" si="143"/>
        <v/>
      </c>
    </row>
    <row r="5640" spans="12:12" x14ac:dyDescent="0.15">
      <c r="L5640" s="149" t="str">
        <f t="shared" si="143"/>
        <v/>
      </c>
    </row>
    <row r="5641" spans="12:12" x14ac:dyDescent="0.15">
      <c r="L5641" s="149" t="str">
        <f t="shared" ref="L5641:L5704" si="144">IF(K5641="","",(K5641*110))</f>
        <v/>
      </c>
    </row>
    <row r="5642" spans="12:12" x14ac:dyDescent="0.15">
      <c r="L5642" s="149" t="str">
        <f t="shared" si="144"/>
        <v/>
      </c>
    </row>
    <row r="5643" spans="12:12" x14ac:dyDescent="0.15">
      <c r="L5643" s="149" t="str">
        <f t="shared" si="144"/>
        <v/>
      </c>
    </row>
    <row r="5644" spans="12:12" x14ac:dyDescent="0.15">
      <c r="L5644" s="149" t="str">
        <f t="shared" si="144"/>
        <v/>
      </c>
    </row>
    <row r="5645" spans="12:12" x14ac:dyDescent="0.15">
      <c r="L5645" s="149" t="str">
        <f t="shared" si="144"/>
        <v/>
      </c>
    </row>
    <row r="5646" spans="12:12" x14ac:dyDescent="0.15">
      <c r="L5646" s="149" t="str">
        <f t="shared" si="144"/>
        <v/>
      </c>
    </row>
    <row r="5647" spans="12:12" x14ac:dyDescent="0.15">
      <c r="L5647" s="149" t="str">
        <f t="shared" si="144"/>
        <v/>
      </c>
    </row>
    <row r="5648" spans="12:12" x14ac:dyDescent="0.15">
      <c r="L5648" s="149" t="str">
        <f t="shared" si="144"/>
        <v/>
      </c>
    </row>
    <row r="5649" spans="12:12" x14ac:dyDescent="0.15">
      <c r="L5649" s="149" t="str">
        <f t="shared" si="144"/>
        <v/>
      </c>
    </row>
    <row r="5650" spans="12:12" x14ac:dyDescent="0.15">
      <c r="L5650" s="149" t="str">
        <f t="shared" si="144"/>
        <v/>
      </c>
    </row>
    <row r="5651" spans="12:12" x14ac:dyDescent="0.15">
      <c r="L5651" s="149" t="str">
        <f t="shared" si="144"/>
        <v/>
      </c>
    </row>
    <row r="5652" spans="12:12" x14ac:dyDescent="0.15">
      <c r="L5652" s="149" t="str">
        <f t="shared" si="144"/>
        <v/>
      </c>
    </row>
    <row r="5653" spans="12:12" x14ac:dyDescent="0.15">
      <c r="L5653" s="149" t="str">
        <f t="shared" si="144"/>
        <v/>
      </c>
    </row>
    <row r="5654" spans="12:12" x14ac:dyDescent="0.15">
      <c r="L5654" s="149" t="str">
        <f t="shared" si="144"/>
        <v/>
      </c>
    </row>
    <row r="5655" spans="12:12" x14ac:dyDescent="0.15">
      <c r="L5655" s="149" t="str">
        <f t="shared" si="144"/>
        <v/>
      </c>
    </row>
    <row r="5656" spans="12:12" x14ac:dyDescent="0.15">
      <c r="L5656" s="149" t="str">
        <f t="shared" si="144"/>
        <v/>
      </c>
    </row>
    <row r="5657" spans="12:12" x14ac:dyDescent="0.15">
      <c r="L5657" s="149" t="str">
        <f t="shared" si="144"/>
        <v/>
      </c>
    </row>
    <row r="5658" spans="12:12" x14ac:dyDescent="0.15">
      <c r="L5658" s="149" t="str">
        <f t="shared" si="144"/>
        <v/>
      </c>
    </row>
    <row r="5659" spans="12:12" x14ac:dyDescent="0.15">
      <c r="L5659" s="149" t="str">
        <f t="shared" si="144"/>
        <v/>
      </c>
    </row>
    <row r="5660" spans="12:12" x14ac:dyDescent="0.15">
      <c r="L5660" s="149" t="str">
        <f t="shared" si="144"/>
        <v/>
      </c>
    </row>
    <row r="5661" spans="12:12" x14ac:dyDescent="0.15">
      <c r="L5661" s="149" t="str">
        <f t="shared" si="144"/>
        <v/>
      </c>
    </row>
    <row r="5662" spans="12:12" x14ac:dyDescent="0.15">
      <c r="L5662" s="149" t="str">
        <f t="shared" si="144"/>
        <v/>
      </c>
    </row>
    <row r="5663" spans="12:12" x14ac:dyDescent="0.15">
      <c r="L5663" s="149" t="str">
        <f t="shared" si="144"/>
        <v/>
      </c>
    </row>
    <row r="5664" spans="12:12" x14ac:dyDescent="0.15">
      <c r="L5664" s="149" t="str">
        <f t="shared" si="144"/>
        <v/>
      </c>
    </row>
    <row r="5665" spans="12:12" x14ac:dyDescent="0.15">
      <c r="L5665" s="149" t="str">
        <f t="shared" si="144"/>
        <v/>
      </c>
    </row>
    <row r="5666" spans="12:12" x14ac:dyDescent="0.15">
      <c r="L5666" s="149" t="str">
        <f t="shared" si="144"/>
        <v/>
      </c>
    </row>
    <row r="5667" spans="12:12" x14ac:dyDescent="0.15">
      <c r="L5667" s="149" t="str">
        <f t="shared" si="144"/>
        <v/>
      </c>
    </row>
    <row r="5668" spans="12:12" x14ac:dyDescent="0.15">
      <c r="L5668" s="149" t="str">
        <f t="shared" si="144"/>
        <v/>
      </c>
    </row>
    <row r="5669" spans="12:12" x14ac:dyDescent="0.15">
      <c r="L5669" s="149" t="str">
        <f t="shared" si="144"/>
        <v/>
      </c>
    </row>
    <row r="5670" spans="12:12" x14ac:dyDescent="0.15">
      <c r="L5670" s="149" t="str">
        <f t="shared" si="144"/>
        <v/>
      </c>
    </row>
    <row r="5671" spans="12:12" x14ac:dyDescent="0.15">
      <c r="L5671" s="149" t="str">
        <f t="shared" si="144"/>
        <v/>
      </c>
    </row>
    <row r="5672" spans="12:12" x14ac:dyDescent="0.15">
      <c r="L5672" s="149" t="str">
        <f t="shared" si="144"/>
        <v/>
      </c>
    </row>
    <row r="5673" spans="12:12" x14ac:dyDescent="0.15">
      <c r="L5673" s="149" t="str">
        <f t="shared" si="144"/>
        <v/>
      </c>
    </row>
    <row r="5674" spans="12:12" x14ac:dyDescent="0.15">
      <c r="L5674" s="149" t="str">
        <f t="shared" si="144"/>
        <v/>
      </c>
    </row>
    <row r="5675" spans="12:12" x14ac:dyDescent="0.15">
      <c r="L5675" s="149" t="str">
        <f t="shared" si="144"/>
        <v/>
      </c>
    </row>
    <row r="5676" spans="12:12" x14ac:dyDescent="0.15">
      <c r="L5676" s="149" t="str">
        <f t="shared" si="144"/>
        <v/>
      </c>
    </row>
    <row r="5677" spans="12:12" x14ac:dyDescent="0.15">
      <c r="L5677" s="149" t="str">
        <f t="shared" si="144"/>
        <v/>
      </c>
    </row>
    <row r="5678" spans="12:12" x14ac:dyDescent="0.15">
      <c r="L5678" s="149" t="str">
        <f t="shared" si="144"/>
        <v/>
      </c>
    </row>
    <row r="5679" spans="12:12" x14ac:dyDescent="0.15">
      <c r="L5679" s="149" t="str">
        <f t="shared" si="144"/>
        <v/>
      </c>
    </row>
    <row r="5680" spans="12:12" x14ac:dyDescent="0.15">
      <c r="L5680" s="149" t="str">
        <f t="shared" si="144"/>
        <v/>
      </c>
    </row>
    <row r="5681" spans="12:12" x14ac:dyDescent="0.15">
      <c r="L5681" s="149" t="str">
        <f t="shared" si="144"/>
        <v/>
      </c>
    </row>
    <row r="5682" spans="12:12" x14ac:dyDescent="0.15">
      <c r="L5682" s="149" t="str">
        <f t="shared" si="144"/>
        <v/>
      </c>
    </row>
    <row r="5683" spans="12:12" x14ac:dyDescent="0.15">
      <c r="L5683" s="149" t="str">
        <f t="shared" si="144"/>
        <v/>
      </c>
    </row>
    <row r="5684" spans="12:12" x14ac:dyDescent="0.15">
      <c r="L5684" s="149" t="str">
        <f t="shared" si="144"/>
        <v/>
      </c>
    </row>
    <row r="5685" spans="12:12" x14ac:dyDescent="0.15">
      <c r="L5685" s="149" t="str">
        <f t="shared" si="144"/>
        <v/>
      </c>
    </row>
    <row r="5686" spans="12:12" x14ac:dyDescent="0.15">
      <c r="L5686" s="149" t="str">
        <f t="shared" si="144"/>
        <v/>
      </c>
    </row>
    <row r="5687" spans="12:12" x14ac:dyDescent="0.15">
      <c r="L5687" s="149" t="str">
        <f t="shared" si="144"/>
        <v/>
      </c>
    </row>
    <row r="5688" spans="12:12" x14ac:dyDescent="0.15">
      <c r="L5688" s="149" t="str">
        <f t="shared" si="144"/>
        <v/>
      </c>
    </row>
    <row r="5689" spans="12:12" x14ac:dyDescent="0.15">
      <c r="L5689" s="149" t="str">
        <f t="shared" si="144"/>
        <v/>
      </c>
    </row>
    <row r="5690" spans="12:12" x14ac:dyDescent="0.15">
      <c r="L5690" s="149" t="str">
        <f t="shared" si="144"/>
        <v/>
      </c>
    </row>
    <row r="5691" spans="12:12" x14ac:dyDescent="0.15">
      <c r="L5691" s="149" t="str">
        <f t="shared" si="144"/>
        <v/>
      </c>
    </row>
    <row r="5692" spans="12:12" x14ac:dyDescent="0.15">
      <c r="L5692" s="149" t="str">
        <f t="shared" si="144"/>
        <v/>
      </c>
    </row>
    <row r="5693" spans="12:12" x14ac:dyDescent="0.15">
      <c r="L5693" s="149" t="str">
        <f t="shared" si="144"/>
        <v/>
      </c>
    </row>
    <row r="5694" spans="12:12" x14ac:dyDescent="0.15">
      <c r="L5694" s="149" t="str">
        <f t="shared" si="144"/>
        <v/>
      </c>
    </row>
    <row r="5695" spans="12:12" x14ac:dyDescent="0.15">
      <c r="L5695" s="149" t="str">
        <f t="shared" si="144"/>
        <v/>
      </c>
    </row>
    <row r="5696" spans="12:12" x14ac:dyDescent="0.15">
      <c r="L5696" s="149" t="str">
        <f t="shared" si="144"/>
        <v/>
      </c>
    </row>
    <row r="5697" spans="12:12" x14ac:dyDescent="0.15">
      <c r="L5697" s="149" t="str">
        <f t="shared" si="144"/>
        <v/>
      </c>
    </row>
    <row r="5698" spans="12:12" x14ac:dyDescent="0.15">
      <c r="L5698" s="149" t="str">
        <f t="shared" si="144"/>
        <v/>
      </c>
    </row>
    <row r="5699" spans="12:12" x14ac:dyDescent="0.15">
      <c r="L5699" s="149" t="str">
        <f t="shared" si="144"/>
        <v/>
      </c>
    </row>
    <row r="5700" spans="12:12" x14ac:dyDescent="0.15">
      <c r="L5700" s="149" t="str">
        <f t="shared" si="144"/>
        <v/>
      </c>
    </row>
    <row r="5701" spans="12:12" x14ac:dyDescent="0.15">
      <c r="L5701" s="149" t="str">
        <f t="shared" si="144"/>
        <v/>
      </c>
    </row>
    <row r="5702" spans="12:12" x14ac:dyDescent="0.15">
      <c r="L5702" s="149" t="str">
        <f t="shared" si="144"/>
        <v/>
      </c>
    </row>
    <row r="5703" spans="12:12" x14ac:dyDescent="0.15">
      <c r="L5703" s="149" t="str">
        <f t="shared" si="144"/>
        <v/>
      </c>
    </row>
    <row r="5704" spans="12:12" x14ac:dyDescent="0.15">
      <c r="L5704" s="149" t="str">
        <f t="shared" si="144"/>
        <v/>
      </c>
    </row>
    <row r="5705" spans="12:12" x14ac:dyDescent="0.15">
      <c r="L5705" s="149" t="str">
        <f t="shared" ref="L5705:L5768" si="145">IF(K5705="","",(K5705*110))</f>
        <v/>
      </c>
    </row>
    <row r="5706" spans="12:12" x14ac:dyDescent="0.15">
      <c r="L5706" s="149" t="str">
        <f t="shared" si="145"/>
        <v/>
      </c>
    </row>
    <row r="5707" spans="12:12" x14ac:dyDescent="0.15">
      <c r="L5707" s="149" t="str">
        <f t="shared" si="145"/>
        <v/>
      </c>
    </row>
    <row r="5708" spans="12:12" x14ac:dyDescent="0.15">
      <c r="L5708" s="149" t="str">
        <f t="shared" si="145"/>
        <v/>
      </c>
    </row>
    <row r="5709" spans="12:12" x14ac:dyDescent="0.15">
      <c r="L5709" s="149" t="str">
        <f t="shared" si="145"/>
        <v/>
      </c>
    </row>
    <row r="5710" spans="12:12" x14ac:dyDescent="0.15">
      <c r="L5710" s="149" t="str">
        <f t="shared" si="145"/>
        <v/>
      </c>
    </row>
    <row r="5711" spans="12:12" x14ac:dyDescent="0.15">
      <c r="L5711" s="149" t="str">
        <f t="shared" si="145"/>
        <v/>
      </c>
    </row>
    <row r="5712" spans="12:12" x14ac:dyDescent="0.15">
      <c r="L5712" s="149" t="str">
        <f t="shared" si="145"/>
        <v/>
      </c>
    </row>
    <row r="5713" spans="12:12" x14ac:dyDescent="0.15">
      <c r="L5713" s="149" t="str">
        <f t="shared" si="145"/>
        <v/>
      </c>
    </row>
    <row r="5714" spans="12:12" x14ac:dyDescent="0.15">
      <c r="L5714" s="149" t="str">
        <f t="shared" si="145"/>
        <v/>
      </c>
    </row>
    <row r="5715" spans="12:12" x14ac:dyDescent="0.15">
      <c r="L5715" s="149" t="str">
        <f t="shared" si="145"/>
        <v/>
      </c>
    </row>
    <row r="5716" spans="12:12" x14ac:dyDescent="0.15">
      <c r="L5716" s="149" t="str">
        <f t="shared" si="145"/>
        <v/>
      </c>
    </row>
    <row r="5717" spans="12:12" x14ac:dyDescent="0.15">
      <c r="L5717" s="149" t="str">
        <f t="shared" si="145"/>
        <v/>
      </c>
    </row>
    <row r="5718" spans="12:12" x14ac:dyDescent="0.15">
      <c r="L5718" s="149" t="str">
        <f t="shared" si="145"/>
        <v/>
      </c>
    </row>
    <row r="5719" spans="12:12" x14ac:dyDescent="0.15">
      <c r="L5719" s="149" t="str">
        <f t="shared" si="145"/>
        <v/>
      </c>
    </row>
    <row r="5720" spans="12:12" x14ac:dyDescent="0.15">
      <c r="L5720" s="149" t="str">
        <f t="shared" si="145"/>
        <v/>
      </c>
    </row>
    <row r="5721" spans="12:12" x14ac:dyDescent="0.15">
      <c r="L5721" s="149" t="str">
        <f t="shared" si="145"/>
        <v/>
      </c>
    </row>
    <row r="5722" spans="12:12" x14ac:dyDescent="0.15">
      <c r="L5722" s="149" t="str">
        <f t="shared" si="145"/>
        <v/>
      </c>
    </row>
    <row r="5723" spans="12:12" x14ac:dyDescent="0.15">
      <c r="L5723" s="149" t="str">
        <f t="shared" si="145"/>
        <v/>
      </c>
    </row>
    <row r="5724" spans="12:12" x14ac:dyDescent="0.15">
      <c r="L5724" s="149" t="str">
        <f t="shared" si="145"/>
        <v/>
      </c>
    </row>
    <row r="5725" spans="12:12" x14ac:dyDescent="0.15">
      <c r="L5725" s="149" t="str">
        <f t="shared" si="145"/>
        <v/>
      </c>
    </row>
    <row r="5726" spans="12:12" x14ac:dyDescent="0.15">
      <c r="L5726" s="149" t="str">
        <f t="shared" si="145"/>
        <v/>
      </c>
    </row>
    <row r="5727" spans="12:12" x14ac:dyDescent="0.15">
      <c r="L5727" s="149" t="str">
        <f t="shared" si="145"/>
        <v/>
      </c>
    </row>
    <row r="5728" spans="12:12" x14ac:dyDescent="0.15">
      <c r="L5728" s="149" t="str">
        <f t="shared" si="145"/>
        <v/>
      </c>
    </row>
    <row r="5729" spans="12:12" x14ac:dyDescent="0.15">
      <c r="L5729" s="149" t="str">
        <f t="shared" si="145"/>
        <v/>
      </c>
    </row>
    <row r="5730" spans="12:12" x14ac:dyDescent="0.15">
      <c r="L5730" s="149" t="str">
        <f t="shared" si="145"/>
        <v/>
      </c>
    </row>
    <row r="5731" spans="12:12" x14ac:dyDescent="0.15">
      <c r="L5731" s="149" t="str">
        <f t="shared" si="145"/>
        <v/>
      </c>
    </row>
    <row r="5732" spans="12:12" x14ac:dyDescent="0.15">
      <c r="L5732" s="149" t="str">
        <f t="shared" si="145"/>
        <v/>
      </c>
    </row>
    <row r="5733" spans="12:12" x14ac:dyDescent="0.15">
      <c r="L5733" s="149" t="str">
        <f t="shared" si="145"/>
        <v/>
      </c>
    </row>
    <row r="5734" spans="12:12" x14ac:dyDescent="0.15">
      <c r="L5734" s="149" t="str">
        <f t="shared" si="145"/>
        <v/>
      </c>
    </row>
    <row r="5735" spans="12:12" x14ac:dyDescent="0.15">
      <c r="L5735" s="149" t="str">
        <f t="shared" si="145"/>
        <v/>
      </c>
    </row>
    <row r="5736" spans="12:12" x14ac:dyDescent="0.15">
      <c r="L5736" s="149" t="str">
        <f t="shared" si="145"/>
        <v/>
      </c>
    </row>
    <row r="5737" spans="12:12" x14ac:dyDescent="0.15">
      <c r="L5737" s="149" t="str">
        <f t="shared" si="145"/>
        <v/>
      </c>
    </row>
    <row r="5738" spans="12:12" x14ac:dyDescent="0.15">
      <c r="L5738" s="149" t="str">
        <f t="shared" si="145"/>
        <v/>
      </c>
    </row>
    <row r="5739" spans="12:12" x14ac:dyDescent="0.15">
      <c r="L5739" s="149" t="str">
        <f t="shared" si="145"/>
        <v/>
      </c>
    </row>
    <row r="5740" spans="12:12" x14ac:dyDescent="0.15">
      <c r="L5740" s="149" t="str">
        <f t="shared" si="145"/>
        <v/>
      </c>
    </row>
    <row r="5741" spans="12:12" x14ac:dyDescent="0.15">
      <c r="L5741" s="149" t="str">
        <f t="shared" si="145"/>
        <v/>
      </c>
    </row>
    <row r="5742" spans="12:12" x14ac:dyDescent="0.15">
      <c r="L5742" s="149" t="str">
        <f t="shared" si="145"/>
        <v/>
      </c>
    </row>
    <row r="5743" spans="12:12" x14ac:dyDescent="0.15">
      <c r="L5743" s="149" t="str">
        <f t="shared" si="145"/>
        <v/>
      </c>
    </row>
    <row r="5744" spans="12:12" x14ac:dyDescent="0.15">
      <c r="L5744" s="149" t="str">
        <f t="shared" si="145"/>
        <v/>
      </c>
    </row>
    <row r="5745" spans="12:12" x14ac:dyDescent="0.15">
      <c r="L5745" s="149" t="str">
        <f t="shared" si="145"/>
        <v/>
      </c>
    </row>
    <row r="5746" spans="12:12" x14ac:dyDescent="0.15">
      <c r="L5746" s="149" t="str">
        <f t="shared" si="145"/>
        <v/>
      </c>
    </row>
    <row r="5747" spans="12:12" x14ac:dyDescent="0.15">
      <c r="L5747" s="149" t="str">
        <f t="shared" si="145"/>
        <v/>
      </c>
    </row>
    <row r="5748" spans="12:12" x14ac:dyDescent="0.15">
      <c r="L5748" s="149" t="str">
        <f t="shared" si="145"/>
        <v/>
      </c>
    </row>
    <row r="5749" spans="12:12" x14ac:dyDescent="0.15">
      <c r="L5749" s="149" t="str">
        <f t="shared" si="145"/>
        <v/>
      </c>
    </row>
    <row r="5750" spans="12:12" x14ac:dyDescent="0.15">
      <c r="L5750" s="149" t="str">
        <f t="shared" si="145"/>
        <v/>
      </c>
    </row>
    <row r="5751" spans="12:12" x14ac:dyDescent="0.15">
      <c r="L5751" s="149" t="str">
        <f t="shared" si="145"/>
        <v/>
      </c>
    </row>
    <row r="5752" spans="12:12" x14ac:dyDescent="0.15">
      <c r="L5752" s="149" t="str">
        <f t="shared" si="145"/>
        <v/>
      </c>
    </row>
    <row r="5753" spans="12:12" x14ac:dyDescent="0.15">
      <c r="L5753" s="149" t="str">
        <f t="shared" si="145"/>
        <v/>
      </c>
    </row>
    <row r="5754" spans="12:12" x14ac:dyDescent="0.15">
      <c r="L5754" s="149" t="str">
        <f t="shared" si="145"/>
        <v/>
      </c>
    </row>
    <row r="5755" spans="12:12" x14ac:dyDescent="0.15">
      <c r="L5755" s="149" t="str">
        <f t="shared" si="145"/>
        <v/>
      </c>
    </row>
    <row r="5756" spans="12:12" x14ac:dyDescent="0.15">
      <c r="L5756" s="149" t="str">
        <f t="shared" si="145"/>
        <v/>
      </c>
    </row>
    <row r="5757" spans="12:12" x14ac:dyDescent="0.15">
      <c r="L5757" s="149" t="str">
        <f t="shared" si="145"/>
        <v/>
      </c>
    </row>
    <row r="5758" spans="12:12" x14ac:dyDescent="0.15">
      <c r="L5758" s="149" t="str">
        <f t="shared" si="145"/>
        <v/>
      </c>
    </row>
    <row r="5759" spans="12:12" x14ac:dyDescent="0.15">
      <c r="L5759" s="149" t="str">
        <f t="shared" si="145"/>
        <v/>
      </c>
    </row>
    <row r="5760" spans="12:12" x14ac:dyDescent="0.15">
      <c r="L5760" s="149" t="str">
        <f t="shared" si="145"/>
        <v/>
      </c>
    </row>
    <row r="5761" spans="12:12" x14ac:dyDescent="0.15">
      <c r="L5761" s="149" t="str">
        <f t="shared" si="145"/>
        <v/>
      </c>
    </row>
    <row r="5762" spans="12:12" x14ac:dyDescent="0.15">
      <c r="L5762" s="149" t="str">
        <f t="shared" si="145"/>
        <v/>
      </c>
    </row>
    <row r="5763" spans="12:12" x14ac:dyDescent="0.15">
      <c r="L5763" s="149" t="str">
        <f t="shared" si="145"/>
        <v/>
      </c>
    </row>
    <row r="5764" spans="12:12" x14ac:dyDescent="0.15">
      <c r="L5764" s="149" t="str">
        <f t="shared" si="145"/>
        <v/>
      </c>
    </row>
    <row r="5765" spans="12:12" x14ac:dyDescent="0.15">
      <c r="L5765" s="149" t="str">
        <f t="shared" si="145"/>
        <v/>
      </c>
    </row>
    <row r="5766" spans="12:12" x14ac:dyDescent="0.15">
      <c r="L5766" s="149" t="str">
        <f t="shared" si="145"/>
        <v/>
      </c>
    </row>
    <row r="5767" spans="12:12" x14ac:dyDescent="0.15">
      <c r="L5767" s="149" t="str">
        <f t="shared" si="145"/>
        <v/>
      </c>
    </row>
    <row r="5768" spans="12:12" x14ac:dyDescent="0.15">
      <c r="L5768" s="149" t="str">
        <f t="shared" si="145"/>
        <v/>
      </c>
    </row>
    <row r="5769" spans="12:12" x14ac:dyDescent="0.15">
      <c r="L5769" s="149" t="str">
        <f t="shared" ref="L5769:L5832" si="146">IF(K5769="","",(K5769*110))</f>
        <v/>
      </c>
    </row>
    <row r="5770" spans="12:12" x14ac:dyDescent="0.15">
      <c r="L5770" s="149" t="str">
        <f t="shared" si="146"/>
        <v/>
      </c>
    </row>
    <row r="5771" spans="12:12" x14ac:dyDescent="0.15">
      <c r="L5771" s="149" t="str">
        <f t="shared" si="146"/>
        <v/>
      </c>
    </row>
    <row r="5772" spans="12:12" x14ac:dyDescent="0.15">
      <c r="L5772" s="149" t="str">
        <f t="shared" si="146"/>
        <v/>
      </c>
    </row>
    <row r="5773" spans="12:12" x14ac:dyDescent="0.15">
      <c r="L5773" s="149" t="str">
        <f t="shared" si="146"/>
        <v/>
      </c>
    </row>
    <row r="5774" spans="12:12" x14ac:dyDescent="0.15">
      <c r="L5774" s="149" t="str">
        <f t="shared" si="146"/>
        <v/>
      </c>
    </row>
    <row r="5775" spans="12:12" x14ac:dyDescent="0.15">
      <c r="L5775" s="149" t="str">
        <f t="shared" si="146"/>
        <v/>
      </c>
    </row>
    <row r="5776" spans="12:12" x14ac:dyDescent="0.15">
      <c r="L5776" s="149" t="str">
        <f t="shared" si="146"/>
        <v/>
      </c>
    </row>
    <row r="5777" spans="12:12" x14ac:dyDescent="0.15">
      <c r="L5777" s="149" t="str">
        <f t="shared" si="146"/>
        <v/>
      </c>
    </row>
    <row r="5778" spans="12:12" x14ac:dyDescent="0.15">
      <c r="L5778" s="149" t="str">
        <f t="shared" si="146"/>
        <v/>
      </c>
    </row>
    <row r="5779" spans="12:12" x14ac:dyDescent="0.15">
      <c r="L5779" s="149" t="str">
        <f t="shared" si="146"/>
        <v/>
      </c>
    </row>
    <row r="5780" spans="12:12" x14ac:dyDescent="0.15">
      <c r="L5780" s="149" t="str">
        <f t="shared" si="146"/>
        <v/>
      </c>
    </row>
    <row r="5781" spans="12:12" x14ac:dyDescent="0.15">
      <c r="L5781" s="149" t="str">
        <f t="shared" si="146"/>
        <v/>
      </c>
    </row>
    <row r="5782" spans="12:12" x14ac:dyDescent="0.15">
      <c r="L5782" s="149" t="str">
        <f t="shared" si="146"/>
        <v/>
      </c>
    </row>
    <row r="5783" spans="12:12" x14ac:dyDescent="0.15">
      <c r="L5783" s="149" t="str">
        <f t="shared" si="146"/>
        <v/>
      </c>
    </row>
    <row r="5784" spans="12:12" x14ac:dyDescent="0.15">
      <c r="L5784" s="149" t="str">
        <f t="shared" si="146"/>
        <v/>
      </c>
    </row>
    <row r="5785" spans="12:12" x14ac:dyDescent="0.15">
      <c r="L5785" s="149" t="str">
        <f t="shared" si="146"/>
        <v/>
      </c>
    </row>
    <row r="5786" spans="12:12" x14ac:dyDescent="0.15">
      <c r="L5786" s="149" t="str">
        <f t="shared" si="146"/>
        <v/>
      </c>
    </row>
    <row r="5787" spans="12:12" x14ac:dyDescent="0.15">
      <c r="L5787" s="149" t="str">
        <f t="shared" si="146"/>
        <v/>
      </c>
    </row>
    <row r="5788" spans="12:12" x14ac:dyDescent="0.15">
      <c r="L5788" s="149" t="str">
        <f t="shared" si="146"/>
        <v/>
      </c>
    </row>
    <row r="5789" spans="12:12" x14ac:dyDescent="0.15">
      <c r="L5789" s="149" t="str">
        <f t="shared" si="146"/>
        <v/>
      </c>
    </row>
    <row r="5790" spans="12:12" x14ac:dyDescent="0.15">
      <c r="L5790" s="149" t="str">
        <f t="shared" si="146"/>
        <v/>
      </c>
    </row>
    <row r="5791" spans="12:12" x14ac:dyDescent="0.15">
      <c r="L5791" s="149" t="str">
        <f t="shared" si="146"/>
        <v/>
      </c>
    </row>
    <row r="5792" spans="12:12" x14ac:dyDescent="0.15">
      <c r="L5792" s="149" t="str">
        <f t="shared" si="146"/>
        <v/>
      </c>
    </row>
    <row r="5793" spans="12:12" x14ac:dyDescent="0.15">
      <c r="L5793" s="149" t="str">
        <f t="shared" si="146"/>
        <v/>
      </c>
    </row>
    <row r="5794" spans="12:12" x14ac:dyDescent="0.15">
      <c r="L5794" s="149" t="str">
        <f t="shared" si="146"/>
        <v/>
      </c>
    </row>
    <row r="5795" spans="12:12" x14ac:dyDescent="0.15">
      <c r="L5795" s="149" t="str">
        <f t="shared" si="146"/>
        <v/>
      </c>
    </row>
    <row r="5796" spans="12:12" x14ac:dyDescent="0.15">
      <c r="L5796" s="149" t="str">
        <f t="shared" si="146"/>
        <v/>
      </c>
    </row>
    <row r="5797" spans="12:12" x14ac:dyDescent="0.15">
      <c r="L5797" s="149" t="str">
        <f t="shared" si="146"/>
        <v/>
      </c>
    </row>
    <row r="5798" spans="12:12" x14ac:dyDescent="0.15">
      <c r="L5798" s="149" t="str">
        <f t="shared" si="146"/>
        <v/>
      </c>
    </row>
    <row r="5799" spans="12:12" x14ac:dyDescent="0.15">
      <c r="L5799" s="149" t="str">
        <f t="shared" si="146"/>
        <v/>
      </c>
    </row>
    <row r="5800" spans="12:12" x14ac:dyDescent="0.15">
      <c r="L5800" s="149" t="str">
        <f t="shared" si="146"/>
        <v/>
      </c>
    </row>
    <row r="5801" spans="12:12" x14ac:dyDescent="0.15">
      <c r="L5801" s="149" t="str">
        <f t="shared" si="146"/>
        <v/>
      </c>
    </row>
    <row r="5802" spans="12:12" x14ac:dyDescent="0.15">
      <c r="L5802" s="149" t="str">
        <f t="shared" si="146"/>
        <v/>
      </c>
    </row>
    <row r="5803" spans="12:12" x14ac:dyDescent="0.15">
      <c r="L5803" s="149" t="str">
        <f t="shared" si="146"/>
        <v/>
      </c>
    </row>
    <row r="5804" spans="12:12" x14ac:dyDescent="0.15">
      <c r="L5804" s="149" t="str">
        <f t="shared" si="146"/>
        <v/>
      </c>
    </row>
    <row r="5805" spans="12:12" x14ac:dyDescent="0.15">
      <c r="L5805" s="149" t="str">
        <f t="shared" si="146"/>
        <v/>
      </c>
    </row>
    <row r="5806" spans="12:12" x14ac:dyDescent="0.15">
      <c r="L5806" s="149" t="str">
        <f t="shared" si="146"/>
        <v/>
      </c>
    </row>
    <row r="5807" spans="12:12" x14ac:dyDescent="0.15">
      <c r="L5807" s="149" t="str">
        <f t="shared" si="146"/>
        <v/>
      </c>
    </row>
    <row r="5808" spans="12:12" x14ac:dyDescent="0.15">
      <c r="L5808" s="149" t="str">
        <f t="shared" si="146"/>
        <v/>
      </c>
    </row>
    <row r="5809" spans="12:12" x14ac:dyDescent="0.15">
      <c r="L5809" s="149" t="str">
        <f t="shared" si="146"/>
        <v/>
      </c>
    </row>
    <row r="5810" spans="12:12" x14ac:dyDescent="0.15">
      <c r="L5810" s="149" t="str">
        <f t="shared" si="146"/>
        <v/>
      </c>
    </row>
    <row r="5811" spans="12:12" x14ac:dyDescent="0.15">
      <c r="L5811" s="149" t="str">
        <f t="shared" si="146"/>
        <v/>
      </c>
    </row>
    <row r="5812" spans="12:12" x14ac:dyDescent="0.15">
      <c r="L5812" s="149" t="str">
        <f t="shared" si="146"/>
        <v/>
      </c>
    </row>
    <row r="5813" spans="12:12" x14ac:dyDescent="0.15">
      <c r="L5813" s="149" t="str">
        <f t="shared" si="146"/>
        <v/>
      </c>
    </row>
    <row r="5814" spans="12:12" x14ac:dyDescent="0.15">
      <c r="L5814" s="149" t="str">
        <f t="shared" si="146"/>
        <v/>
      </c>
    </row>
    <row r="5815" spans="12:12" x14ac:dyDescent="0.15">
      <c r="L5815" s="149" t="str">
        <f t="shared" si="146"/>
        <v/>
      </c>
    </row>
    <row r="5816" spans="12:12" x14ac:dyDescent="0.15">
      <c r="L5816" s="149" t="str">
        <f t="shared" si="146"/>
        <v/>
      </c>
    </row>
    <row r="5817" spans="12:12" x14ac:dyDescent="0.15">
      <c r="L5817" s="149" t="str">
        <f t="shared" si="146"/>
        <v/>
      </c>
    </row>
    <row r="5818" spans="12:12" x14ac:dyDescent="0.15">
      <c r="L5818" s="149" t="str">
        <f t="shared" si="146"/>
        <v/>
      </c>
    </row>
    <row r="5819" spans="12:12" x14ac:dyDescent="0.15">
      <c r="L5819" s="149" t="str">
        <f t="shared" si="146"/>
        <v/>
      </c>
    </row>
    <row r="5820" spans="12:12" x14ac:dyDescent="0.15">
      <c r="L5820" s="149" t="str">
        <f t="shared" si="146"/>
        <v/>
      </c>
    </row>
    <row r="5821" spans="12:12" x14ac:dyDescent="0.15">
      <c r="L5821" s="149" t="str">
        <f t="shared" si="146"/>
        <v/>
      </c>
    </row>
    <row r="5822" spans="12:12" x14ac:dyDescent="0.15">
      <c r="L5822" s="149" t="str">
        <f t="shared" si="146"/>
        <v/>
      </c>
    </row>
    <row r="5823" spans="12:12" x14ac:dyDescent="0.15">
      <c r="L5823" s="149" t="str">
        <f t="shared" si="146"/>
        <v/>
      </c>
    </row>
    <row r="5824" spans="12:12" x14ac:dyDescent="0.15">
      <c r="L5824" s="149" t="str">
        <f t="shared" si="146"/>
        <v/>
      </c>
    </row>
    <row r="5825" spans="12:12" x14ac:dyDescent="0.15">
      <c r="L5825" s="149" t="str">
        <f t="shared" si="146"/>
        <v/>
      </c>
    </row>
    <row r="5826" spans="12:12" x14ac:dyDescent="0.15">
      <c r="L5826" s="149" t="str">
        <f t="shared" si="146"/>
        <v/>
      </c>
    </row>
    <row r="5827" spans="12:12" x14ac:dyDescent="0.15">
      <c r="L5827" s="149" t="str">
        <f t="shared" si="146"/>
        <v/>
      </c>
    </row>
    <row r="5828" spans="12:12" x14ac:dyDescent="0.15">
      <c r="L5828" s="149" t="str">
        <f t="shared" si="146"/>
        <v/>
      </c>
    </row>
    <row r="5829" spans="12:12" x14ac:dyDescent="0.15">
      <c r="L5829" s="149" t="str">
        <f t="shared" si="146"/>
        <v/>
      </c>
    </row>
    <row r="5830" spans="12:12" x14ac:dyDescent="0.15">
      <c r="L5830" s="149" t="str">
        <f t="shared" si="146"/>
        <v/>
      </c>
    </row>
    <row r="5831" spans="12:12" x14ac:dyDescent="0.15">
      <c r="L5831" s="149" t="str">
        <f t="shared" si="146"/>
        <v/>
      </c>
    </row>
    <row r="5832" spans="12:12" x14ac:dyDescent="0.15">
      <c r="L5832" s="149" t="str">
        <f t="shared" si="146"/>
        <v/>
      </c>
    </row>
    <row r="5833" spans="12:12" x14ac:dyDescent="0.15">
      <c r="L5833" s="149" t="str">
        <f t="shared" ref="L5833:L5896" si="147">IF(K5833="","",(K5833*110))</f>
        <v/>
      </c>
    </row>
    <row r="5834" spans="12:12" x14ac:dyDescent="0.15">
      <c r="L5834" s="149" t="str">
        <f t="shared" si="147"/>
        <v/>
      </c>
    </row>
    <row r="5835" spans="12:12" x14ac:dyDescent="0.15">
      <c r="L5835" s="149" t="str">
        <f t="shared" si="147"/>
        <v/>
      </c>
    </row>
    <row r="5836" spans="12:12" x14ac:dyDescent="0.15">
      <c r="L5836" s="149" t="str">
        <f t="shared" si="147"/>
        <v/>
      </c>
    </row>
    <row r="5837" spans="12:12" x14ac:dyDescent="0.15">
      <c r="L5837" s="149" t="str">
        <f t="shared" si="147"/>
        <v/>
      </c>
    </row>
    <row r="5838" spans="12:12" x14ac:dyDescent="0.15">
      <c r="L5838" s="149" t="str">
        <f t="shared" si="147"/>
        <v/>
      </c>
    </row>
    <row r="5839" spans="12:12" x14ac:dyDescent="0.15">
      <c r="L5839" s="149" t="str">
        <f t="shared" si="147"/>
        <v/>
      </c>
    </row>
    <row r="5840" spans="12:12" x14ac:dyDescent="0.15">
      <c r="L5840" s="149" t="str">
        <f t="shared" si="147"/>
        <v/>
      </c>
    </row>
    <row r="5841" spans="12:12" x14ac:dyDescent="0.15">
      <c r="L5841" s="149" t="str">
        <f t="shared" si="147"/>
        <v/>
      </c>
    </row>
    <row r="5842" spans="12:12" x14ac:dyDescent="0.15">
      <c r="L5842" s="149" t="str">
        <f t="shared" si="147"/>
        <v/>
      </c>
    </row>
    <row r="5843" spans="12:12" x14ac:dyDescent="0.15">
      <c r="L5843" s="149" t="str">
        <f t="shared" si="147"/>
        <v/>
      </c>
    </row>
    <row r="5844" spans="12:12" x14ac:dyDescent="0.15">
      <c r="L5844" s="149" t="str">
        <f t="shared" si="147"/>
        <v/>
      </c>
    </row>
    <row r="5845" spans="12:12" x14ac:dyDescent="0.15">
      <c r="L5845" s="149" t="str">
        <f t="shared" si="147"/>
        <v/>
      </c>
    </row>
    <row r="5846" spans="12:12" x14ac:dyDescent="0.15">
      <c r="L5846" s="149" t="str">
        <f t="shared" si="147"/>
        <v/>
      </c>
    </row>
    <row r="5847" spans="12:12" x14ac:dyDescent="0.15">
      <c r="L5847" s="149" t="str">
        <f t="shared" si="147"/>
        <v/>
      </c>
    </row>
    <row r="5848" spans="12:12" x14ac:dyDescent="0.15">
      <c r="L5848" s="149" t="str">
        <f t="shared" si="147"/>
        <v/>
      </c>
    </row>
    <row r="5849" spans="12:12" x14ac:dyDescent="0.15">
      <c r="L5849" s="149" t="str">
        <f t="shared" si="147"/>
        <v/>
      </c>
    </row>
    <row r="5850" spans="12:12" x14ac:dyDescent="0.15">
      <c r="L5850" s="149" t="str">
        <f t="shared" si="147"/>
        <v/>
      </c>
    </row>
    <row r="5851" spans="12:12" x14ac:dyDescent="0.15">
      <c r="L5851" s="149" t="str">
        <f t="shared" si="147"/>
        <v/>
      </c>
    </row>
    <row r="5852" spans="12:12" x14ac:dyDescent="0.15">
      <c r="L5852" s="149" t="str">
        <f t="shared" si="147"/>
        <v/>
      </c>
    </row>
    <row r="5853" spans="12:12" x14ac:dyDescent="0.15">
      <c r="L5853" s="149" t="str">
        <f t="shared" si="147"/>
        <v/>
      </c>
    </row>
    <row r="5854" spans="12:12" x14ac:dyDescent="0.15">
      <c r="L5854" s="149" t="str">
        <f t="shared" si="147"/>
        <v/>
      </c>
    </row>
    <row r="5855" spans="12:12" x14ac:dyDescent="0.15">
      <c r="L5855" s="149" t="str">
        <f t="shared" si="147"/>
        <v/>
      </c>
    </row>
    <row r="5856" spans="12:12" x14ac:dyDescent="0.15">
      <c r="L5856" s="149" t="str">
        <f t="shared" si="147"/>
        <v/>
      </c>
    </row>
    <row r="5857" spans="12:12" x14ac:dyDescent="0.15">
      <c r="L5857" s="149" t="str">
        <f t="shared" si="147"/>
        <v/>
      </c>
    </row>
    <row r="5858" spans="12:12" x14ac:dyDescent="0.15">
      <c r="L5858" s="149" t="str">
        <f t="shared" si="147"/>
        <v/>
      </c>
    </row>
    <row r="5859" spans="12:12" x14ac:dyDescent="0.15">
      <c r="L5859" s="149" t="str">
        <f t="shared" si="147"/>
        <v/>
      </c>
    </row>
    <row r="5860" spans="12:12" x14ac:dyDescent="0.15">
      <c r="L5860" s="149" t="str">
        <f t="shared" si="147"/>
        <v/>
      </c>
    </row>
    <row r="5861" spans="12:12" x14ac:dyDescent="0.15">
      <c r="L5861" s="149" t="str">
        <f t="shared" si="147"/>
        <v/>
      </c>
    </row>
    <row r="5862" spans="12:12" x14ac:dyDescent="0.15">
      <c r="L5862" s="149" t="str">
        <f t="shared" si="147"/>
        <v/>
      </c>
    </row>
    <row r="5863" spans="12:12" x14ac:dyDescent="0.15">
      <c r="L5863" s="149" t="str">
        <f t="shared" si="147"/>
        <v/>
      </c>
    </row>
    <row r="5864" spans="12:12" x14ac:dyDescent="0.15">
      <c r="L5864" s="149" t="str">
        <f t="shared" si="147"/>
        <v/>
      </c>
    </row>
    <row r="5865" spans="12:12" x14ac:dyDescent="0.15">
      <c r="L5865" s="149" t="str">
        <f t="shared" si="147"/>
        <v/>
      </c>
    </row>
    <row r="5866" spans="12:12" x14ac:dyDescent="0.15">
      <c r="L5866" s="149" t="str">
        <f t="shared" si="147"/>
        <v/>
      </c>
    </row>
    <row r="5867" spans="12:12" x14ac:dyDescent="0.15">
      <c r="L5867" s="149" t="str">
        <f t="shared" si="147"/>
        <v/>
      </c>
    </row>
    <row r="5868" spans="12:12" x14ac:dyDescent="0.15">
      <c r="L5868" s="149" t="str">
        <f t="shared" si="147"/>
        <v/>
      </c>
    </row>
    <row r="5869" spans="12:12" x14ac:dyDescent="0.15">
      <c r="L5869" s="149" t="str">
        <f t="shared" si="147"/>
        <v/>
      </c>
    </row>
    <row r="5870" spans="12:12" x14ac:dyDescent="0.15">
      <c r="L5870" s="149" t="str">
        <f t="shared" si="147"/>
        <v/>
      </c>
    </row>
    <row r="5871" spans="12:12" x14ac:dyDescent="0.15">
      <c r="L5871" s="149" t="str">
        <f t="shared" si="147"/>
        <v/>
      </c>
    </row>
    <row r="5872" spans="12:12" x14ac:dyDescent="0.15">
      <c r="L5872" s="149" t="str">
        <f t="shared" si="147"/>
        <v/>
      </c>
    </row>
    <row r="5873" spans="12:12" x14ac:dyDescent="0.15">
      <c r="L5873" s="149" t="str">
        <f t="shared" si="147"/>
        <v/>
      </c>
    </row>
    <row r="5874" spans="12:12" x14ac:dyDescent="0.15">
      <c r="L5874" s="149" t="str">
        <f t="shared" si="147"/>
        <v/>
      </c>
    </row>
    <row r="5875" spans="12:12" x14ac:dyDescent="0.15">
      <c r="L5875" s="149" t="str">
        <f t="shared" si="147"/>
        <v/>
      </c>
    </row>
    <row r="5876" spans="12:12" x14ac:dyDescent="0.15">
      <c r="L5876" s="149" t="str">
        <f t="shared" si="147"/>
        <v/>
      </c>
    </row>
    <row r="5877" spans="12:12" x14ac:dyDescent="0.15">
      <c r="L5877" s="149" t="str">
        <f t="shared" si="147"/>
        <v/>
      </c>
    </row>
    <row r="5878" spans="12:12" x14ac:dyDescent="0.15">
      <c r="L5878" s="149" t="str">
        <f t="shared" si="147"/>
        <v/>
      </c>
    </row>
    <row r="5879" spans="12:12" x14ac:dyDescent="0.15">
      <c r="L5879" s="149" t="str">
        <f t="shared" si="147"/>
        <v/>
      </c>
    </row>
    <row r="5880" spans="12:12" x14ac:dyDescent="0.15">
      <c r="L5880" s="149" t="str">
        <f t="shared" si="147"/>
        <v/>
      </c>
    </row>
    <row r="5881" spans="12:12" x14ac:dyDescent="0.15">
      <c r="L5881" s="149" t="str">
        <f t="shared" si="147"/>
        <v/>
      </c>
    </row>
    <row r="5882" spans="12:12" x14ac:dyDescent="0.15">
      <c r="L5882" s="149" t="str">
        <f t="shared" si="147"/>
        <v/>
      </c>
    </row>
    <row r="5883" spans="12:12" x14ac:dyDescent="0.15">
      <c r="L5883" s="149" t="str">
        <f t="shared" si="147"/>
        <v/>
      </c>
    </row>
    <row r="5884" spans="12:12" x14ac:dyDescent="0.15">
      <c r="L5884" s="149" t="str">
        <f t="shared" si="147"/>
        <v/>
      </c>
    </row>
    <row r="5885" spans="12:12" x14ac:dyDescent="0.15">
      <c r="L5885" s="149" t="str">
        <f t="shared" si="147"/>
        <v/>
      </c>
    </row>
    <row r="5886" spans="12:12" x14ac:dyDescent="0.15">
      <c r="L5886" s="149" t="str">
        <f t="shared" si="147"/>
        <v/>
      </c>
    </row>
    <row r="5887" spans="12:12" x14ac:dyDescent="0.15">
      <c r="L5887" s="149" t="str">
        <f t="shared" si="147"/>
        <v/>
      </c>
    </row>
    <row r="5888" spans="12:12" x14ac:dyDescent="0.15">
      <c r="L5888" s="149" t="str">
        <f t="shared" si="147"/>
        <v/>
      </c>
    </row>
    <row r="5889" spans="12:12" x14ac:dyDescent="0.15">
      <c r="L5889" s="149" t="str">
        <f t="shared" si="147"/>
        <v/>
      </c>
    </row>
    <row r="5890" spans="12:12" x14ac:dyDescent="0.15">
      <c r="L5890" s="149" t="str">
        <f t="shared" si="147"/>
        <v/>
      </c>
    </row>
    <row r="5891" spans="12:12" x14ac:dyDescent="0.15">
      <c r="L5891" s="149" t="str">
        <f t="shared" si="147"/>
        <v/>
      </c>
    </row>
    <row r="5892" spans="12:12" x14ac:dyDescent="0.15">
      <c r="L5892" s="149" t="str">
        <f t="shared" si="147"/>
        <v/>
      </c>
    </row>
    <row r="5893" spans="12:12" x14ac:dyDescent="0.15">
      <c r="L5893" s="149" t="str">
        <f t="shared" si="147"/>
        <v/>
      </c>
    </row>
    <row r="5894" spans="12:12" x14ac:dyDescent="0.15">
      <c r="L5894" s="149" t="str">
        <f t="shared" si="147"/>
        <v/>
      </c>
    </row>
    <row r="5895" spans="12:12" x14ac:dyDescent="0.15">
      <c r="L5895" s="149" t="str">
        <f t="shared" si="147"/>
        <v/>
      </c>
    </row>
    <row r="5896" spans="12:12" x14ac:dyDescent="0.15">
      <c r="L5896" s="149" t="str">
        <f t="shared" si="147"/>
        <v/>
      </c>
    </row>
    <row r="5897" spans="12:12" x14ac:dyDescent="0.15">
      <c r="L5897" s="149" t="str">
        <f t="shared" ref="L5897:L5960" si="148">IF(K5897="","",(K5897*110))</f>
        <v/>
      </c>
    </row>
    <row r="5898" spans="12:12" x14ac:dyDescent="0.15">
      <c r="L5898" s="149" t="str">
        <f t="shared" si="148"/>
        <v/>
      </c>
    </row>
    <row r="5899" spans="12:12" x14ac:dyDescent="0.15">
      <c r="L5899" s="149" t="str">
        <f t="shared" si="148"/>
        <v/>
      </c>
    </row>
    <row r="5900" spans="12:12" x14ac:dyDescent="0.15">
      <c r="L5900" s="149" t="str">
        <f t="shared" si="148"/>
        <v/>
      </c>
    </row>
    <row r="5901" spans="12:12" x14ac:dyDescent="0.15">
      <c r="L5901" s="149" t="str">
        <f t="shared" si="148"/>
        <v/>
      </c>
    </row>
    <row r="5902" spans="12:12" x14ac:dyDescent="0.15">
      <c r="L5902" s="149" t="str">
        <f t="shared" si="148"/>
        <v/>
      </c>
    </row>
    <row r="5903" spans="12:12" x14ac:dyDescent="0.15">
      <c r="L5903" s="149" t="str">
        <f t="shared" si="148"/>
        <v/>
      </c>
    </row>
    <row r="5904" spans="12:12" x14ac:dyDescent="0.15">
      <c r="L5904" s="149" t="str">
        <f t="shared" si="148"/>
        <v/>
      </c>
    </row>
    <row r="5905" spans="12:12" x14ac:dyDescent="0.15">
      <c r="L5905" s="149" t="str">
        <f t="shared" si="148"/>
        <v/>
      </c>
    </row>
    <row r="5906" spans="12:12" x14ac:dyDescent="0.15">
      <c r="L5906" s="149" t="str">
        <f t="shared" si="148"/>
        <v/>
      </c>
    </row>
    <row r="5907" spans="12:12" x14ac:dyDescent="0.15">
      <c r="L5907" s="149" t="str">
        <f t="shared" si="148"/>
        <v/>
      </c>
    </row>
    <row r="5908" spans="12:12" x14ac:dyDescent="0.15">
      <c r="L5908" s="149" t="str">
        <f t="shared" si="148"/>
        <v/>
      </c>
    </row>
    <row r="5909" spans="12:12" x14ac:dyDescent="0.15">
      <c r="L5909" s="149" t="str">
        <f t="shared" si="148"/>
        <v/>
      </c>
    </row>
    <row r="5910" spans="12:12" x14ac:dyDescent="0.15">
      <c r="L5910" s="149" t="str">
        <f t="shared" si="148"/>
        <v/>
      </c>
    </row>
    <row r="5911" spans="12:12" x14ac:dyDescent="0.15">
      <c r="L5911" s="149" t="str">
        <f t="shared" si="148"/>
        <v/>
      </c>
    </row>
    <row r="5912" spans="12:12" x14ac:dyDescent="0.15">
      <c r="L5912" s="149" t="str">
        <f t="shared" si="148"/>
        <v/>
      </c>
    </row>
    <row r="5913" spans="12:12" x14ac:dyDescent="0.15">
      <c r="L5913" s="149" t="str">
        <f t="shared" si="148"/>
        <v/>
      </c>
    </row>
    <row r="5914" spans="12:12" x14ac:dyDescent="0.15">
      <c r="L5914" s="149" t="str">
        <f t="shared" si="148"/>
        <v/>
      </c>
    </row>
    <row r="5915" spans="12:12" x14ac:dyDescent="0.15">
      <c r="L5915" s="149" t="str">
        <f t="shared" si="148"/>
        <v/>
      </c>
    </row>
    <row r="5916" spans="12:12" x14ac:dyDescent="0.15">
      <c r="L5916" s="149" t="str">
        <f t="shared" si="148"/>
        <v/>
      </c>
    </row>
    <row r="5917" spans="12:12" x14ac:dyDescent="0.15">
      <c r="L5917" s="149" t="str">
        <f t="shared" si="148"/>
        <v/>
      </c>
    </row>
    <row r="5918" spans="12:12" x14ac:dyDescent="0.15">
      <c r="L5918" s="149" t="str">
        <f t="shared" si="148"/>
        <v/>
      </c>
    </row>
    <row r="5919" spans="12:12" x14ac:dyDescent="0.15">
      <c r="L5919" s="149" t="str">
        <f t="shared" si="148"/>
        <v/>
      </c>
    </row>
    <row r="5920" spans="12:12" x14ac:dyDescent="0.15">
      <c r="L5920" s="149" t="str">
        <f t="shared" si="148"/>
        <v/>
      </c>
    </row>
    <row r="5921" spans="12:12" x14ac:dyDescent="0.15">
      <c r="L5921" s="149" t="str">
        <f t="shared" si="148"/>
        <v/>
      </c>
    </row>
    <row r="5922" spans="12:12" x14ac:dyDescent="0.15">
      <c r="L5922" s="149" t="str">
        <f t="shared" si="148"/>
        <v/>
      </c>
    </row>
    <row r="5923" spans="12:12" x14ac:dyDescent="0.15">
      <c r="L5923" s="149" t="str">
        <f t="shared" si="148"/>
        <v/>
      </c>
    </row>
    <row r="5924" spans="12:12" x14ac:dyDescent="0.15">
      <c r="L5924" s="149" t="str">
        <f t="shared" si="148"/>
        <v/>
      </c>
    </row>
    <row r="5925" spans="12:12" x14ac:dyDescent="0.15">
      <c r="L5925" s="149" t="str">
        <f t="shared" si="148"/>
        <v/>
      </c>
    </row>
    <row r="5926" spans="12:12" x14ac:dyDescent="0.15">
      <c r="L5926" s="149" t="str">
        <f t="shared" si="148"/>
        <v/>
      </c>
    </row>
    <row r="5927" spans="12:12" x14ac:dyDescent="0.15">
      <c r="L5927" s="149" t="str">
        <f t="shared" si="148"/>
        <v/>
      </c>
    </row>
    <row r="5928" spans="12:12" x14ac:dyDescent="0.15">
      <c r="L5928" s="149" t="str">
        <f t="shared" si="148"/>
        <v/>
      </c>
    </row>
    <row r="5929" spans="12:12" x14ac:dyDescent="0.15">
      <c r="L5929" s="149" t="str">
        <f t="shared" si="148"/>
        <v/>
      </c>
    </row>
    <row r="5930" spans="12:12" x14ac:dyDescent="0.15">
      <c r="L5930" s="149" t="str">
        <f t="shared" si="148"/>
        <v/>
      </c>
    </row>
    <row r="5931" spans="12:12" x14ac:dyDescent="0.15">
      <c r="L5931" s="149" t="str">
        <f t="shared" si="148"/>
        <v/>
      </c>
    </row>
    <row r="5932" spans="12:12" x14ac:dyDescent="0.15">
      <c r="L5932" s="149" t="str">
        <f t="shared" si="148"/>
        <v/>
      </c>
    </row>
    <row r="5933" spans="12:12" x14ac:dyDescent="0.15">
      <c r="L5933" s="149" t="str">
        <f t="shared" si="148"/>
        <v/>
      </c>
    </row>
    <row r="5934" spans="12:12" x14ac:dyDescent="0.15">
      <c r="L5934" s="149" t="str">
        <f t="shared" si="148"/>
        <v/>
      </c>
    </row>
    <row r="5935" spans="12:12" x14ac:dyDescent="0.15">
      <c r="L5935" s="149" t="str">
        <f t="shared" si="148"/>
        <v/>
      </c>
    </row>
    <row r="5936" spans="12:12" x14ac:dyDescent="0.15">
      <c r="L5936" s="149" t="str">
        <f t="shared" si="148"/>
        <v/>
      </c>
    </row>
    <row r="5937" spans="12:12" x14ac:dyDescent="0.15">
      <c r="L5937" s="149" t="str">
        <f t="shared" si="148"/>
        <v/>
      </c>
    </row>
    <row r="5938" spans="12:12" x14ac:dyDescent="0.15">
      <c r="L5938" s="149" t="str">
        <f t="shared" si="148"/>
        <v/>
      </c>
    </row>
    <row r="5939" spans="12:12" x14ac:dyDescent="0.15">
      <c r="L5939" s="149" t="str">
        <f t="shared" si="148"/>
        <v/>
      </c>
    </row>
    <row r="5940" spans="12:12" x14ac:dyDescent="0.15">
      <c r="L5940" s="149" t="str">
        <f t="shared" si="148"/>
        <v/>
      </c>
    </row>
    <row r="5941" spans="12:12" x14ac:dyDescent="0.15">
      <c r="L5941" s="149" t="str">
        <f t="shared" si="148"/>
        <v/>
      </c>
    </row>
    <row r="5942" spans="12:12" x14ac:dyDescent="0.15">
      <c r="L5942" s="149" t="str">
        <f t="shared" si="148"/>
        <v/>
      </c>
    </row>
    <row r="5943" spans="12:12" x14ac:dyDescent="0.15">
      <c r="L5943" s="149" t="str">
        <f t="shared" si="148"/>
        <v/>
      </c>
    </row>
    <row r="5944" spans="12:12" x14ac:dyDescent="0.15">
      <c r="L5944" s="149" t="str">
        <f t="shared" si="148"/>
        <v/>
      </c>
    </row>
    <row r="5945" spans="12:12" x14ac:dyDescent="0.15">
      <c r="L5945" s="149" t="str">
        <f t="shared" si="148"/>
        <v/>
      </c>
    </row>
    <row r="5946" spans="12:12" x14ac:dyDescent="0.15">
      <c r="L5946" s="149" t="str">
        <f t="shared" si="148"/>
        <v/>
      </c>
    </row>
    <row r="5947" spans="12:12" x14ac:dyDescent="0.15">
      <c r="L5947" s="149" t="str">
        <f t="shared" si="148"/>
        <v/>
      </c>
    </row>
    <row r="5948" spans="12:12" x14ac:dyDescent="0.15">
      <c r="L5948" s="149" t="str">
        <f t="shared" si="148"/>
        <v/>
      </c>
    </row>
    <row r="5949" spans="12:12" x14ac:dyDescent="0.15">
      <c r="L5949" s="149" t="str">
        <f t="shared" si="148"/>
        <v/>
      </c>
    </row>
    <row r="5950" spans="12:12" x14ac:dyDescent="0.15">
      <c r="L5950" s="149" t="str">
        <f t="shared" si="148"/>
        <v/>
      </c>
    </row>
    <row r="5951" spans="12:12" x14ac:dyDescent="0.15">
      <c r="L5951" s="149" t="str">
        <f t="shared" si="148"/>
        <v/>
      </c>
    </row>
    <row r="5952" spans="12:12" x14ac:dyDescent="0.15">
      <c r="L5952" s="149" t="str">
        <f t="shared" si="148"/>
        <v/>
      </c>
    </row>
    <row r="5953" spans="12:12" x14ac:dyDescent="0.15">
      <c r="L5953" s="149" t="str">
        <f t="shared" si="148"/>
        <v/>
      </c>
    </row>
    <row r="5954" spans="12:12" x14ac:dyDescent="0.15">
      <c r="L5954" s="149" t="str">
        <f t="shared" si="148"/>
        <v/>
      </c>
    </row>
    <row r="5955" spans="12:12" x14ac:dyDescent="0.15">
      <c r="L5955" s="149" t="str">
        <f t="shared" si="148"/>
        <v/>
      </c>
    </row>
    <row r="5956" spans="12:12" x14ac:dyDescent="0.15">
      <c r="L5956" s="149" t="str">
        <f t="shared" si="148"/>
        <v/>
      </c>
    </row>
    <row r="5957" spans="12:12" x14ac:dyDescent="0.15">
      <c r="L5957" s="149" t="str">
        <f t="shared" si="148"/>
        <v/>
      </c>
    </row>
    <row r="5958" spans="12:12" x14ac:dyDescent="0.15">
      <c r="L5958" s="149" t="str">
        <f t="shared" si="148"/>
        <v/>
      </c>
    </row>
    <row r="5959" spans="12:12" x14ac:dyDescent="0.15">
      <c r="L5959" s="149" t="str">
        <f t="shared" si="148"/>
        <v/>
      </c>
    </row>
    <row r="5960" spans="12:12" x14ac:dyDescent="0.15">
      <c r="L5960" s="149" t="str">
        <f t="shared" si="148"/>
        <v/>
      </c>
    </row>
    <row r="5961" spans="12:12" x14ac:dyDescent="0.15">
      <c r="L5961" s="149" t="str">
        <f t="shared" ref="L5961:L6024" si="149">IF(K5961="","",(K5961*110))</f>
        <v/>
      </c>
    </row>
    <row r="5962" spans="12:12" x14ac:dyDescent="0.15">
      <c r="L5962" s="149" t="str">
        <f t="shared" si="149"/>
        <v/>
      </c>
    </row>
    <row r="5963" spans="12:12" x14ac:dyDescent="0.15">
      <c r="L5963" s="149" t="str">
        <f t="shared" si="149"/>
        <v/>
      </c>
    </row>
    <row r="5964" spans="12:12" x14ac:dyDescent="0.15">
      <c r="L5964" s="149" t="str">
        <f t="shared" si="149"/>
        <v/>
      </c>
    </row>
    <row r="5965" spans="12:12" x14ac:dyDescent="0.15">
      <c r="L5965" s="149" t="str">
        <f t="shared" si="149"/>
        <v/>
      </c>
    </row>
    <row r="5966" spans="12:12" x14ac:dyDescent="0.15">
      <c r="L5966" s="149" t="str">
        <f t="shared" si="149"/>
        <v/>
      </c>
    </row>
    <row r="5967" spans="12:12" x14ac:dyDescent="0.15">
      <c r="L5967" s="149" t="str">
        <f t="shared" si="149"/>
        <v/>
      </c>
    </row>
    <row r="5968" spans="12:12" x14ac:dyDescent="0.15">
      <c r="L5968" s="149" t="str">
        <f t="shared" si="149"/>
        <v/>
      </c>
    </row>
    <row r="5969" spans="12:12" x14ac:dyDescent="0.15">
      <c r="L5969" s="149" t="str">
        <f t="shared" si="149"/>
        <v/>
      </c>
    </row>
    <row r="5970" spans="12:12" x14ac:dyDescent="0.15">
      <c r="L5970" s="149" t="str">
        <f t="shared" si="149"/>
        <v/>
      </c>
    </row>
    <row r="5971" spans="12:12" x14ac:dyDescent="0.15">
      <c r="L5971" s="149" t="str">
        <f t="shared" si="149"/>
        <v/>
      </c>
    </row>
    <row r="5972" spans="12:12" x14ac:dyDescent="0.15">
      <c r="L5972" s="149" t="str">
        <f t="shared" si="149"/>
        <v/>
      </c>
    </row>
    <row r="5973" spans="12:12" x14ac:dyDescent="0.15">
      <c r="L5973" s="149" t="str">
        <f t="shared" si="149"/>
        <v/>
      </c>
    </row>
    <row r="5974" spans="12:12" x14ac:dyDescent="0.15">
      <c r="L5974" s="149" t="str">
        <f t="shared" si="149"/>
        <v/>
      </c>
    </row>
    <row r="5975" spans="12:12" x14ac:dyDescent="0.15">
      <c r="L5975" s="149" t="str">
        <f t="shared" si="149"/>
        <v/>
      </c>
    </row>
    <row r="5976" spans="12:12" x14ac:dyDescent="0.15">
      <c r="L5976" s="149" t="str">
        <f t="shared" si="149"/>
        <v/>
      </c>
    </row>
    <row r="5977" spans="12:12" x14ac:dyDescent="0.15">
      <c r="L5977" s="149" t="str">
        <f t="shared" si="149"/>
        <v/>
      </c>
    </row>
    <row r="5978" spans="12:12" x14ac:dyDescent="0.15">
      <c r="L5978" s="149" t="str">
        <f t="shared" si="149"/>
        <v/>
      </c>
    </row>
    <row r="5979" spans="12:12" x14ac:dyDescent="0.15">
      <c r="L5979" s="149" t="str">
        <f t="shared" si="149"/>
        <v/>
      </c>
    </row>
    <row r="5980" spans="12:12" x14ac:dyDescent="0.15">
      <c r="L5980" s="149" t="str">
        <f t="shared" si="149"/>
        <v/>
      </c>
    </row>
    <row r="5981" spans="12:12" x14ac:dyDescent="0.15">
      <c r="L5981" s="149" t="str">
        <f t="shared" si="149"/>
        <v/>
      </c>
    </row>
    <row r="5982" spans="12:12" x14ac:dyDescent="0.15">
      <c r="L5982" s="149" t="str">
        <f t="shared" si="149"/>
        <v/>
      </c>
    </row>
    <row r="5983" spans="12:12" x14ac:dyDescent="0.15">
      <c r="L5983" s="149" t="str">
        <f t="shared" si="149"/>
        <v/>
      </c>
    </row>
    <row r="5984" spans="12:12" x14ac:dyDescent="0.15">
      <c r="L5984" s="149" t="str">
        <f t="shared" si="149"/>
        <v/>
      </c>
    </row>
    <row r="5985" spans="12:12" x14ac:dyDescent="0.15">
      <c r="L5985" s="149" t="str">
        <f t="shared" si="149"/>
        <v/>
      </c>
    </row>
    <row r="5986" spans="12:12" x14ac:dyDescent="0.15">
      <c r="L5986" s="149" t="str">
        <f t="shared" si="149"/>
        <v/>
      </c>
    </row>
    <row r="5987" spans="12:12" x14ac:dyDescent="0.15">
      <c r="L5987" s="149" t="str">
        <f t="shared" si="149"/>
        <v/>
      </c>
    </row>
    <row r="5988" spans="12:12" x14ac:dyDescent="0.15">
      <c r="L5988" s="149" t="str">
        <f t="shared" si="149"/>
        <v/>
      </c>
    </row>
    <row r="5989" spans="12:12" x14ac:dyDescent="0.15">
      <c r="L5989" s="149" t="str">
        <f t="shared" si="149"/>
        <v/>
      </c>
    </row>
    <row r="5990" spans="12:12" x14ac:dyDescent="0.15">
      <c r="L5990" s="149" t="str">
        <f t="shared" si="149"/>
        <v/>
      </c>
    </row>
    <row r="5991" spans="12:12" x14ac:dyDescent="0.15">
      <c r="L5991" s="149" t="str">
        <f t="shared" si="149"/>
        <v/>
      </c>
    </row>
    <row r="5992" spans="12:12" x14ac:dyDescent="0.15">
      <c r="L5992" s="149" t="str">
        <f t="shared" si="149"/>
        <v/>
      </c>
    </row>
    <row r="5993" spans="12:12" x14ac:dyDescent="0.15">
      <c r="L5993" s="149" t="str">
        <f t="shared" si="149"/>
        <v/>
      </c>
    </row>
    <row r="5994" spans="12:12" x14ac:dyDescent="0.15">
      <c r="L5994" s="149" t="str">
        <f t="shared" si="149"/>
        <v/>
      </c>
    </row>
    <row r="5995" spans="12:12" x14ac:dyDescent="0.15">
      <c r="L5995" s="149" t="str">
        <f t="shared" si="149"/>
        <v/>
      </c>
    </row>
    <row r="5996" spans="12:12" x14ac:dyDescent="0.15">
      <c r="L5996" s="149" t="str">
        <f t="shared" si="149"/>
        <v/>
      </c>
    </row>
    <row r="5997" spans="12:12" x14ac:dyDescent="0.15">
      <c r="L5997" s="149" t="str">
        <f t="shared" si="149"/>
        <v/>
      </c>
    </row>
    <row r="5998" spans="12:12" x14ac:dyDescent="0.15">
      <c r="L5998" s="149" t="str">
        <f t="shared" si="149"/>
        <v/>
      </c>
    </row>
    <row r="5999" spans="12:12" x14ac:dyDescent="0.15">
      <c r="L5999" s="149" t="str">
        <f t="shared" si="149"/>
        <v/>
      </c>
    </row>
    <row r="6000" spans="12:12" x14ac:dyDescent="0.15">
      <c r="L6000" s="149" t="str">
        <f t="shared" si="149"/>
        <v/>
      </c>
    </row>
    <row r="6001" spans="12:12" x14ac:dyDescent="0.15">
      <c r="L6001" s="149" t="str">
        <f t="shared" si="149"/>
        <v/>
      </c>
    </row>
    <row r="6002" spans="12:12" x14ac:dyDescent="0.15">
      <c r="L6002" s="149" t="str">
        <f t="shared" si="149"/>
        <v/>
      </c>
    </row>
    <row r="6003" spans="12:12" x14ac:dyDescent="0.15">
      <c r="L6003" s="149" t="str">
        <f t="shared" si="149"/>
        <v/>
      </c>
    </row>
    <row r="6004" spans="12:12" x14ac:dyDescent="0.15">
      <c r="L6004" s="149" t="str">
        <f t="shared" si="149"/>
        <v/>
      </c>
    </row>
    <row r="6005" spans="12:12" x14ac:dyDescent="0.15">
      <c r="L6005" s="149" t="str">
        <f t="shared" si="149"/>
        <v/>
      </c>
    </row>
    <row r="6006" spans="12:12" x14ac:dyDescent="0.15">
      <c r="L6006" s="149" t="str">
        <f t="shared" si="149"/>
        <v/>
      </c>
    </row>
    <row r="6007" spans="12:12" x14ac:dyDescent="0.15">
      <c r="L6007" s="149" t="str">
        <f t="shared" si="149"/>
        <v/>
      </c>
    </row>
    <row r="6008" spans="12:12" x14ac:dyDescent="0.15">
      <c r="L6008" s="149" t="str">
        <f t="shared" si="149"/>
        <v/>
      </c>
    </row>
    <row r="6009" spans="12:12" x14ac:dyDescent="0.15">
      <c r="L6009" s="149" t="str">
        <f t="shared" si="149"/>
        <v/>
      </c>
    </row>
    <row r="6010" spans="12:12" x14ac:dyDescent="0.15">
      <c r="L6010" s="149" t="str">
        <f t="shared" si="149"/>
        <v/>
      </c>
    </row>
    <row r="6011" spans="12:12" x14ac:dyDescent="0.15">
      <c r="L6011" s="149" t="str">
        <f t="shared" si="149"/>
        <v/>
      </c>
    </row>
    <row r="6012" spans="12:12" x14ac:dyDescent="0.15">
      <c r="L6012" s="149" t="str">
        <f t="shared" si="149"/>
        <v/>
      </c>
    </row>
    <row r="6013" spans="12:12" x14ac:dyDescent="0.15">
      <c r="L6013" s="149" t="str">
        <f t="shared" si="149"/>
        <v/>
      </c>
    </row>
    <row r="6014" spans="12:12" x14ac:dyDescent="0.15">
      <c r="L6014" s="149" t="str">
        <f t="shared" si="149"/>
        <v/>
      </c>
    </row>
    <row r="6015" spans="12:12" x14ac:dyDescent="0.15">
      <c r="L6015" s="149" t="str">
        <f t="shared" si="149"/>
        <v/>
      </c>
    </row>
    <row r="6016" spans="12:12" x14ac:dyDescent="0.15">
      <c r="L6016" s="149" t="str">
        <f t="shared" si="149"/>
        <v/>
      </c>
    </row>
    <row r="6017" spans="12:12" x14ac:dyDescent="0.15">
      <c r="L6017" s="149" t="str">
        <f t="shared" si="149"/>
        <v/>
      </c>
    </row>
    <row r="6018" spans="12:12" x14ac:dyDescent="0.15">
      <c r="L6018" s="149" t="str">
        <f t="shared" si="149"/>
        <v/>
      </c>
    </row>
    <row r="6019" spans="12:12" x14ac:dyDescent="0.15">
      <c r="L6019" s="149" t="str">
        <f t="shared" si="149"/>
        <v/>
      </c>
    </row>
    <row r="6020" spans="12:12" x14ac:dyDescent="0.15">
      <c r="L6020" s="149" t="str">
        <f t="shared" si="149"/>
        <v/>
      </c>
    </row>
    <row r="6021" spans="12:12" x14ac:dyDescent="0.15">
      <c r="L6021" s="149" t="str">
        <f t="shared" si="149"/>
        <v/>
      </c>
    </row>
    <row r="6022" spans="12:12" x14ac:dyDescent="0.15">
      <c r="L6022" s="149" t="str">
        <f t="shared" si="149"/>
        <v/>
      </c>
    </row>
    <row r="6023" spans="12:12" x14ac:dyDescent="0.15">
      <c r="L6023" s="149" t="str">
        <f t="shared" si="149"/>
        <v/>
      </c>
    </row>
    <row r="6024" spans="12:12" x14ac:dyDescent="0.15">
      <c r="L6024" s="149" t="str">
        <f t="shared" si="149"/>
        <v/>
      </c>
    </row>
    <row r="6025" spans="12:12" x14ac:dyDescent="0.15">
      <c r="L6025" s="149" t="str">
        <f t="shared" ref="L6025:L6088" si="150">IF(K6025="","",(K6025*110))</f>
        <v/>
      </c>
    </row>
    <row r="6026" spans="12:12" x14ac:dyDescent="0.15">
      <c r="L6026" s="149" t="str">
        <f t="shared" si="150"/>
        <v/>
      </c>
    </row>
    <row r="6027" spans="12:12" x14ac:dyDescent="0.15">
      <c r="L6027" s="149" t="str">
        <f t="shared" si="150"/>
        <v/>
      </c>
    </row>
    <row r="6028" spans="12:12" x14ac:dyDescent="0.15">
      <c r="L6028" s="149" t="str">
        <f t="shared" si="150"/>
        <v/>
      </c>
    </row>
    <row r="6029" spans="12:12" x14ac:dyDescent="0.15">
      <c r="L6029" s="149" t="str">
        <f t="shared" si="150"/>
        <v/>
      </c>
    </row>
    <row r="6030" spans="12:12" x14ac:dyDescent="0.15">
      <c r="L6030" s="149" t="str">
        <f t="shared" si="150"/>
        <v/>
      </c>
    </row>
    <row r="6031" spans="12:12" x14ac:dyDescent="0.15">
      <c r="L6031" s="149" t="str">
        <f t="shared" si="150"/>
        <v/>
      </c>
    </row>
    <row r="6032" spans="12:12" x14ac:dyDescent="0.15">
      <c r="L6032" s="149" t="str">
        <f t="shared" si="150"/>
        <v/>
      </c>
    </row>
    <row r="6033" spans="12:12" x14ac:dyDescent="0.15">
      <c r="L6033" s="149" t="str">
        <f t="shared" si="150"/>
        <v/>
      </c>
    </row>
    <row r="6034" spans="12:12" x14ac:dyDescent="0.15">
      <c r="L6034" s="149" t="str">
        <f t="shared" si="150"/>
        <v/>
      </c>
    </row>
    <row r="6035" spans="12:12" x14ac:dyDescent="0.15">
      <c r="L6035" s="149" t="str">
        <f t="shared" si="150"/>
        <v/>
      </c>
    </row>
    <row r="6036" spans="12:12" x14ac:dyDescent="0.15">
      <c r="L6036" s="149" t="str">
        <f t="shared" si="150"/>
        <v/>
      </c>
    </row>
    <row r="6037" spans="12:12" x14ac:dyDescent="0.15">
      <c r="L6037" s="149" t="str">
        <f t="shared" si="150"/>
        <v/>
      </c>
    </row>
    <row r="6038" spans="12:12" x14ac:dyDescent="0.15">
      <c r="L6038" s="149" t="str">
        <f t="shared" si="150"/>
        <v/>
      </c>
    </row>
    <row r="6039" spans="12:12" x14ac:dyDescent="0.15">
      <c r="L6039" s="149" t="str">
        <f t="shared" si="150"/>
        <v/>
      </c>
    </row>
    <row r="6040" spans="12:12" x14ac:dyDescent="0.15">
      <c r="L6040" s="149" t="str">
        <f t="shared" si="150"/>
        <v/>
      </c>
    </row>
    <row r="6041" spans="12:12" x14ac:dyDescent="0.15">
      <c r="L6041" s="149" t="str">
        <f t="shared" si="150"/>
        <v/>
      </c>
    </row>
    <row r="6042" spans="12:12" x14ac:dyDescent="0.15">
      <c r="L6042" s="149" t="str">
        <f t="shared" si="150"/>
        <v/>
      </c>
    </row>
    <row r="6043" spans="12:12" x14ac:dyDescent="0.15">
      <c r="L6043" s="149" t="str">
        <f t="shared" si="150"/>
        <v/>
      </c>
    </row>
    <row r="6044" spans="12:12" x14ac:dyDescent="0.15">
      <c r="L6044" s="149" t="str">
        <f t="shared" si="150"/>
        <v/>
      </c>
    </row>
    <row r="6045" spans="12:12" x14ac:dyDescent="0.15">
      <c r="L6045" s="149" t="str">
        <f t="shared" si="150"/>
        <v/>
      </c>
    </row>
    <row r="6046" spans="12:12" x14ac:dyDescent="0.15">
      <c r="L6046" s="149" t="str">
        <f t="shared" si="150"/>
        <v/>
      </c>
    </row>
    <row r="6047" spans="12:12" x14ac:dyDescent="0.15">
      <c r="L6047" s="149" t="str">
        <f t="shared" si="150"/>
        <v/>
      </c>
    </row>
    <row r="6048" spans="12:12" x14ac:dyDescent="0.15">
      <c r="L6048" s="149" t="str">
        <f t="shared" si="150"/>
        <v/>
      </c>
    </row>
    <row r="6049" spans="12:12" x14ac:dyDescent="0.15">
      <c r="L6049" s="149" t="str">
        <f t="shared" si="150"/>
        <v/>
      </c>
    </row>
    <row r="6050" spans="12:12" x14ac:dyDescent="0.15">
      <c r="L6050" s="149" t="str">
        <f t="shared" si="150"/>
        <v/>
      </c>
    </row>
    <row r="6051" spans="12:12" x14ac:dyDescent="0.15">
      <c r="L6051" s="149" t="str">
        <f t="shared" si="150"/>
        <v/>
      </c>
    </row>
    <row r="6052" spans="12:12" x14ac:dyDescent="0.15">
      <c r="L6052" s="149" t="str">
        <f t="shared" si="150"/>
        <v/>
      </c>
    </row>
    <row r="6053" spans="12:12" x14ac:dyDescent="0.15">
      <c r="L6053" s="149" t="str">
        <f t="shared" si="150"/>
        <v/>
      </c>
    </row>
    <row r="6054" spans="12:12" x14ac:dyDescent="0.15">
      <c r="L6054" s="149" t="str">
        <f t="shared" si="150"/>
        <v/>
      </c>
    </row>
    <row r="6055" spans="12:12" x14ac:dyDescent="0.15">
      <c r="L6055" s="149" t="str">
        <f t="shared" si="150"/>
        <v/>
      </c>
    </row>
    <row r="6056" spans="12:12" x14ac:dyDescent="0.15">
      <c r="L6056" s="149" t="str">
        <f t="shared" si="150"/>
        <v/>
      </c>
    </row>
    <row r="6057" spans="12:12" x14ac:dyDescent="0.15">
      <c r="L6057" s="149" t="str">
        <f t="shared" si="150"/>
        <v/>
      </c>
    </row>
    <row r="6058" spans="12:12" x14ac:dyDescent="0.15">
      <c r="L6058" s="149" t="str">
        <f t="shared" si="150"/>
        <v/>
      </c>
    </row>
    <row r="6059" spans="12:12" x14ac:dyDescent="0.15">
      <c r="L6059" s="149" t="str">
        <f t="shared" si="150"/>
        <v/>
      </c>
    </row>
    <row r="6060" spans="12:12" x14ac:dyDescent="0.15">
      <c r="L6060" s="149" t="str">
        <f t="shared" si="150"/>
        <v/>
      </c>
    </row>
    <row r="6061" spans="12:12" x14ac:dyDescent="0.15">
      <c r="L6061" s="149" t="str">
        <f t="shared" si="150"/>
        <v/>
      </c>
    </row>
    <row r="6062" spans="12:12" x14ac:dyDescent="0.15">
      <c r="L6062" s="149" t="str">
        <f t="shared" si="150"/>
        <v/>
      </c>
    </row>
    <row r="6063" spans="12:12" x14ac:dyDescent="0.15">
      <c r="L6063" s="149" t="str">
        <f t="shared" si="150"/>
        <v/>
      </c>
    </row>
    <row r="6064" spans="12:12" x14ac:dyDescent="0.15">
      <c r="L6064" s="149" t="str">
        <f t="shared" si="150"/>
        <v/>
      </c>
    </row>
    <row r="6065" spans="12:12" x14ac:dyDescent="0.15">
      <c r="L6065" s="149" t="str">
        <f t="shared" si="150"/>
        <v/>
      </c>
    </row>
    <row r="6066" spans="12:12" x14ac:dyDescent="0.15">
      <c r="L6066" s="149" t="str">
        <f t="shared" si="150"/>
        <v/>
      </c>
    </row>
    <row r="6067" spans="12:12" x14ac:dyDescent="0.15">
      <c r="L6067" s="149" t="str">
        <f t="shared" si="150"/>
        <v/>
      </c>
    </row>
    <row r="6068" spans="12:12" x14ac:dyDescent="0.15">
      <c r="L6068" s="149" t="str">
        <f t="shared" si="150"/>
        <v/>
      </c>
    </row>
    <row r="6069" spans="12:12" x14ac:dyDescent="0.15">
      <c r="L6069" s="149" t="str">
        <f t="shared" si="150"/>
        <v/>
      </c>
    </row>
    <row r="6070" spans="12:12" x14ac:dyDescent="0.15">
      <c r="L6070" s="149" t="str">
        <f t="shared" si="150"/>
        <v/>
      </c>
    </row>
    <row r="6071" spans="12:12" x14ac:dyDescent="0.15">
      <c r="L6071" s="149" t="str">
        <f t="shared" si="150"/>
        <v/>
      </c>
    </row>
    <row r="6072" spans="12:12" x14ac:dyDescent="0.15">
      <c r="L6072" s="149" t="str">
        <f t="shared" si="150"/>
        <v/>
      </c>
    </row>
    <row r="6073" spans="12:12" x14ac:dyDescent="0.15">
      <c r="L6073" s="149" t="str">
        <f t="shared" si="150"/>
        <v/>
      </c>
    </row>
    <row r="6074" spans="12:12" x14ac:dyDescent="0.15">
      <c r="L6074" s="149" t="str">
        <f t="shared" si="150"/>
        <v/>
      </c>
    </row>
    <row r="6075" spans="12:12" x14ac:dyDescent="0.15">
      <c r="L6075" s="149" t="str">
        <f t="shared" si="150"/>
        <v/>
      </c>
    </row>
    <row r="6076" spans="12:12" x14ac:dyDescent="0.15">
      <c r="L6076" s="149" t="str">
        <f t="shared" si="150"/>
        <v/>
      </c>
    </row>
    <row r="6077" spans="12:12" x14ac:dyDescent="0.15">
      <c r="L6077" s="149" t="str">
        <f t="shared" si="150"/>
        <v/>
      </c>
    </row>
    <row r="6078" spans="12:12" x14ac:dyDescent="0.15">
      <c r="L6078" s="149" t="str">
        <f t="shared" si="150"/>
        <v/>
      </c>
    </row>
    <row r="6079" spans="12:12" x14ac:dyDescent="0.15">
      <c r="L6079" s="149" t="str">
        <f t="shared" si="150"/>
        <v/>
      </c>
    </row>
    <row r="6080" spans="12:12" x14ac:dyDescent="0.15">
      <c r="L6080" s="149" t="str">
        <f t="shared" si="150"/>
        <v/>
      </c>
    </row>
    <row r="6081" spans="12:12" x14ac:dyDescent="0.15">
      <c r="L6081" s="149" t="str">
        <f t="shared" si="150"/>
        <v/>
      </c>
    </row>
    <row r="6082" spans="12:12" x14ac:dyDescent="0.15">
      <c r="L6082" s="149" t="str">
        <f t="shared" si="150"/>
        <v/>
      </c>
    </row>
    <row r="6083" spans="12:12" x14ac:dyDescent="0.15">
      <c r="L6083" s="149" t="str">
        <f t="shared" si="150"/>
        <v/>
      </c>
    </row>
    <row r="6084" spans="12:12" x14ac:dyDescent="0.15">
      <c r="L6084" s="149" t="str">
        <f t="shared" si="150"/>
        <v/>
      </c>
    </row>
    <row r="6085" spans="12:12" x14ac:dyDescent="0.15">
      <c r="L6085" s="149" t="str">
        <f t="shared" si="150"/>
        <v/>
      </c>
    </row>
    <row r="6086" spans="12:12" x14ac:dyDescent="0.15">
      <c r="L6086" s="149" t="str">
        <f t="shared" si="150"/>
        <v/>
      </c>
    </row>
    <row r="6087" spans="12:12" x14ac:dyDescent="0.15">
      <c r="L6087" s="149" t="str">
        <f t="shared" si="150"/>
        <v/>
      </c>
    </row>
    <row r="6088" spans="12:12" x14ac:dyDescent="0.15">
      <c r="L6088" s="149" t="str">
        <f t="shared" si="150"/>
        <v/>
      </c>
    </row>
    <row r="6089" spans="12:12" x14ac:dyDescent="0.15">
      <c r="L6089" s="149" t="str">
        <f t="shared" ref="L6089:L6152" si="151">IF(K6089="","",(K6089*110))</f>
        <v/>
      </c>
    </row>
    <row r="6090" spans="12:12" x14ac:dyDescent="0.15">
      <c r="L6090" s="149" t="str">
        <f t="shared" si="151"/>
        <v/>
      </c>
    </row>
    <row r="6091" spans="12:12" x14ac:dyDescent="0.15">
      <c r="L6091" s="149" t="str">
        <f t="shared" si="151"/>
        <v/>
      </c>
    </row>
    <row r="6092" spans="12:12" x14ac:dyDescent="0.15">
      <c r="L6092" s="149" t="str">
        <f t="shared" si="151"/>
        <v/>
      </c>
    </row>
    <row r="6093" spans="12:12" x14ac:dyDescent="0.15">
      <c r="L6093" s="149" t="str">
        <f t="shared" si="151"/>
        <v/>
      </c>
    </row>
    <row r="6094" spans="12:12" x14ac:dyDescent="0.15">
      <c r="L6094" s="149" t="str">
        <f t="shared" si="151"/>
        <v/>
      </c>
    </row>
    <row r="6095" spans="12:12" x14ac:dyDescent="0.15">
      <c r="L6095" s="149" t="str">
        <f t="shared" si="151"/>
        <v/>
      </c>
    </row>
    <row r="6096" spans="12:12" x14ac:dyDescent="0.15">
      <c r="L6096" s="149" t="str">
        <f t="shared" si="151"/>
        <v/>
      </c>
    </row>
    <row r="6097" spans="12:12" x14ac:dyDescent="0.15">
      <c r="L6097" s="149" t="str">
        <f t="shared" si="151"/>
        <v/>
      </c>
    </row>
    <row r="6098" spans="12:12" x14ac:dyDescent="0.15">
      <c r="L6098" s="149" t="str">
        <f t="shared" si="151"/>
        <v/>
      </c>
    </row>
    <row r="6099" spans="12:12" x14ac:dyDescent="0.15">
      <c r="L6099" s="149" t="str">
        <f t="shared" si="151"/>
        <v/>
      </c>
    </row>
    <row r="6100" spans="12:12" x14ac:dyDescent="0.15">
      <c r="L6100" s="149" t="str">
        <f t="shared" si="151"/>
        <v/>
      </c>
    </row>
    <row r="6101" spans="12:12" x14ac:dyDescent="0.15">
      <c r="L6101" s="149" t="str">
        <f t="shared" si="151"/>
        <v/>
      </c>
    </row>
    <row r="6102" spans="12:12" x14ac:dyDescent="0.15">
      <c r="L6102" s="149" t="str">
        <f t="shared" si="151"/>
        <v/>
      </c>
    </row>
    <row r="6103" spans="12:12" x14ac:dyDescent="0.15">
      <c r="L6103" s="149" t="str">
        <f t="shared" si="151"/>
        <v/>
      </c>
    </row>
    <row r="6104" spans="12:12" x14ac:dyDescent="0.15">
      <c r="L6104" s="149" t="str">
        <f t="shared" si="151"/>
        <v/>
      </c>
    </row>
    <row r="6105" spans="12:12" x14ac:dyDescent="0.15">
      <c r="L6105" s="149" t="str">
        <f t="shared" si="151"/>
        <v/>
      </c>
    </row>
    <row r="6106" spans="12:12" x14ac:dyDescent="0.15">
      <c r="L6106" s="149" t="str">
        <f t="shared" si="151"/>
        <v/>
      </c>
    </row>
    <row r="6107" spans="12:12" x14ac:dyDescent="0.15">
      <c r="L6107" s="149" t="str">
        <f t="shared" si="151"/>
        <v/>
      </c>
    </row>
    <row r="6108" spans="12:12" x14ac:dyDescent="0.15">
      <c r="L6108" s="149" t="str">
        <f t="shared" si="151"/>
        <v/>
      </c>
    </row>
    <row r="6109" spans="12:12" x14ac:dyDescent="0.15">
      <c r="L6109" s="149" t="str">
        <f t="shared" si="151"/>
        <v/>
      </c>
    </row>
    <row r="6110" spans="12:12" x14ac:dyDescent="0.15">
      <c r="L6110" s="149" t="str">
        <f t="shared" si="151"/>
        <v/>
      </c>
    </row>
    <row r="6111" spans="12:12" x14ac:dyDescent="0.15">
      <c r="L6111" s="149" t="str">
        <f t="shared" si="151"/>
        <v/>
      </c>
    </row>
    <row r="6112" spans="12:12" x14ac:dyDescent="0.15">
      <c r="L6112" s="149" t="str">
        <f t="shared" si="151"/>
        <v/>
      </c>
    </row>
    <row r="6113" spans="12:12" x14ac:dyDescent="0.15">
      <c r="L6113" s="149" t="str">
        <f t="shared" si="151"/>
        <v/>
      </c>
    </row>
    <row r="6114" spans="12:12" x14ac:dyDescent="0.15">
      <c r="L6114" s="149" t="str">
        <f t="shared" si="151"/>
        <v/>
      </c>
    </row>
    <row r="6115" spans="12:12" x14ac:dyDescent="0.15">
      <c r="L6115" s="149" t="str">
        <f t="shared" si="151"/>
        <v/>
      </c>
    </row>
    <row r="6116" spans="12:12" x14ac:dyDescent="0.15">
      <c r="L6116" s="149" t="str">
        <f t="shared" si="151"/>
        <v/>
      </c>
    </row>
    <row r="6117" spans="12:12" x14ac:dyDescent="0.15">
      <c r="L6117" s="149" t="str">
        <f t="shared" si="151"/>
        <v/>
      </c>
    </row>
    <row r="6118" spans="12:12" x14ac:dyDescent="0.15">
      <c r="L6118" s="149" t="str">
        <f t="shared" si="151"/>
        <v/>
      </c>
    </row>
    <row r="6119" spans="12:12" x14ac:dyDescent="0.15">
      <c r="L6119" s="149" t="str">
        <f t="shared" si="151"/>
        <v/>
      </c>
    </row>
    <row r="6120" spans="12:12" x14ac:dyDescent="0.15">
      <c r="L6120" s="149" t="str">
        <f t="shared" si="151"/>
        <v/>
      </c>
    </row>
    <row r="6121" spans="12:12" x14ac:dyDescent="0.15">
      <c r="L6121" s="149" t="str">
        <f t="shared" si="151"/>
        <v/>
      </c>
    </row>
    <row r="6122" spans="12:12" x14ac:dyDescent="0.15">
      <c r="L6122" s="149" t="str">
        <f t="shared" si="151"/>
        <v/>
      </c>
    </row>
    <row r="6123" spans="12:12" x14ac:dyDescent="0.15">
      <c r="L6123" s="149" t="str">
        <f t="shared" si="151"/>
        <v/>
      </c>
    </row>
    <row r="6124" spans="12:12" x14ac:dyDescent="0.15">
      <c r="L6124" s="149" t="str">
        <f t="shared" si="151"/>
        <v/>
      </c>
    </row>
    <row r="6125" spans="12:12" x14ac:dyDescent="0.15">
      <c r="L6125" s="149" t="str">
        <f t="shared" si="151"/>
        <v/>
      </c>
    </row>
    <row r="6126" spans="12:12" x14ac:dyDescent="0.15">
      <c r="L6126" s="149" t="str">
        <f t="shared" si="151"/>
        <v/>
      </c>
    </row>
    <row r="6127" spans="12:12" x14ac:dyDescent="0.15">
      <c r="L6127" s="149" t="str">
        <f t="shared" si="151"/>
        <v/>
      </c>
    </row>
    <row r="6128" spans="12:12" x14ac:dyDescent="0.15">
      <c r="L6128" s="149" t="str">
        <f t="shared" si="151"/>
        <v/>
      </c>
    </row>
    <row r="6129" spans="12:12" x14ac:dyDescent="0.15">
      <c r="L6129" s="149" t="str">
        <f t="shared" si="151"/>
        <v/>
      </c>
    </row>
    <row r="6130" spans="12:12" x14ac:dyDescent="0.15">
      <c r="L6130" s="149" t="str">
        <f t="shared" si="151"/>
        <v/>
      </c>
    </row>
    <row r="6131" spans="12:12" x14ac:dyDescent="0.15">
      <c r="L6131" s="149" t="str">
        <f t="shared" si="151"/>
        <v/>
      </c>
    </row>
    <row r="6132" spans="12:12" x14ac:dyDescent="0.15">
      <c r="L6132" s="149" t="str">
        <f t="shared" si="151"/>
        <v/>
      </c>
    </row>
    <row r="6133" spans="12:12" x14ac:dyDescent="0.15">
      <c r="L6133" s="149" t="str">
        <f t="shared" si="151"/>
        <v/>
      </c>
    </row>
    <row r="6134" spans="12:12" x14ac:dyDescent="0.15">
      <c r="L6134" s="149" t="str">
        <f t="shared" si="151"/>
        <v/>
      </c>
    </row>
    <row r="6135" spans="12:12" x14ac:dyDescent="0.15">
      <c r="L6135" s="149" t="str">
        <f t="shared" si="151"/>
        <v/>
      </c>
    </row>
    <row r="6136" spans="12:12" x14ac:dyDescent="0.15">
      <c r="L6136" s="149" t="str">
        <f t="shared" si="151"/>
        <v/>
      </c>
    </row>
    <row r="6137" spans="12:12" x14ac:dyDescent="0.15">
      <c r="L6137" s="149" t="str">
        <f t="shared" si="151"/>
        <v/>
      </c>
    </row>
    <row r="6138" spans="12:12" x14ac:dyDescent="0.15">
      <c r="L6138" s="149" t="str">
        <f t="shared" si="151"/>
        <v/>
      </c>
    </row>
    <row r="6139" spans="12:12" x14ac:dyDescent="0.15">
      <c r="L6139" s="149" t="str">
        <f t="shared" si="151"/>
        <v/>
      </c>
    </row>
    <row r="6140" spans="12:12" x14ac:dyDescent="0.15">
      <c r="L6140" s="149" t="str">
        <f t="shared" si="151"/>
        <v/>
      </c>
    </row>
    <row r="6141" spans="12:12" x14ac:dyDescent="0.15">
      <c r="L6141" s="149" t="str">
        <f t="shared" si="151"/>
        <v/>
      </c>
    </row>
    <row r="6142" spans="12:12" x14ac:dyDescent="0.15">
      <c r="L6142" s="149" t="str">
        <f t="shared" si="151"/>
        <v/>
      </c>
    </row>
    <row r="6143" spans="12:12" x14ac:dyDescent="0.15">
      <c r="L6143" s="149" t="str">
        <f t="shared" si="151"/>
        <v/>
      </c>
    </row>
    <row r="6144" spans="12:12" x14ac:dyDescent="0.15">
      <c r="L6144" s="149" t="str">
        <f t="shared" si="151"/>
        <v/>
      </c>
    </row>
    <row r="6145" spans="12:12" x14ac:dyDescent="0.15">
      <c r="L6145" s="149" t="str">
        <f t="shared" si="151"/>
        <v/>
      </c>
    </row>
    <row r="6146" spans="12:12" x14ac:dyDescent="0.15">
      <c r="L6146" s="149" t="str">
        <f t="shared" si="151"/>
        <v/>
      </c>
    </row>
    <row r="6147" spans="12:12" x14ac:dyDescent="0.15">
      <c r="L6147" s="149" t="str">
        <f t="shared" si="151"/>
        <v/>
      </c>
    </row>
    <row r="6148" spans="12:12" x14ac:dyDescent="0.15">
      <c r="L6148" s="149" t="str">
        <f t="shared" si="151"/>
        <v/>
      </c>
    </row>
    <row r="6149" spans="12:12" x14ac:dyDescent="0.15">
      <c r="L6149" s="149" t="str">
        <f t="shared" si="151"/>
        <v/>
      </c>
    </row>
    <row r="6150" spans="12:12" x14ac:dyDescent="0.15">
      <c r="L6150" s="149" t="str">
        <f t="shared" si="151"/>
        <v/>
      </c>
    </row>
    <row r="6151" spans="12:12" x14ac:dyDescent="0.15">
      <c r="L6151" s="149" t="str">
        <f t="shared" si="151"/>
        <v/>
      </c>
    </row>
    <row r="6152" spans="12:12" x14ac:dyDescent="0.15">
      <c r="L6152" s="149" t="str">
        <f t="shared" si="151"/>
        <v/>
      </c>
    </row>
    <row r="6153" spans="12:12" x14ac:dyDescent="0.15">
      <c r="L6153" s="149" t="str">
        <f t="shared" ref="L6153:L6216" si="152">IF(K6153="","",(K6153*110))</f>
        <v/>
      </c>
    </row>
    <row r="6154" spans="12:12" x14ac:dyDescent="0.15">
      <c r="L6154" s="149" t="str">
        <f t="shared" si="152"/>
        <v/>
      </c>
    </row>
    <row r="6155" spans="12:12" x14ac:dyDescent="0.15">
      <c r="L6155" s="149" t="str">
        <f t="shared" si="152"/>
        <v/>
      </c>
    </row>
    <row r="6156" spans="12:12" x14ac:dyDescent="0.15">
      <c r="L6156" s="149" t="str">
        <f t="shared" si="152"/>
        <v/>
      </c>
    </row>
    <row r="6157" spans="12:12" x14ac:dyDescent="0.15">
      <c r="L6157" s="149" t="str">
        <f t="shared" si="152"/>
        <v/>
      </c>
    </row>
    <row r="6158" spans="12:12" x14ac:dyDescent="0.15">
      <c r="L6158" s="149" t="str">
        <f t="shared" si="152"/>
        <v/>
      </c>
    </row>
    <row r="6159" spans="12:12" x14ac:dyDescent="0.15">
      <c r="L6159" s="149" t="str">
        <f t="shared" si="152"/>
        <v/>
      </c>
    </row>
    <row r="6160" spans="12:12" x14ac:dyDescent="0.15">
      <c r="L6160" s="149" t="str">
        <f t="shared" si="152"/>
        <v/>
      </c>
    </row>
    <row r="6161" spans="12:12" x14ac:dyDescent="0.15">
      <c r="L6161" s="149" t="str">
        <f t="shared" si="152"/>
        <v/>
      </c>
    </row>
    <row r="6162" spans="12:12" x14ac:dyDescent="0.15">
      <c r="L6162" s="149" t="str">
        <f t="shared" si="152"/>
        <v/>
      </c>
    </row>
    <row r="6163" spans="12:12" x14ac:dyDescent="0.15">
      <c r="L6163" s="149" t="str">
        <f t="shared" si="152"/>
        <v/>
      </c>
    </row>
    <row r="6164" spans="12:12" x14ac:dyDescent="0.15">
      <c r="L6164" s="149" t="str">
        <f t="shared" si="152"/>
        <v/>
      </c>
    </row>
    <row r="6165" spans="12:12" x14ac:dyDescent="0.15">
      <c r="L6165" s="149" t="str">
        <f t="shared" si="152"/>
        <v/>
      </c>
    </row>
    <row r="6166" spans="12:12" x14ac:dyDescent="0.15">
      <c r="L6166" s="149" t="str">
        <f t="shared" si="152"/>
        <v/>
      </c>
    </row>
    <row r="6167" spans="12:12" x14ac:dyDescent="0.15">
      <c r="L6167" s="149" t="str">
        <f t="shared" si="152"/>
        <v/>
      </c>
    </row>
    <row r="6168" spans="12:12" x14ac:dyDescent="0.15">
      <c r="L6168" s="149" t="str">
        <f t="shared" si="152"/>
        <v/>
      </c>
    </row>
    <row r="6169" spans="12:12" x14ac:dyDescent="0.15">
      <c r="L6169" s="149" t="str">
        <f t="shared" si="152"/>
        <v/>
      </c>
    </row>
    <row r="6170" spans="12:12" x14ac:dyDescent="0.15">
      <c r="L6170" s="149" t="str">
        <f t="shared" si="152"/>
        <v/>
      </c>
    </row>
    <row r="6171" spans="12:12" x14ac:dyDescent="0.15">
      <c r="L6171" s="149" t="str">
        <f t="shared" si="152"/>
        <v/>
      </c>
    </row>
    <row r="6172" spans="12:12" x14ac:dyDescent="0.15">
      <c r="L6172" s="149" t="str">
        <f t="shared" si="152"/>
        <v/>
      </c>
    </row>
    <row r="6173" spans="12:12" x14ac:dyDescent="0.15">
      <c r="L6173" s="149" t="str">
        <f t="shared" si="152"/>
        <v/>
      </c>
    </row>
    <row r="6174" spans="12:12" x14ac:dyDescent="0.15">
      <c r="L6174" s="149" t="str">
        <f t="shared" si="152"/>
        <v/>
      </c>
    </row>
    <row r="6175" spans="12:12" x14ac:dyDescent="0.15">
      <c r="L6175" s="149" t="str">
        <f t="shared" si="152"/>
        <v/>
      </c>
    </row>
    <row r="6176" spans="12:12" x14ac:dyDescent="0.15">
      <c r="L6176" s="149" t="str">
        <f t="shared" si="152"/>
        <v/>
      </c>
    </row>
    <row r="6177" spans="12:12" x14ac:dyDescent="0.15">
      <c r="L6177" s="149" t="str">
        <f t="shared" si="152"/>
        <v/>
      </c>
    </row>
    <row r="6178" spans="12:12" x14ac:dyDescent="0.15">
      <c r="L6178" s="149" t="str">
        <f t="shared" si="152"/>
        <v/>
      </c>
    </row>
    <row r="6179" spans="12:12" x14ac:dyDescent="0.15">
      <c r="L6179" s="149" t="str">
        <f t="shared" si="152"/>
        <v/>
      </c>
    </row>
    <row r="6180" spans="12:12" x14ac:dyDescent="0.15">
      <c r="L6180" s="149" t="str">
        <f t="shared" si="152"/>
        <v/>
      </c>
    </row>
    <row r="6181" spans="12:12" x14ac:dyDescent="0.15">
      <c r="L6181" s="149" t="str">
        <f t="shared" si="152"/>
        <v/>
      </c>
    </row>
    <row r="6182" spans="12:12" x14ac:dyDescent="0.15">
      <c r="L6182" s="149" t="str">
        <f t="shared" si="152"/>
        <v/>
      </c>
    </row>
    <row r="6183" spans="12:12" x14ac:dyDescent="0.15">
      <c r="L6183" s="149" t="str">
        <f t="shared" si="152"/>
        <v/>
      </c>
    </row>
    <row r="6184" spans="12:12" x14ac:dyDescent="0.15">
      <c r="L6184" s="149" t="str">
        <f t="shared" si="152"/>
        <v/>
      </c>
    </row>
    <row r="6185" spans="12:12" x14ac:dyDescent="0.15">
      <c r="L6185" s="149" t="str">
        <f t="shared" si="152"/>
        <v/>
      </c>
    </row>
    <row r="6186" spans="12:12" x14ac:dyDescent="0.15">
      <c r="L6186" s="149" t="str">
        <f t="shared" si="152"/>
        <v/>
      </c>
    </row>
    <row r="6187" spans="12:12" x14ac:dyDescent="0.15">
      <c r="L6187" s="149" t="str">
        <f t="shared" si="152"/>
        <v/>
      </c>
    </row>
    <row r="6188" spans="12:12" x14ac:dyDescent="0.15">
      <c r="L6188" s="149" t="str">
        <f t="shared" si="152"/>
        <v/>
      </c>
    </row>
    <row r="6189" spans="12:12" x14ac:dyDescent="0.15">
      <c r="L6189" s="149" t="str">
        <f t="shared" si="152"/>
        <v/>
      </c>
    </row>
    <row r="6190" spans="12:12" x14ac:dyDescent="0.15">
      <c r="L6190" s="149" t="str">
        <f t="shared" si="152"/>
        <v/>
      </c>
    </row>
    <row r="6191" spans="12:12" x14ac:dyDescent="0.15">
      <c r="L6191" s="149" t="str">
        <f t="shared" si="152"/>
        <v/>
      </c>
    </row>
    <row r="6192" spans="12:12" x14ac:dyDescent="0.15">
      <c r="L6192" s="149" t="str">
        <f t="shared" si="152"/>
        <v/>
      </c>
    </row>
    <row r="6193" spans="12:12" x14ac:dyDescent="0.15">
      <c r="L6193" s="149" t="str">
        <f t="shared" si="152"/>
        <v/>
      </c>
    </row>
    <row r="6194" spans="12:12" x14ac:dyDescent="0.15">
      <c r="L6194" s="149" t="str">
        <f t="shared" si="152"/>
        <v/>
      </c>
    </row>
    <row r="6195" spans="12:12" x14ac:dyDescent="0.15">
      <c r="L6195" s="149" t="str">
        <f t="shared" si="152"/>
        <v/>
      </c>
    </row>
    <row r="6196" spans="12:12" x14ac:dyDescent="0.15">
      <c r="L6196" s="149" t="str">
        <f t="shared" si="152"/>
        <v/>
      </c>
    </row>
    <row r="6197" spans="12:12" x14ac:dyDescent="0.15">
      <c r="L6197" s="149" t="str">
        <f t="shared" si="152"/>
        <v/>
      </c>
    </row>
    <row r="6198" spans="12:12" x14ac:dyDescent="0.15">
      <c r="L6198" s="149" t="str">
        <f t="shared" si="152"/>
        <v/>
      </c>
    </row>
    <row r="6199" spans="12:12" x14ac:dyDescent="0.15">
      <c r="L6199" s="149" t="str">
        <f t="shared" si="152"/>
        <v/>
      </c>
    </row>
    <row r="6200" spans="12:12" x14ac:dyDescent="0.15">
      <c r="L6200" s="149" t="str">
        <f t="shared" si="152"/>
        <v/>
      </c>
    </row>
    <row r="6201" spans="12:12" x14ac:dyDescent="0.15">
      <c r="L6201" s="149" t="str">
        <f t="shared" si="152"/>
        <v/>
      </c>
    </row>
    <row r="6202" spans="12:12" x14ac:dyDescent="0.15">
      <c r="L6202" s="149" t="str">
        <f t="shared" si="152"/>
        <v/>
      </c>
    </row>
    <row r="6203" spans="12:12" x14ac:dyDescent="0.15">
      <c r="L6203" s="149" t="str">
        <f t="shared" si="152"/>
        <v/>
      </c>
    </row>
    <row r="6204" spans="12:12" x14ac:dyDescent="0.15">
      <c r="L6204" s="149" t="str">
        <f t="shared" si="152"/>
        <v/>
      </c>
    </row>
    <row r="6205" spans="12:12" x14ac:dyDescent="0.15">
      <c r="L6205" s="149" t="str">
        <f t="shared" si="152"/>
        <v/>
      </c>
    </row>
    <row r="6206" spans="12:12" x14ac:dyDescent="0.15">
      <c r="L6206" s="149" t="str">
        <f t="shared" si="152"/>
        <v/>
      </c>
    </row>
    <row r="6207" spans="12:12" x14ac:dyDescent="0.15">
      <c r="L6207" s="149" t="str">
        <f t="shared" si="152"/>
        <v/>
      </c>
    </row>
    <row r="6208" spans="12:12" x14ac:dyDescent="0.15">
      <c r="L6208" s="149" t="str">
        <f t="shared" si="152"/>
        <v/>
      </c>
    </row>
    <row r="6209" spans="12:12" x14ac:dyDescent="0.15">
      <c r="L6209" s="149" t="str">
        <f t="shared" si="152"/>
        <v/>
      </c>
    </row>
    <row r="6210" spans="12:12" x14ac:dyDescent="0.15">
      <c r="L6210" s="149" t="str">
        <f t="shared" si="152"/>
        <v/>
      </c>
    </row>
    <row r="6211" spans="12:12" x14ac:dyDescent="0.15">
      <c r="L6211" s="149" t="str">
        <f t="shared" si="152"/>
        <v/>
      </c>
    </row>
    <row r="6212" spans="12:12" x14ac:dyDescent="0.15">
      <c r="L6212" s="149" t="str">
        <f t="shared" si="152"/>
        <v/>
      </c>
    </row>
    <row r="6213" spans="12:12" x14ac:dyDescent="0.15">
      <c r="L6213" s="149" t="str">
        <f t="shared" si="152"/>
        <v/>
      </c>
    </row>
    <row r="6214" spans="12:12" x14ac:dyDescent="0.15">
      <c r="L6214" s="149" t="str">
        <f t="shared" si="152"/>
        <v/>
      </c>
    </row>
    <row r="6215" spans="12:12" x14ac:dyDescent="0.15">
      <c r="L6215" s="149" t="str">
        <f t="shared" si="152"/>
        <v/>
      </c>
    </row>
    <row r="6216" spans="12:12" x14ac:dyDescent="0.15">
      <c r="L6216" s="149" t="str">
        <f t="shared" si="152"/>
        <v/>
      </c>
    </row>
    <row r="6217" spans="12:12" x14ac:dyDescent="0.15">
      <c r="L6217" s="149" t="str">
        <f t="shared" ref="L6217:L6280" si="153">IF(K6217="","",(K6217*110))</f>
        <v/>
      </c>
    </row>
    <row r="6218" spans="12:12" x14ac:dyDescent="0.15">
      <c r="L6218" s="149" t="str">
        <f t="shared" si="153"/>
        <v/>
      </c>
    </row>
    <row r="6219" spans="12:12" x14ac:dyDescent="0.15">
      <c r="L6219" s="149" t="str">
        <f t="shared" si="153"/>
        <v/>
      </c>
    </row>
    <row r="6220" spans="12:12" x14ac:dyDescent="0.15">
      <c r="L6220" s="149" t="str">
        <f t="shared" si="153"/>
        <v/>
      </c>
    </row>
    <row r="6221" spans="12:12" x14ac:dyDescent="0.15">
      <c r="L6221" s="149" t="str">
        <f t="shared" si="153"/>
        <v/>
      </c>
    </row>
    <row r="6222" spans="12:12" x14ac:dyDescent="0.15">
      <c r="L6222" s="149" t="str">
        <f t="shared" si="153"/>
        <v/>
      </c>
    </row>
    <row r="6223" spans="12:12" x14ac:dyDescent="0.15">
      <c r="L6223" s="149" t="str">
        <f t="shared" si="153"/>
        <v/>
      </c>
    </row>
    <row r="6224" spans="12:12" x14ac:dyDescent="0.15">
      <c r="L6224" s="149" t="str">
        <f t="shared" si="153"/>
        <v/>
      </c>
    </row>
    <row r="6225" spans="12:12" x14ac:dyDescent="0.15">
      <c r="L6225" s="149" t="str">
        <f t="shared" si="153"/>
        <v/>
      </c>
    </row>
    <row r="6226" spans="12:12" x14ac:dyDescent="0.15">
      <c r="L6226" s="149" t="str">
        <f t="shared" si="153"/>
        <v/>
      </c>
    </row>
    <row r="6227" spans="12:12" x14ac:dyDescent="0.15">
      <c r="L6227" s="149" t="str">
        <f t="shared" si="153"/>
        <v/>
      </c>
    </row>
    <row r="6228" spans="12:12" x14ac:dyDescent="0.15">
      <c r="L6228" s="149" t="str">
        <f t="shared" si="153"/>
        <v/>
      </c>
    </row>
    <row r="6229" spans="12:12" x14ac:dyDescent="0.15">
      <c r="L6229" s="149" t="str">
        <f t="shared" si="153"/>
        <v/>
      </c>
    </row>
    <row r="6230" spans="12:12" x14ac:dyDescent="0.15">
      <c r="L6230" s="149" t="str">
        <f t="shared" si="153"/>
        <v/>
      </c>
    </row>
    <row r="6231" spans="12:12" x14ac:dyDescent="0.15">
      <c r="L6231" s="149" t="str">
        <f t="shared" si="153"/>
        <v/>
      </c>
    </row>
    <row r="6232" spans="12:12" x14ac:dyDescent="0.15">
      <c r="L6232" s="149" t="str">
        <f t="shared" si="153"/>
        <v/>
      </c>
    </row>
    <row r="6233" spans="12:12" x14ac:dyDescent="0.15">
      <c r="L6233" s="149" t="str">
        <f t="shared" si="153"/>
        <v/>
      </c>
    </row>
    <row r="6234" spans="12:12" x14ac:dyDescent="0.15">
      <c r="L6234" s="149" t="str">
        <f t="shared" si="153"/>
        <v/>
      </c>
    </row>
    <row r="6235" spans="12:12" x14ac:dyDescent="0.15">
      <c r="L6235" s="149" t="str">
        <f t="shared" si="153"/>
        <v/>
      </c>
    </row>
    <row r="6236" spans="12:12" x14ac:dyDescent="0.15">
      <c r="L6236" s="149" t="str">
        <f t="shared" si="153"/>
        <v/>
      </c>
    </row>
    <row r="6237" spans="12:12" x14ac:dyDescent="0.15">
      <c r="L6237" s="149" t="str">
        <f t="shared" si="153"/>
        <v/>
      </c>
    </row>
    <row r="6238" spans="12:12" x14ac:dyDescent="0.15">
      <c r="L6238" s="149" t="str">
        <f t="shared" si="153"/>
        <v/>
      </c>
    </row>
    <row r="6239" spans="12:12" x14ac:dyDescent="0.15">
      <c r="L6239" s="149" t="str">
        <f t="shared" si="153"/>
        <v/>
      </c>
    </row>
    <row r="6240" spans="12:12" x14ac:dyDescent="0.15">
      <c r="L6240" s="149" t="str">
        <f t="shared" si="153"/>
        <v/>
      </c>
    </row>
    <row r="6241" spans="12:12" x14ac:dyDescent="0.15">
      <c r="L6241" s="149" t="str">
        <f t="shared" si="153"/>
        <v/>
      </c>
    </row>
    <row r="6242" spans="12:12" x14ac:dyDescent="0.15">
      <c r="L6242" s="149" t="str">
        <f t="shared" si="153"/>
        <v/>
      </c>
    </row>
    <row r="6243" spans="12:12" x14ac:dyDescent="0.15">
      <c r="L6243" s="149" t="str">
        <f t="shared" si="153"/>
        <v/>
      </c>
    </row>
    <row r="6244" spans="12:12" x14ac:dyDescent="0.15">
      <c r="L6244" s="149" t="str">
        <f t="shared" si="153"/>
        <v/>
      </c>
    </row>
    <row r="6245" spans="12:12" x14ac:dyDescent="0.15">
      <c r="L6245" s="149" t="str">
        <f t="shared" si="153"/>
        <v/>
      </c>
    </row>
    <row r="6246" spans="12:12" x14ac:dyDescent="0.15">
      <c r="L6246" s="149" t="str">
        <f t="shared" si="153"/>
        <v/>
      </c>
    </row>
    <row r="6247" spans="12:12" x14ac:dyDescent="0.15">
      <c r="L6247" s="149" t="str">
        <f t="shared" si="153"/>
        <v/>
      </c>
    </row>
    <row r="6248" spans="12:12" x14ac:dyDescent="0.15">
      <c r="L6248" s="149" t="str">
        <f t="shared" si="153"/>
        <v/>
      </c>
    </row>
    <row r="6249" spans="12:12" x14ac:dyDescent="0.15">
      <c r="L6249" s="149" t="str">
        <f t="shared" si="153"/>
        <v/>
      </c>
    </row>
    <row r="6250" spans="12:12" x14ac:dyDescent="0.15">
      <c r="L6250" s="149" t="str">
        <f t="shared" si="153"/>
        <v/>
      </c>
    </row>
    <row r="6251" spans="12:12" x14ac:dyDescent="0.15">
      <c r="L6251" s="149" t="str">
        <f t="shared" si="153"/>
        <v/>
      </c>
    </row>
    <row r="6252" spans="12:12" x14ac:dyDescent="0.15">
      <c r="L6252" s="149" t="str">
        <f t="shared" si="153"/>
        <v/>
      </c>
    </row>
    <row r="6253" spans="12:12" x14ac:dyDescent="0.15">
      <c r="L6253" s="149" t="str">
        <f t="shared" si="153"/>
        <v/>
      </c>
    </row>
    <row r="6254" spans="12:12" x14ac:dyDescent="0.15">
      <c r="L6254" s="149" t="str">
        <f t="shared" si="153"/>
        <v/>
      </c>
    </row>
    <row r="6255" spans="12:12" x14ac:dyDescent="0.15">
      <c r="L6255" s="149" t="str">
        <f t="shared" si="153"/>
        <v/>
      </c>
    </row>
    <row r="6256" spans="12:12" x14ac:dyDescent="0.15">
      <c r="L6256" s="149" t="str">
        <f t="shared" si="153"/>
        <v/>
      </c>
    </row>
    <row r="6257" spans="12:12" x14ac:dyDescent="0.15">
      <c r="L6257" s="149" t="str">
        <f t="shared" si="153"/>
        <v/>
      </c>
    </row>
    <row r="6258" spans="12:12" x14ac:dyDescent="0.15">
      <c r="L6258" s="149" t="str">
        <f t="shared" si="153"/>
        <v/>
      </c>
    </row>
    <row r="6259" spans="12:12" x14ac:dyDescent="0.15">
      <c r="L6259" s="149" t="str">
        <f t="shared" si="153"/>
        <v/>
      </c>
    </row>
    <row r="6260" spans="12:12" x14ac:dyDescent="0.15">
      <c r="L6260" s="149" t="str">
        <f t="shared" si="153"/>
        <v/>
      </c>
    </row>
    <row r="6261" spans="12:12" x14ac:dyDescent="0.15">
      <c r="L6261" s="149" t="str">
        <f t="shared" si="153"/>
        <v/>
      </c>
    </row>
    <row r="6262" spans="12:12" x14ac:dyDescent="0.15">
      <c r="L6262" s="149" t="str">
        <f t="shared" si="153"/>
        <v/>
      </c>
    </row>
    <row r="6263" spans="12:12" x14ac:dyDescent="0.15">
      <c r="L6263" s="149" t="str">
        <f t="shared" si="153"/>
        <v/>
      </c>
    </row>
    <row r="6264" spans="12:12" x14ac:dyDescent="0.15">
      <c r="L6264" s="149" t="str">
        <f t="shared" si="153"/>
        <v/>
      </c>
    </row>
    <row r="6265" spans="12:12" x14ac:dyDescent="0.15">
      <c r="L6265" s="149" t="str">
        <f t="shared" si="153"/>
        <v/>
      </c>
    </row>
    <row r="6266" spans="12:12" x14ac:dyDescent="0.15">
      <c r="L6266" s="149" t="str">
        <f t="shared" si="153"/>
        <v/>
      </c>
    </row>
    <row r="6267" spans="12:12" x14ac:dyDescent="0.15">
      <c r="L6267" s="149" t="str">
        <f t="shared" si="153"/>
        <v/>
      </c>
    </row>
    <row r="6268" spans="12:12" x14ac:dyDescent="0.15">
      <c r="L6268" s="149" t="str">
        <f t="shared" si="153"/>
        <v/>
      </c>
    </row>
    <row r="6269" spans="12:12" x14ac:dyDescent="0.15">
      <c r="L6269" s="149" t="str">
        <f t="shared" si="153"/>
        <v/>
      </c>
    </row>
    <row r="6270" spans="12:12" x14ac:dyDescent="0.15">
      <c r="L6270" s="149" t="str">
        <f t="shared" si="153"/>
        <v/>
      </c>
    </row>
    <row r="6271" spans="12:12" x14ac:dyDescent="0.15">
      <c r="L6271" s="149" t="str">
        <f t="shared" si="153"/>
        <v/>
      </c>
    </row>
    <row r="6272" spans="12:12" x14ac:dyDescent="0.15">
      <c r="L6272" s="149" t="str">
        <f t="shared" si="153"/>
        <v/>
      </c>
    </row>
    <row r="6273" spans="12:12" x14ac:dyDescent="0.15">
      <c r="L6273" s="149" t="str">
        <f t="shared" si="153"/>
        <v/>
      </c>
    </row>
    <row r="6274" spans="12:12" x14ac:dyDescent="0.15">
      <c r="L6274" s="149" t="str">
        <f t="shared" si="153"/>
        <v/>
      </c>
    </row>
    <row r="6275" spans="12:12" x14ac:dyDescent="0.15">
      <c r="L6275" s="149" t="str">
        <f t="shared" si="153"/>
        <v/>
      </c>
    </row>
    <row r="6276" spans="12:12" x14ac:dyDescent="0.15">
      <c r="L6276" s="149" t="str">
        <f t="shared" si="153"/>
        <v/>
      </c>
    </row>
    <row r="6277" spans="12:12" x14ac:dyDescent="0.15">
      <c r="L6277" s="149" t="str">
        <f t="shared" si="153"/>
        <v/>
      </c>
    </row>
    <row r="6278" spans="12:12" x14ac:dyDescent="0.15">
      <c r="L6278" s="149" t="str">
        <f t="shared" si="153"/>
        <v/>
      </c>
    </row>
    <row r="6279" spans="12:12" x14ac:dyDescent="0.15">
      <c r="L6279" s="149" t="str">
        <f t="shared" si="153"/>
        <v/>
      </c>
    </row>
    <row r="6280" spans="12:12" x14ac:dyDescent="0.15">
      <c r="L6280" s="149" t="str">
        <f t="shared" si="153"/>
        <v/>
      </c>
    </row>
    <row r="6281" spans="12:12" x14ac:dyDescent="0.15">
      <c r="L6281" s="149" t="str">
        <f t="shared" ref="L6281:L6344" si="154">IF(K6281="","",(K6281*110))</f>
        <v/>
      </c>
    </row>
    <row r="6282" spans="12:12" x14ac:dyDescent="0.15">
      <c r="L6282" s="149" t="str">
        <f t="shared" si="154"/>
        <v/>
      </c>
    </row>
    <row r="6283" spans="12:12" x14ac:dyDescent="0.15">
      <c r="L6283" s="149" t="str">
        <f t="shared" si="154"/>
        <v/>
      </c>
    </row>
    <row r="6284" spans="12:12" x14ac:dyDescent="0.15">
      <c r="L6284" s="149" t="str">
        <f t="shared" si="154"/>
        <v/>
      </c>
    </row>
    <row r="6285" spans="12:12" x14ac:dyDescent="0.15">
      <c r="L6285" s="149" t="str">
        <f t="shared" si="154"/>
        <v/>
      </c>
    </row>
    <row r="6286" spans="12:12" x14ac:dyDescent="0.15">
      <c r="L6286" s="149" t="str">
        <f t="shared" si="154"/>
        <v/>
      </c>
    </row>
    <row r="6287" spans="12:12" x14ac:dyDescent="0.15">
      <c r="L6287" s="149" t="str">
        <f t="shared" si="154"/>
        <v/>
      </c>
    </row>
    <row r="6288" spans="12:12" x14ac:dyDescent="0.15">
      <c r="L6288" s="149" t="str">
        <f t="shared" si="154"/>
        <v/>
      </c>
    </row>
    <row r="6289" spans="12:12" x14ac:dyDescent="0.15">
      <c r="L6289" s="149" t="str">
        <f t="shared" si="154"/>
        <v/>
      </c>
    </row>
    <row r="6290" spans="12:12" x14ac:dyDescent="0.15">
      <c r="L6290" s="149" t="str">
        <f t="shared" si="154"/>
        <v/>
      </c>
    </row>
    <row r="6291" spans="12:12" x14ac:dyDescent="0.15">
      <c r="L6291" s="149" t="str">
        <f t="shared" si="154"/>
        <v/>
      </c>
    </row>
    <row r="6292" spans="12:12" x14ac:dyDescent="0.15">
      <c r="L6292" s="149" t="str">
        <f t="shared" si="154"/>
        <v/>
      </c>
    </row>
    <row r="6293" spans="12:12" x14ac:dyDescent="0.15">
      <c r="L6293" s="149" t="str">
        <f t="shared" si="154"/>
        <v/>
      </c>
    </row>
    <row r="6294" spans="12:12" x14ac:dyDescent="0.15">
      <c r="L6294" s="149" t="str">
        <f t="shared" si="154"/>
        <v/>
      </c>
    </row>
    <row r="6295" spans="12:12" x14ac:dyDescent="0.15">
      <c r="L6295" s="149" t="str">
        <f t="shared" si="154"/>
        <v/>
      </c>
    </row>
    <row r="6296" spans="12:12" x14ac:dyDescent="0.15">
      <c r="L6296" s="149" t="str">
        <f t="shared" si="154"/>
        <v/>
      </c>
    </row>
    <row r="6297" spans="12:12" x14ac:dyDescent="0.15">
      <c r="L6297" s="149" t="str">
        <f t="shared" si="154"/>
        <v/>
      </c>
    </row>
    <row r="6298" spans="12:12" x14ac:dyDescent="0.15">
      <c r="L6298" s="149" t="str">
        <f t="shared" si="154"/>
        <v/>
      </c>
    </row>
    <row r="6299" spans="12:12" x14ac:dyDescent="0.15">
      <c r="L6299" s="149" t="str">
        <f t="shared" si="154"/>
        <v/>
      </c>
    </row>
    <row r="6300" spans="12:12" x14ac:dyDescent="0.15">
      <c r="L6300" s="149" t="str">
        <f t="shared" si="154"/>
        <v/>
      </c>
    </row>
    <row r="6301" spans="12:12" x14ac:dyDescent="0.15">
      <c r="L6301" s="149" t="str">
        <f t="shared" si="154"/>
        <v/>
      </c>
    </row>
    <row r="6302" spans="12:12" x14ac:dyDescent="0.15">
      <c r="L6302" s="149" t="str">
        <f t="shared" si="154"/>
        <v/>
      </c>
    </row>
    <row r="6303" spans="12:12" x14ac:dyDescent="0.15">
      <c r="L6303" s="149" t="str">
        <f t="shared" si="154"/>
        <v/>
      </c>
    </row>
    <row r="6304" spans="12:12" x14ac:dyDescent="0.15">
      <c r="L6304" s="149" t="str">
        <f t="shared" si="154"/>
        <v/>
      </c>
    </row>
    <row r="6305" spans="12:12" x14ac:dyDescent="0.15">
      <c r="L6305" s="149" t="str">
        <f t="shared" si="154"/>
        <v/>
      </c>
    </row>
    <row r="6306" spans="12:12" x14ac:dyDescent="0.15">
      <c r="L6306" s="149" t="str">
        <f t="shared" si="154"/>
        <v/>
      </c>
    </row>
    <row r="6307" spans="12:12" x14ac:dyDescent="0.15">
      <c r="L6307" s="149" t="str">
        <f t="shared" si="154"/>
        <v/>
      </c>
    </row>
    <row r="6308" spans="12:12" x14ac:dyDescent="0.15">
      <c r="L6308" s="149" t="str">
        <f t="shared" si="154"/>
        <v/>
      </c>
    </row>
    <row r="6309" spans="12:12" x14ac:dyDescent="0.15">
      <c r="L6309" s="149" t="str">
        <f t="shared" si="154"/>
        <v/>
      </c>
    </row>
    <row r="6310" spans="12:12" x14ac:dyDescent="0.15">
      <c r="L6310" s="149" t="str">
        <f t="shared" si="154"/>
        <v/>
      </c>
    </row>
    <row r="6311" spans="12:12" x14ac:dyDescent="0.15">
      <c r="L6311" s="149" t="str">
        <f t="shared" si="154"/>
        <v/>
      </c>
    </row>
    <row r="6312" spans="12:12" x14ac:dyDescent="0.15">
      <c r="L6312" s="149" t="str">
        <f t="shared" si="154"/>
        <v/>
      </c>
    </row>
    <row r="6313" spans="12:12" x14ac:dyDescent="0.15">
      <c r="L6313" s="149" t="str">
        <f t="shared" si="154"/>
        <v/>
      </c>
    </row>
    <row r="6314" spans="12:12" x14ac:dyDescent="0.15">
      <c r="L6314" s="149" t="str">
        <f t="shared" si="154"/>
        <v/>
      </c>
    </row>
    <row r="6315" spans="12:12" x14ac:dyDescent="0.15">
      <c r="L6315" s="149" t="str">
        <f t="shared" si="154"/>
        <v/>
      </c>
    </row>
    <row r="6316" spans="12:12" x14ac:dyDescent="0.15">
      <c r="L6316" s="149" t="str">
        <f t="shared" si="154"/>
        <v/>
      </c>
    </row>
    <row r="6317" spans="12:12" x14ac:dyDescent="0.15">
      <c r="L6317" s="149" t="str">
        <f t="shared" si="154"/>
        <v/>
      </c>
    </row>
    <row r="6318" spans="12:12" x14ac:dyDescent="0.15">
      <c r="L6318" s="149" t="str">
        <f t="shared" si="154"/>
        <v/>
      </c>
    </row>
    <row r="6319" spans="12:12" x14ac:dyDescent="0.15">
      <c r="L6319" s="149" t="str">
        <f t="shared" si="154"/>
        <v/>
      </c>
    </row>
    <row r="6320" spans="12:12" x14ac:dyDescent="0.15">
      <c r="L6320" s="149" t="str">
        <f t="shared" si="154"/>
        <v/>
      </c>
    </row>
    <row r="6321" spans="12:12" x14ac:dyDescent="0.15">
      <c r="L6321" s="149" t="str">
        <f t="shared" si="154"/>
        <v/>
      </c>
    </row>
    <row r="6322" spans="12:12" x14ac:dyDescent="0.15">
      <c r="L6322" s="149" t="str">
        <f t="shared" si="154"/>
        <v/>
      </c>
    </row>
    <row r="6323" spans="12:12" x14ac:dyDescent="0.15">
      <c r="L6323" s="149" t="str">
        <f t="shared" si="154"/>
        <v/>
      </c>
    </row>
    <row r="6324" spans="12:12" x14ac:dyDescent="0.15">
      <c r="L6324" s="149" t="str">
        <f t="shared" si="154"/>
        <v/>
      </c>
    </row>
    <row r="6325" spans="12:12" x14ac:dyDescent="0.15">
      <c r="L6325" s="149" t="str">
        <f t="shared" si="154"/>
        <v/>
      </c>
    </row>
    <row r="6326" spans="12:12" x14ac:dyDescent="0.15">
      <c r="L6326" s="149" t="str">
        <f t="shared" si="154"/>
        <v/>
      </c>
    </row>
    <row r="6327" spans="12:12" x14ac:dyDescent="0.15">
      <c r="L6327" s="149" t="str">
        <f t="shared" si="154"/>
        <v/>
      </c>
    </row>
    <row r="6328" spans="12:12" x14ac:dyDescent="0.15">
      <c r="L6328" s="149" t="str">
        <f t="shared" si="154"/>
        <v/>
      </c>
    </row>
    <row r="6329" spans="12:12" x14ac:dyDescent="0.15">
      <c r="L6329" s="149" t="str">
        <f t="shared" si="154"/>
        <v/>
      </c>
    </row>
    <row r="6330" spans="12:12" x14ac:dyDescent="0.15">
      <c r="L6330" s="149" t="str">
        <f t="shared" si="154"/>
        <v/>
      </c>
    </row>
    <row r="6331" spans="12:12" x14ac:dyDescent="0.15">
      <c r="L6331" s="149" t="str">
        <f t="shared" si="154"/>
        <v/>
      </c>
    </row>
    <row r="6332" spans="12:12" x14ac:dyDescent="0.15">
      <c r="L6332" s="149" t="str">
        <f t="shared" si="154"/>
        <v/>
      </c>
    </row>
    <row r="6333" spans="12:12" x14ac:dyDescent="0.15">
      <c r="L6333" s="149" t="str">
        <f t="shared" si="154"/>
        <v/>
      </c>
    </row>
    <row r="6334" spans="12:12" x14ac:dyDescent="0.15">
      <c r="L6334" s="149" t="str">
        <f t="shared" si="154"/>
        <v/>
      </c>
    </row>
    <row r="6335" spans="12:12" x14ac:dyDescent="0.15">
      <c r="L6335" s="149" t="str">
        <f t="shared" si="154"/>
        <v/>
      </c>
    </row>
    <row r="6336" spans="12:12" x14ac:dyDescent="0.15">
      <c r="L6336" s="149" t="str">
        <f t="shared" si="154"/>
        <v/>
      </c>
    </row>
    <row r="6337" spans="12:12" x14ac:dyDescent="0.15">
      <c r="L6337" s="149" t="str">
        <f t="shared" si="154"/>
        <v/>
      </c>
    </row>
    <row r="6338" spans="12:12" x14ac:dyDescent="0.15">
      <c r="L6338" s="149" t="str">
        <f t="shared" si="154"/>
        <v/>
      </c>
    </row>
    <row r="6339" spans="12:12" x14ac:dyDescent="0.15">
      <c r="L6339" s="149" t="str">
        <f t="shared" si="154"/>
        <v/>
      </c>
    </row>
    <row r="6340" spans="12:12" x14ac:dyDescent="0.15">
      <c r="L6340" s="149" t="str">
        <f t="shared" si="154"/>
        <v/>
      </c>
    </row>
    <row r="6341" spans="12:12" x14ac:dyDescent="0.15">
      <c r="L6341" s="149" t="str">
        <f t="shared" si="154"/>
        <v/>
      </c>
    </row>
    <row r="6342" spans="12:12" x14ac:dyDescent="0.15">
      <c r="L6342" s="149" t="str">
        <f t="shared" si="154"/>
        <v/>
      </c>
    </row>
    <row r="6343" spans="12:12" x14ac:dyDescent="0.15">
      <c r="L6343" s="149" t="str">
        <f t="shared" si="154"/>
        <v/>
      </c>
    </row>
    <row r="6344" spans="12:12" x14ac:dyDescent="0.15">
      <c r="L6344" s="149" t="str">
        <f t="shared" si="154"/>
        <v/>
      </c>
    </row>
    <row r="6345" spans="12:12" x14ac:dyDescent="0.15">
      <c r="L6345" s="149" t="str">
        <f t="shared" ref="L6345:L6408" si="155">IF(K6345="","",(K6345*110))</f>
        <v/>
      </c>
    </row>
    <row r="6346" spans="12:12" x14ac:dyDescent="0.15">
      <c r="L6346" s="149" t="str">
        <f t="shared" si="155"/>
        <v/>
      </c>
    </row>
    <row r="6347" spans="12:12" x14ac:dyDescent="0.15">
      <c r="L6347" s="149" t="str">
        <f t="shared" si="155"/>
        <v/>
      </c>
    </row>
    <row r="6348" spans="12:12" x14ac:dyDescent="0.15">
      <c r="L6348" s="149" t="str">
        <f t="shared" si="155"/>
        <v/>
      </c>
    </row>
    <row r="6349" spans="12:12" x14ac:dyDescent="0.15">
      <c r="L6349" s="149" t="str">
        <f t="shared" si="155"/>
        <v/>
      </c>
    </row>
    <row r="6350" spans="12:12" x14ac:dyDescent="0.15">
      <c r="L6350" s="149" t="str">
        <f t="shared" si="155"/>
        <v/>
      </c>
    </row>
    <row r="6351" spans="12:12" x14ac:dyDescent="0.15">
      <c r="L6351" s="149" t="str">
        <f t="shared" si="155"/>
        <v/>
      </c>
    </row>
    <row r="6352" spans="12:12" x14ac:dyDescent="0.15">
      <c r="L6352" s="149" t="str">
        <f t="shared" si="155"/>
        <v/>
      </c>
    </row>
    <row r="6353" spans="12:12" x14ac:dyDescent="0.15">
      <c r="L6353" s="149" t="str">
        <f t="shared" si="155"/>
        <v/>
      </c>
    </row>
    <row r="6354" spans="12:12" x14ac:dyDescent="0.15">
      <c r="L6354" s="149" t="str">
        <f t="shared" si="155"/>
        <v/>
      </c>
    </row>
    <row r="6355" spans="12:12" x14ac:dyDescent="0.15">
      <c r="L6355" s="149" t="str">
        <f t="shared" si="155"/>
        <v/>
      </c>
    </row>
    <row r="6356" spans="12:12" x14ac:dyDescent="0.15">
      <c r="L6356" s="149" t="str">
        <f t="shared" si="155"/>
        <v/>
      </c>
    </row>
    <row r="6357" spans="12:12" x14ac:dyDescent="0.15">
      <c r="L6357" s="149" t="str">
        <f t="shared" si="155"/>
        <v/>
      </c>
    </row>
    <row r="6358" spans="12:12" x14ac:dyDescent="0.15">
      <c r="L6358" s="149" t="str">
        <f t="shared" si="155"/>
        <v/>
      </c>
    </row>
    <row r="6359" spans="12:12" x14ac:dyDescent="0.15">
      <c r="L6359" s="149" t="str">
        <f t="shared" si="155"/>
        <v/>
      </c>
    </row>
    <row r="6360" spans="12:12" x14ac:dyDescent="0.15">
      <c r="L6360" s="149" t="str">
        <f t="shared" si="155"/>
        <v/>
      </c>
    </row>
    <row r="6361" spans="12:12" x14ac:dyDescent="0.15">
      <c r="L6361" s="149" t="str">
        <f t="shared" si="155"/>
        <v/>
      </c>
    </row>
    <row r="6362" spans="12:12" x14ac:dyDescent="0.15">
      <c r="L6362" s="149" t="str">
        <f t="shared" si="155"/>
        <v/>
      </c>
    </row>
    <row r="6363" spans="12:12" x14ac:dyDescent="0.15">
      <c r="L6363" s="149" t="str">
        <f t="shared" si="155"/>
        <v/>
      </c>
    </row>
    <row r="6364" spans="12:12" x14ac:dyDescent="0.15">
      <c r="L6364" s="149" t="str">
        <f t="shared" si="155"/>
        <v/>
      </c>
    </row>
    <row r="6365" spans="12:12" x14ac:dyDescent="0.15">
      <c r="L6365" s="149" t="str">
        <f t="shared" si="155"/>
        <v/>
      </c>
    </row>
    <row r="6366" spans="12:12" x14ac:dyDescent="0.15">
      <c r="L6366" s="149" t="str">
        <f t="shared" si="155"/>
        <v/>
      </c>
    </row>
    <row r="6367" spans="12:12" x14ac:dyDescent="0.15">
      <c r="L6367" s="149" t="str">
        <f t="shared" si="155"/>
        <v/>
      </c>
    </row>
    <row r="6368" spans="12:12" x14ac:dyDescent="0.15">
      <c r="L6368" s="149" t="str">
        <f t="shared" si="155"/>
        <v/>
      </c>
    </row>
    <row r="6369" spans="12:12" x14ac:dyDescent="0.15">
      <c r="L6369" s="149" t="str">
        <f t="shared" si="155"/>
        <v/>
      </c>
    </row>
    <row r="6370" spans="12:12" x14ac:dyDescent="0.15">
      <c r="L6370" s="149" t="str">
        <f t="shared" si="155"/>
        <v/>
      </c>
    </row>
    <row r="6371" spans="12:12" x14ac:dyDescent="0.15">
      <c r="L6371" s="149" t="str">
        <f t="shared" si="155"/>
        <v/>
      </c>
    </row>
    <row r="6372" spans="12:12" x14ac:dyDescent="0.15">
      <c r="L6372" s="149" t="str">
        <f t="shared" si="155"/>
        <v/>
      </c>
    </row>
    <row r="6373" spans="12:12" x14ac:dyDescent="0.15">
      <c r="L6373" s="149" t="str">
        <f t="shared" si="155"/>
        <v/>
      </c>
    </row>
    <row r="6374" spans="12:12" x14ac:dyDescent="0.15">
      <c r="L6374" s="149" t="str">
        <f t="shared" si="155"/>
        <v/>
      </c>
    </row>
    <row r="6375" spans="12:12" x14ac:dyDescent="0.15">
      <c r="L6375" s="149" t="str">
        <f t="shared" si="155"/>
        <v/>
      </c>
    </row>
    <row r="6376" spans="12:12" x14ac:dyDescent="0.15">
      <c r="L6376" s="149" t="str">
        <f t="shared" si="155"/>
        <v/>
      </c>
    </row>
    <row r="6377" spans="12:12" x14ac:dyDescent="0.15">
      <c r="L6377" s="149" t="str">
        <f t="shared" si="155"/>
        <v/>
      </c>
    </row>
    <row r="6378" spans="12:12" x14ac:dyDescent="0.15">
      <c r="L6378" s="149" t="str">
        <f t="shared" si="155"/>
        <v/>
      </c>
    </row>
    <row r="6379" spans="12:12" x14ac:dyDescent="0.15">
      <c r="L6379" s="149" t="str">
        <f t="shared" si="155"/>
        <v/>
      </c>
    </row>
    <row r="6380" spans="12:12" x14ac:dyDescent="0.15">
      <c r="L6380" s="149" t="str">
        <f t="shared" si="155"/>
        <v/>
      </c>
    </row>
    <row r="6381" spans="12:12" x14ac:dyDescent="0.15">
      <c r="L6381" s="149" t="str">
        <f t="shared" si="155"/>
        <v/>
      </c>
    </row>
    <row r="6382" spans="12:12" x14ac:dyDescent="0.15">
      <c r="L6382" s="149" t="str">
        <f t="shared" si="155"/>
        <v/>
      </c>
    </row>
    <row r="6383" spans="12:12" x14ac:dyDescent="0.15">
      <c r="L6383" s="149" t="str">
        <f t="shared" si="155"/>
        <v/>
      </c>
    </row>
    <row r="6384" spans="12:12" x14ac:dyDescent="0.15">
      <c r="L6384" s="149" t="str">
        <f t="shared" si="155"/>
        <v/>
      </c>
    </row>
    <row r="6385" spans="12:12" x14ac:dyDescent="0.15">
      <c r="L6385" s="149" t="str">
        <f t="shared" si="155"/>
        <v/>
      </c>
    </row>
    <row r="6386" spans="12:12" x14ac:dyDescent="0.15">
      <c r="L6386" s="149" t="str">
        <f t="shared" si="155"/>
        <v/>
      </c>
    </row>
    <row r="6387" spans="12:12" x14ac:dyDescent="0.15">
      <c r="L6387" s="149" t="str">
        <f t="shared" si="155"/>
        <v/>
      </c>
    </row>
    <row r="6388" spans="12:12" x14ac:dyDescent="0.15">
      <c r="L6388" s="149" t="str">
        <f t="shared" si="155"/>
        <v/>
      </c>
    </row>
    <row r="6389" spans="12:12" x14ac:dyDescent="0.15">
      <c r="L6389" s="149" t="str">
        <f t="shared" si="155"/>
        <v/>
      </c>
    </row>
    <row r="6390" spans="12:12" x14ac:dyDescent="0.15">
      <c r="L6390" s="149" t="str">
        <f t="shared" si="155"/>
        <v/>
      </c>
    </row>
    <row r="6391" spans="12:12" x14ac:dyDescent="0.15">
      <c r="L6391" s="149" t="str">
        <f t="shared" si="155"/>
        <v/>
      </c>
    </row>
    <row r="6392" spans="12:12" x14ac:dyDescent="0.15">
      <c r="L6392" s="149" t="str">
        <f t="shared" si="155"/>
        <v/>
      </c>
    </row>
    <row r="6393" spans="12:12" x14ac:dyDescent="0.15">
      <c r="L6393" s="149" t="str">
        <f t="shared" si="155"/>
        <v/>
      </c>
    </row>
    <row r="6394" spans="12:12" x14ac:dyDescent="0.15">
      <c r="L6394" s="149" t="str">
        <f t="shared" si="155"/>
        <v/>
      </c>
    </row>
    <row r="6395" spans="12:12" x14ac:dyDescent="0.15">
      <c r="L6395" s="149" t="str">
        <f t="shared" si="155"/>
        <v/>
      </c>
    </row>
    <row r="6396" spans="12:12" x14ac:dyDescent="0.15">
      <c r="L6396" s="149" t="str">
        <f t="shared" si="155"/>
        <v/>
      </c>
    </row>
    <row r="6397" spans="12:12" x14ac:dyDescent="0.15">
      <c r="L6397" s="149" t="str">
        <f t="shared" si="155"/>
        <v/>
      </c>
    </row>
    <row r="6398" spans="12:12" x14ac:dyDescent="0.15">
      <c r="L6398" s="149" t="str">
        <f t="shared" si="155"/>
        <v/>
      </c>
    </row>
    <row r="6399" spans="12:12" x14ac:dyDescent="0.15">
      <c r="L6399" s="149" t="str">
        <f t="shared" si="155"/>
        <v/>
      </c>
    </row>
    <row r="6400" spans="12:12" x14ac:dyDescent="0.15">
      <c r="L6400" s="149" t="str">
        <f t="shared" si="155"/>
        <v/>
      </c>
    </row>
    <row r="6401" spans="12:12" x14ac:dyDescent="0.15">
      <c r="L6401" s="149" t="str">
        <f t="shared" si="155"/>
        <v/>
      </c>
    </row>
    <row r="6402" spans="12:12" x14ac:dyDescent="0.15">
      <c r="L6402" s="149" t="str">
        <f t="shared" si="155"/>
        <v/>
      </c>
    </row>
    <row r="6403" spans="12:12" x14ac:dyDescent="0.15">
      <c r="L6403" s="149" t="str">
        <f t="shared" si="155"/>
        <v/>
      </c>
    </row>
    <row r="6404" spans="12:12" x14ac:dyDescent="0.15">
      <c r="L6404" s="149" t="str">
        <f t="shared" si="155"/>
        <v/>
      </c>
    </row>
    <row r="6405" spans="12:12" x14ac:dyDescent="0.15">
      <c r="L6405" s="149" t="str">
        <f t="shared" si="155"/>
        <v/>
      </c>
    </row>
    <row r="6406" spans="12:12" x14ac:dyDescent="0.15">
      <c r="L6406" s="149" t="str">
        <f t="shared" si="155"/>
        <v/>
      </c>
    </row>
    <row r="6407" spans="12:12" x14ac:dyDescent="0.15">
      <c r="L6407" s="149" t="str">
        <f t="shared" si="155"/>
        <v/>
      </c>
    </row>
    <row r="6408" spans="12:12" x14ac:dyDescent="0.15">
      <c r="L6408" s="149" t="str">
        <f t="shared" si="155"/>
        <v/>
      </c>
    </row>
    <row r="6409" spans="12:12" x14ac:dyDescent="0.15">
      <c r="L6409" s="149" t="str">
        <f t="shared" ref="L6409:L6472" si="156">IF(K6409="","",(K6409*110))</f>
        <v/>
      </c>
    </row>
    <row r="6410" spans="12:12" x14ac:dyDescent="0.15">
      <c r="L6410" s="149" t="str">
        <f t="shared" si="156"/>
        <v/>
      </c>
    </row>
    <row r="6411" spans="12:12" x14ac:dyDescent="0.15">
      <c r="L6411" s="149" t="str">
        <f t="shared" si="156"/>
        <v/>
      </c>
    </row>
    <row r="6412" spans="12:12" x14ac:dyDescent="0.15">
      <c r="L6412" s="149" t="str">
        <f t="shared" si="156"/>
        <v/>
      </c>
    </row>
    <row r="6413" spans="12:12" x14ac:dyDescent="0.15">
      <c r="L6413" s="149" t="str">
        <f t="shared" si="156"/>
        <v/>
      </c>
    </row>
    <row r="6414" spans="12:12" x14ac:dyDescent="0.15">
      <c r="L6414" s="149" t="str">
        <f t="shared" si="156"/>
        <v/>
      </c>
    </row>
    <row r="6415" spans="12:12" x14ac:dyDescent="0.15">
      <c r="L6415" s="149" t="str">
        <f t="shared" si="156"/>
        <v/>
      </c>
    </row>
    <row r="6416" spans="12:12" x14ac:dyDescent="0.15">
      <c r="L6416" s="149" t="str">
        <f t="shared" si="156"/>
        <v/>
      </c>
    </row>
    <row r="6417" spans="12:12" x14ac:dyDescent="0.15">
      <c r="L6417" s="149" t="str">
        <f t="shared" si="156"/>
        <v/>
      </c>
    </row>
    <row r="6418" spans="12:12" x14ac:dyDescent="0.15">
      <c r="L6418" s="149" t="str">
        <f t="shared" si="156"/>
        <v/>
      </c>
    </row>
    <row r="6419" spans="12:12" x14ac:dyDescent="0.15">
      <c r="L6419" s="149" t="str">
        <f t="shared" si="156"/>
        <v/>
      </c>
    </row>
    <row r="6420" spans="12:12" x14ac:dyDescent="0.15">
      <c r="L6420" s="149" t="str">
        <f t="shared" si="156"/>
        <v/>
      </c>
    </row>
    <row r="6421" spans="12:12" x14ac:dyDescent="0.15">
      <c r="L6421" s="149" t="str">
        <f t="shared" si="156"/>
        <v/>
      </c>
    </row>
    <row r="6422" spans="12:12" x14ac:dyDescent="0.15">
      <c r="L6422" s="149" t="str">
        <f t="shared" si="156"/>
        <v/>
      </c>
    </row>
    <row r="6423" spans="12:12" x14ac:dyDescent="0.15">
      <c r="L6423" s="149" t="str">
        <f t="shared" si="156"/>
        <v/>
      </c>
    </row>
    <row r="6424" spans="12:12" x14ac:dyDescent="0.15">
      <c r="L6424" s="149" t="str">
        <f t="shared" si="156"/>
        <v/>
      </c>
    </row>
    <row r="6425" spans="12:12" x14ac:dyDescent="0.15">
      <c r="L6425" s="149" t="str">
        <f t="shared" si="156"/>
        <v/>
      </c>
    </row>
    <row r="6426" spans="12:12" x14ac:dyDescent="0.15">
      <c r="L6426" s="149" t="str">
        <f t="shared" si="156"/>
        <v/>
      </c>
    </row>
    <row r="6427" spans="12:12" x14ac:dyDescent="0.15">
      <c r="L6427" s="149" t="str">
        <f t="shared" si="156"/>
        <v/>
      </c>
    </row>
    <row r="6428" spans="12:12" x14ac:dyDescent="0.15">
      <c r="L6428" s="149" t="str">
        <f t="shared" si="156"/>
        <v/>
      </c>
    </row>
    <row r="6429" spans="12:12" x14ac:dyDescent="0.15">
      <c r="L6429" s="149" t="str">
        <f t="shared" si="156"/>
        <v/>
      </c>
    </row>
    <row r="6430" spans="12:12" x14ac:dyDescent="0.15">
      <c r="L6430" s="149" t="str">
        <f t="shared" si="156"/>
        <v/>
      </c>
    </row>
    <row r="6431" spans="12:12" x14ac:dyDescent="0.15">
      <c r="L6431" s="149" t="str">
        <f t="shared" si="156"/>
        <v/>
      </c>
    </row>
    <row r="6432" spans="12:12" x14ac:dyDescent="0.15">
      <c r="L6432" s="149" t="str">
        <f t="shared" si="156"/>
        <v/>
      </c>
    </row>
    <row r="6433" spans="12:12" x14ac:dyDescent="0.15">
      <c r="L6433" s="149" t="str">
        <f t="shared" si="156"/>
        <v/>
      </c>
    </row>
    <row r="6434" spans="12:12" x14ac:dyDescent="0.15">
      <c r="L6434" s="149" t="str">
        <f t="shared" si="156"/>
        <v/>
      </c>
    </row>
    <row r="6435" spans="12:12" x14ac:dyDescent="0.15">
      <c r="L6435" s="149" t="str">
        <f t="shared" si="156"/>
        <v/>
      </c>
    </row>
    <row r="6436" spans="12:12" x14ac:dyDescent="0.15">
      <c r="L6436" s="149" t="str">
        <f t="shared" si="156"/>
        <v/>
      </c>
    </row>
    <row r="6437" spans="12:12" x14ac:dyDescent="0.15">
      <c r="L6437" s="149" t="str">
        <f t="shared" si="156"/>
        <v/>
      </c>
    </row>
    <row r="6438" spans="12:12" x14ac:dyDescent="0.15">
      <c r="L6438" s="149" t="str">
        <f t="shared" si="156"/>
        <v/>
      </c>
    </row>
    <row r="6439" spans="12:12" x14ac:dyDescent="0.15">
      <c r="L6439" s="149" t="str">
        <f t="shared" si="156"/>
        <v/>
      </c>
    </row>
    <row r="6440" spans="12:12" x14ac:dyDescent="0.15">
      <c r="L6440" s="149" t="str">
        <f t="shared" si="156"/>
        <v/>
      </c>
    </row>
    <row r="6441" spans="12:12" x14ac:dyDescent="0.15">
      <c r="L6441" s="149" t="str">
        <f t="shared" si="156"/>
        <v/>
      </c>
    </row>
    <row r="6442" spans="12:12" x14ac:dyDescent="0.15">
      <c r="L6442" s="149" t="str">
        <f t="shared" si="156"/>
        <v/>
      </c>
    </row>
    <row r="6443" spans="12:12" x14ac:dyDescent="0.15">
      <c r="L6443" s="149" t="str">
        <f t="shared" si="156"/>
        <v/>
      </c>
    </row>
    <row r="6444" spans="12:12" x14ac:dyDescent="0.15">
      <c r="L6444" s="149" t="str">
        <f t="shared" si="156"/>
        <v/>
      </c>
    </row>
    <row r="6445" spans="12:12" x14ac:dyDescent="0.15">
      <c r="L6445" s="149" t="str">
        <f t="shared" si="156"/>
        <v/>
      </c>
    </row>
    <row r="6446" spans="12:12" x14ac:dyDescent="0.15">
      <c r="L6446" s="149" t="str">
        <f t="shared" si="156"/>
        <v/>
      </c>
    </row>
    <row r="6447" spans="12:12" x14ac:dyDescent="0.15">
      <c r="L6447" s="149" t="str">
        <f t="shared" si="156"/>
        <v/>
      </c>
    </row>
    <row r="6448" spans="12:12" x14ac:dyDescent="0.15">
      <c r="L6448" s="149" t="str">
        <f t="shared" si="156"/>
        <v/>
      </c>
    </row>
    <row r="6449" spans="12:12" x14ac:dyDescent="0.15">
      <c r="L6449" s="149" t="str">
        <f t="shared" si="156"/>
        <v/>
      </c>
    </row>
    <row r="6450" spans="12:12" x14ac:dyDescent="0.15">
      <c r="L6450" s="149" t="str">
        <f t="shared" si="156"/>
        <v/>
      </c>
    </row>
    <row r="6451" spans="12:12" x14ac:dyDescent="0.15">
      <c r="L6451" s="149" t="str">
        <f t="shared" si="156"/>
        <v/>
      </c>
    </row>
    <row r="6452" spans="12:12" x14ac:dyDescent="0.15">
      <c r="L6452" s="149" t="str">
        <f t="shared" si="156"/>
        <v/>
      </c>
    </row>
    <row r="6453" spans="12:12" x14ac:dyDescent="0.15">
      <c r="L6453" s="149" t="str">
        <f t="shared" si="156"/>
        <v/>
      </c>
    </row>
    <row r="6454" spans="12:12" x14ac:dyDescent="0.15">
      <c r="L6454" s="149" t="str">
        <f t="shared" si="156"/>
        <v/>
      </c>
    </row>
    <row r="6455" spans="12:12" x14ac:dyDescent="0.15">
      <c r="L6455" s="149" t="str">
        <f t="shared" si="156"/>
        <v/>
      </c>
    </row>
    <row r="6456" spans="12:12" x14ac:dyDescent="0.15">
      <c r="L6456" s="149" t="str">
        <f t="shared" si="156"/>
        <v/>
      </c>
    </row>
    <row r="6457" spans="12:12" x14ac:dyDescent="0.15">
      <c r="L6457" s="149" t="str">
        <f t="shared" si="156"/>
        <v/>
      </c>
    </row>
    <row r="6458" spans="12:12" x14ac:dyDescent="0.15">
      <c r="L6458" s="149" t="str">
        <f t="shared" si="156"/>
        <v/>
      </c>
    </row>
    <row r="6459" spans="12:12" x14ac:dyDescent="0.15">
      <c r="L6459" s="149" t="str">
        <f t="shared" si="156"/>
        <v/>
      </c>
    </row>
    <row r="6460" spans="12:12" x14ac:dyDescent="0.15">
      <c r="L6460" s="149" t="str">
        <f t="shared" si="156"/>
        <v/>
      </c>
    </row>
    <row r="6461" spans="12:12" x14ac:dyDescent="0.15">
      <c r="L6461" s="149" t="str">
        <f t="shared" si="156"/>
        <v/>
      </c>
    </row>
    <row r="6462" spans="12:12" x14ac:dyDescent="0.15">
      <c r="L6462" s="149" t="str">
        <f t="shared" si="156"/>
        <v/>
      </c>
    </row>
    <row r="6463" spans="12:12" x14ac:dyDescent="0.15">
      <c r="L6463" s="149" t="str">
        <f t="shared" si="156"/>
        <v/>
      </c>
    </row>
    <row r="6464" spans="12:12" x14ac:dyDescent="0.15">
      <c r="L6464" s="149" t="str">
        <f t="shared" si="156"/>
        <v/>
      </c>
    </row>
    <row r="6465" spans="12:12" x14ac:dyDescent="0.15">
      <c r="L6465" s="149" t="str">
        <f t="shared" si="156"/>
        <v/>
      </c>
    </row>
    <row r="6466" spans="12:12" x14ac:dyDescent="0.15">
      <c r="L6466" s="149" t="str">
        <f t="shared" si="156"/>
        <v/>
      </c>
    </row>
    <row r="6467" spans="12:12" x14ac:dyDescent="0.15">
      <c r="L6467" s="149" t="str">
        <f t="shared" si="156"/>
        <v/>
      </c>
    </row>
    <row r="6468" spans="12:12" x14ac:dyDescent="0.15">
      <c r="L6468" s="149" t="str">
        <f t="shared" si="156"/>
        <v/>
      </c>
    </row>
    <row r="6469" spans="12:12" x14ac:dyDescent="0.15">
      <c r="L6469" s="149" t="str">
        <f t="shared" si="156"/>
        <v/>
      </c>
    </row>
    <row r="6470" spans="12:12" x14ac:dyDescent="0.15">
      <c r="L6470" s="149" t="str">
        <f t="shared" si="156"/>
        <v/>
      </c>
    </row>
    <row r="6471" spans="12:12" x14ac:dyDescent="0.15">
      <c r="L6471" s="149" t="str">
        <f t="shared" si="156"/>
        <v/>
      </c>
    </row>
    <row r="6472" spans="12:12" x14ac:dyDescent="0.15">
      <c r="L6472" s="149" t="str">
        <f t="shared" si="156"/>
        <v/>
      </c>
    </row>
    <row r="6473" spans="12:12" x14ac:dyDescent="0.15">
      <c r="L6473" s="149" t="str">
        <f t="shared" ref="L6473:L6536" si="157">IF(K6473="","",(K6473*110))</f>
        <v/>
      </c>
    </row>
    <row r="6474" spans="12:12" x14ac:dyDescent="0.15">
      <c r="L6474" s="149" t="str">
        <f t="shared" si="157"/>
        <v/>
      </c>
    </row>
    <row r="6475" spans="12:12" x14ac:dyDescent="0.15">
      <c r="L6475" s="149" t="str">
        <f t="shared" si="157"/>
        <v/>
      </c>
    </row>
    <row r="6476" spans="12:12" x14ac:dyDescent="0.15">
      <c r="L6476" s="149" t="str">
        <f t="shared" si="157"/>
        <v/>
      </c>
    </row>
    <row r="6477" spans="12:12" x14ac:dyDescent="0.15">
      <c r="L6477" s="149" t="str">
        <f t="shared" si="157"/>
        <v/>
      </c>
    </row>
    <row r="6478" spans="12:12" x14ac:dyDescent="0.15">
      <c r="L6478" s="149" t="str">
        <f t="shared" si="157"/>
        <v/>
      </c>
    </row>
    <row r="6479" spans="12:12" x14ac:dyDescent="0.15">
      <c r="L6479" s="149" t="str">
        <f t="shared" si="157"/>
        <v/>
      </c>
    </row>
    <row r="6480" spans="12:12" x14ac:dyDescent="0.15">
      <c r="L6480" s="149" t="str">
        <f t="shared" si="157"/>
        <v/>
      </c>
    </row>
    <row r="6481" spans="12:12" x14ac:dyDescent="0.15">
      <c r="L6481" s="149" t="str">
        <f t="shared" si="157"/>
        <v/>
      </c>
    </row>
    <row r="6482" spans="12:12" x14ac:dyDescent="0.15">
      <c r="L6482" s="149" t="str">
        <f t="shared" si="157"/>
        <v/>
      </c>
    </row>
    <row r="6483" spans="12:12" x14ac:dyDescent="0.15">
      <c r="L6483" s="149" t="str">
        <f t="shared" si="157"/>
        <v/>
      </c>
    </row>
    <row r="6484" spans="12:12" x14ac:dyDescent="0.15">
      <c r="L6484" s="149" t="str">
        <f t="shared" si="157"/>
        <v/>
      </c>
    </row>
    <row r="6485" spans="12:12" x14ac:dyDescent="0.15">
      <c r="L6485" s="149" t="str">
        <f t="shared" si="157"/>
        <v/>
      </c>
    </row>
    <row r="6486" spans="12:12" x14ac:dyDescent="0.15">
      <c r="L6486" s="149" t="str">
        <f t="shared" si="157"/>
        <v/>
      </c>
    </row>
    <row r="6487" spans="12:12" x14ac:dyDescent="0.15">
      <c r="L6487" s="149" t="str">
        <f t="shared" si="157"/>
        <v/>
      </c>
    </row>
    <row r="6488" spans="12:12" x14ac:dyDescent="0.15">
      <c r="L6488" s="149" t="str">
        <f t="shared" si="157"/>
        <v/>
      </c>
    </row>
    <row r="6489" spans="12:12" x14ac:dyDescent="0.15">
      <c r="L6489" s="149" t="str">
        <f t="shared" si="157"/>
        <v/>
      </c>
    </row>
    <row r="6490" spans="12:12" x14ac:dyDescent="0.15">
      <c r="L6490" s="149" t="str">
        <f t="shared" si="157"/>
        <v/>
      </c>
    </row>
    <row r="6491" spans="12:12" x14ac:dyDescent="0.15">
      <c r="L6491" s="149" t="str">
        <f t="shared" si="157"/>
        <v/>
      </c>
    </row>
    <row r="6492" spans="12:12" x14ac:dyDescent="0.15">
      <c r="L6492" s="149" t="str">
        <f t="shared" si="157"/>
        <v/>
      </c>
    </row>
    <row r="6493" spans="12:12" x14ac:dyDescent="0.15">
      <c r="L6493" s="149" t="str">
        <f t="shared" si="157"/>
        <v/>
      </c>
    </row>
    <row r="6494" spans="12:12" x14ac:dyDescent="0.15">
      <c r="L6494" s="149" t="str">
        <f t="shared" si="157"/>
        <v/>
      </c>
    </row>
    <row r="6495" spans="12:12" x14ac:dyDescent="0.15">
      <c r="L6495" s="149" t="str">
        <f t="shared" si="157"/>
        <v/>
      </c>
    </row>
    <row r="6496" spans="12:12" x14ac:dyDescent="0.15">
      <c r="L6496" s="149" t="str">
        <f t="shared" si="157"/>
        <v/>
      </c>
    </row>
    <row r="6497" spans="12:12" x14ac:dyDescent="0.15">
      <c r="L6497" s="149" t="str">
        <f t="shared" si="157"/>
        <v/>
      </c>
    </row>
    <row r="6498" spans="12:12" x14ac:dyDescent="0.15">
      <c r="L6498" s="149" t="str">
        <f t="shared" si="157"/>
        <v/>
      </c>
    </row>
    <row r="6499" spans="12:12" x14ac:dyDescent="0.15">
      <c r="L6499" s="149" t="str">
        <f t="shared" si="157"/>
        <v/>
      </c>
    </row>
    <row r="6500" spans="12:12" x14ac:dyDescent="0.15">
      <c r="L6500" s="149" t="str">
        <f t="shared" si="157"/>
        <v/>
      </c>
    </row>
    <row r="6501" spans="12:12" x14ac:dyDescent="0.15">
      <c r="L6501" s="149" t="str">
        <f t="shared" si="157"/>
        <v/>
      </c>
    </row>
    <row r="6502" spans="12:12" x14ac:dyDescent="0.15">
      <c r="L6502" s="149" t="str">
        <f t="shared" si="157"/>
        <v/>
      </c>
    </row>
    <row r="6503" spans="12:12" x14ac:dyDescent="0.15">
      <c r="L6503" s="149" t="str">
        <f t="shared" si="157"/>
        <v/>
      </c>
    </row>
    <row r="6504" spans="12:12" x14ac:dyDescent="0.15">
      <c r="L6504" s="149" t="str">
        <f t="shared" si="157"/>
        <v/>
      </c>
    </row>
    <row r="6505" spans="12:12" x14ac:dyDescent="0.15">
      <c r="L6505" s="149" t="str">
        <f t="shared" si="157"/>
        <v/>
      </c>
    </row>
    <row r="6506" spans="12:12" x14ac:dyDescent="0.15">
      <c r="L6506" s="149" t="str">
        <f t="shared" si="157"/>
        <v/>
      </c>
    </row>
    <row r="6507" spans="12:12" x14ac:dyDescent="0.15">
      <c r="L6507" s="149" t="str">
        <f t="shared" si="157"/>
        <v/>
      </c>
    </row>
    <row r="6508" spans="12:12" x14ac:dyDescent="0.15">
      <c r="L6508" s="149" t="str">
        <f t="shared" si="157"/>
        <v/>
      </c>
    </row>
    <row r="6509" spans="12:12" x14ac:dyDescent="0.15">
      <c r="L6509" s="149" t="str">
        <f t="shared" si="157"/>
        <v/>
      </c>
    </row>
    <row r="6510" spans="12:12" x14ac:dyDescent="0.15">
      <c r="L6510" s="149" t="str">
        <f t="shared" si="157"/>
        <v/>
      </c>
    </row>
    <row r="6511" spans="12:12" x14ac:dyDescent="0.15">
      <c r="L6511" s="149" t="str">
        <f t="shared" si="157"/>
        <v/>
      </c>
    </row>
    <row r="6512" spans="12:12" x14ac:dyDescent="0.15">
      <c r="L6512" s="149" t="str">
        <f t="shared" si="157"/>
        <v/>
      </c>
    </row>
    <row r="6513" spans="12:12" x14ac:dyDescent="0.15">
      <c r="L6513" s="149" t="str">
        <f t="shared" si="157"/>
        <v/>
      </c>
    </row>
    <row r="6514" spans="12:12" x14ac:dyDescent="0.15">
      <c r="L6514" s="149" t="str">
        <f t="shared" si="157"/>
        <v/>
      </c>
    </row>
    <row r="6515" spans="12:12" x14ac:dyDescent="0.15">
      <c r="L6515" s="149" t="str">
        <f t="shared" si="157"/>
        <v/>
      </c>
    </row>
    <row r="6516" spans="12:12" x14ac:dyDescent="0.15">
      <c r="L6516" s="149" t="str">
        <f t="shared" si="157"/>
        <v/>
      </c>
    </row>
    <row r="6517" spans="12:12" x14ac:dyDescent="0.15">
      <c r="L6517" s="149" t="str">
        <f t="shared" si="157"/>
        <v/>
      </c>
    </row>
    <row r="6518" spans="12:12" x14ac:dyDescent="0.15">
      <c r="L6518" s="149" t="str">
        <f t="shared" si="157"/>
        <v/>
      </c>
    </row>
    <row r="6519" spans="12:12" x14ac:dyDescent="0.15">
      <c r="L6519" s="149" t="str">
        <f t="shared" si="157"/>
        <v/>
      </c>
    </row>
    <row r="6520" spans="12:12" x14ac:dyDescent="0.15">
      <c r="L6520" s="149" t="str">
        <f t="shared" si="157"/>
        <v/>
      </c>
    </row>
    <row r="6521" spans="12:12" x14ac:dyDescent="0.15">
      <c r="L6521" s="149" t="str">
        <f t="shared" si="157"/>
        <v/>
      </c>
    </row>
    <row r="6522" spans="12:12" x14ac:dyDescent="0.15">
      <c r="L6522" s="149" t="str">
        <f t="shared" si="157"/>
        <v/>
      </c>
    </row>
    <row r="6523" spans="12:12" x14ac:dyDescent="0.15">
      <c r="L6523" s="149" t="str">
        <f t="shared" si="157"/>
        <v/>
      </c>
    </row>
    <row r="6524" spans="12:12" x14ac:dyDescent="0.15">
      <c r="L6524" s="149" t="str">
        <f t="shared" si="157"/>
        <v/>
      </c>
    </row>
    <row r="6525" spans="12:12" x14ac:dyDescent="0.15">
      <c r="L6525" s="149" t="str">
        <f t="shared" si="157"/>
        <v/>
      </c>
    </row>
    <row r="6526" spans="12:12" x14ac:dyDescent="0.15">
      <c r="L6526" s="149" t="str">
        <f t="shared" si="157"/>
        <v/>
      </c>
    </row>
    <row r="6527" spans="12:12" x14ac:dyDescent="0.15">
      <c r="L6527" s="149" t="str">
        <f t="shared" si="157"/>
        <v/>
      </c>
    </row>
    <row r="6528" spans="12:12" x14ac:dyDescent="0.15">
      <c r="L6528" s="149" t="str">
        <f t="shared" si="157"/>
        <v/>
      </c>
    </row>
    <row r="6529" spans="12:12" x14ac:dyDescent="0.15">
      <c r="L6529" s="149" t="str">
        <f t="shared" si="157"/>
        <v/>
      </c>
    </row>
    <row r="6530" spans="12:12" x14ac:dyDescent="0.15">
      <c r="L6530" s="149" t="str">
        <f t="shared" si="157"/>
        <v/>
      </c>
    </row>
    <row r="6531" spans="12:12" x14ac:dyDescent="0.15">
      <c r="L6531" s="149" t="str">
        <f t="shared" si="157"/>
        <v/>
      </c>
    </row>
    <row r="6532" spans="12:12" x14ac:dyDescent="0.15">
      <c r="L6532" s="149" t="str">
        <f t="shared" si="157"/>
        <v/>
      </c>
    </row>
    <row r="6533" spans="12:12" x14ac:dyDescent="0.15">
      <c r="L6533" s="149" t="str">
        <f t="shared" si="157"/>
        <v/>
      </c>
    </row>
    <row r="6534" spans="12:12" x14ac:dyDescent="0.15">
      <c r="L6534" s="149" t="str">
        <f t="shared" si="157"/>
        <v/>
      </c>
    </row>
    <row r="6535" spans="12:12" x14ac:dyDescent="0.15">
      <c r="L6535" s="149" t="str">
        <f t="shared" si="157"/>
        <v/>
      </c>
    </row>
    <row r="6536" spans="12:12" x14ac:dyDescent="0.15">
      <c r="L6536" s="149" t="str">
        <f t="shared" si="157"/>
        <v/>
      </c>
    </row>
    <row r="6537" spans="12:12" x14ac:dyDescent="0.15">
      <c r="L6537" s="149" t="str">
        <f t="shared" ref="L6537:L6600" si="158">IF(K6537="","",(K6537*110))</f>
        <v/>
      </c>
    </row>
    <row r="6538" spans="12:12" x14ac:dyDescent="0.15">
      <c r="L6538" s="149" t="str">
        <f t="shared" si="158"/>
        <v/>
      </c>
    </row>
    <row r="6539" spans="12:12" x14ac:dyDescent="0.15">
      <c r="L6539" s="149" t="str">
        <f t="shared" si="158"/>
        <v/>
      </c>
    </row>
    <row r="6540" spans="12:12" x14ac:dyDescent="0.15">
      <c r="L6540" s="149" t="str">
        <f t="shared" si="158"/>
        <v/>
      </c>
    </row>
    <row r="6541" spans="12:12" x14ac:dyDescent="0.15">
      <c r="L6541" s="149" t="str">
        <f t="shared" si="158"/>
        <v/>
      </c>
    </row>
    <row r="6542" spans="12:12" x14ac:dyDescent="0.15">
      <c r="L6542" s="149" t="str">
        <f t="shared" si="158"/>
        <v/>
      </c>
    </row>
    <row r="6543" spans="12:12" x14ac:dyDescent="0.15">
      <c r="L6543" s="149" t="str">
        <f t="shared" si="158"/>
        <v/>
      </c>
    </row>
    <row r="6544" spans="12:12" x14ac:dyDescent="0.15">
      <c r="L6544" s="149" t="str">
        <f t="shared" si="158"/>
        <v/>
      </c>
    </row>
    <row r="6545" spans="12:12" x14ac:dyDescent="0.15">
      <c r="L6545" s="149" t="str">
        <f t="shared" si="158"/>
        <v/>
      </c>
    </row>
    <row r="6546" spans="12:12" x14ac:dyDescent="0.15">
      <c r="L6546" s="149" t="str">
        <f t="shared" si="158"/>
        <v/>
      </c>
    </row>
    <row r="6547" spans="12:12" x14ac:dyDescent="0.15">
      <c r="L6547" s="149" t="str">
        <f t="shared" si="158"/>
        <v/>
      </c>
    </row>
    <row r="6548" spans="12:12" x14ac:dyDescent="0.15">
      <c r="L6548" s="149" t="str">
        <f t="shared" si="158"/>
        <v/>
      </c>
    </row>
    <row r="6549" spans="12:12" x14ac:dyDescent="0.15">
      <c r="L6549" s="149" t="str">
        <f t="shared" si="158"/>
        <v/>
      </c>
    </row>
    <row r="6550" spans="12:12" x14ac:dyDescent="0.15">
      <c r="L6550" s="149" t="str">
        <f t="shared" si="158"/>
        <v/>
      </c>
    </row>
    <row r="6551" spans="12:12" x14ac:dyDescent="0.15">
      <c r="L6551" s="149" t="str">
        <f t="shared" si="158"/>
        <v/>
      </c>
    </row>
    <row r="6552" spans="12:12" x14ac:dyDescent="0.15">
      <c r="L6552" s="149" t="str">
        <f t="shared" si="158"/>
        <v/>
      </c>
    </row>
    <row r="6553" spans="12:12" x14ac:dyDescent="0.15">
      <c r="L6553" s="149" t="str">
        <f t="shared" si="158"/>
        <v/>
      </c>
    </row>
    <row r="6554" spans="12:12" x14ac:dyDescent="0.15">
      <c r="L6554" s="149" t="str">
        <f t="shared" si="158"/>
        <v/>
      </c>
    </row>
    <row r="6555" spans="12:12" x14ac:dyDescent="0.15">
      <c r="L6555" s="149" t="str">
        <f t="shared" si="158"/>
        <v/>
      </c>
    </row>
    <row r="6556" spans="12:12" x14ac:dyDescent="0.15">
      <c r="L6556" s="149" t="str">
        <f t="shared" si="158"/>
        <v/>
      </c>
    </row>
    <row r="6557" spans="12:12" x14ac:dyDescent="0.15">
      <c r="L6557" s="149" t="str">
        <f t="shared" si="158"/>
        <v/>
      </c>
    </row>
    <row r="6558" spans="12:12" x14ac:dyDescent="0.15">
      <c r="L6558" s="149" t="str">
        <f t="shared" si="158"/>
        <v/>
      </c>
    </row>
    <row r="6559" spans="12:12" x14ac:dyDescent="0.15">
      <c r="L6559" s="149" t="str">
        <f t="shared" si="158"/>
        <v/>
      </c>
    </row>
    <row r="6560" spans="12:12" x14ac:dyDescent="0.15">
      <c r="L6560" s="149" t="str">
        <f t="shared" si="158"/>
        <v/>
      </c>
    </row>
    <row r="6561" spans="12:12" x14ac:dyDescent="0.15">
      <c r="L6561" s="149" t="str">
        <f t="shared" si="158"/>
        <v/>
      </c>
    </row>
    <row r="6562" spans="12:12" x14ac:dyDescent="0.15">
      <c r="L6562" s="149" t="str">
        <f t="shared" si="158"/>
        <v/>
      </c>
    </row>
    <row r="6563" spans="12:12" x14ac:dyDescent="0.15">
      <c r="L6563" s="149" t="str">
        <f t="shared" si="158"/>
        <v/>
      </c>
    </row>
    <row r="6564" spans="12:12" x14ac:dyDescent="0.15">
      <c r="L6564" s="149" t="str">
        <f t="shared" si="158"/>
        <v/>
      </c>
    </row>
    <row r="6565" spans="12:12" x14ac:dyDescent="0.15">
      <c r="L6565" s="149" t="str">
        <f t="shared" si="158"/>
        <v/>
      </c>
    </row>
    <row r="6566" spans="12:12" x14ac:dyDescent="0.15">
      <c r="L6566" s="149" t="str">
        <f t="shared" si="158"/>
        <v/>
      </c>
    </row>
    <row r="6567" spans="12:12" x14ac:dyDescent="0.15">
      <c r="L6567" s="149" t="str">
        <f t="shared" si="158"/>
        <v/>
      </c>
    </row>
    <row r="6568" spans="12:12" x14ac:dyDescent="0.15">
      <c r="L6568" s="149" t="str">
        <f t="shared" si="158"/>
        <v/>
      </c>
    </row>
    <row r="6569" spans="12:12" x14ac:dyDescent="0.15">
      <c r="L6569" s="149" t="str">
        <f t="shared" si="158"/>
        <v/>
      </c>
    </row>
    <row r="6570" spans="12:12" x14ac:dyDescent="0.15">
      <c r="L6570" s="149" t="str">
        <f t="shared" si="158"/>
        <v/>
      </c>
    </row>
    <row r="6571" spans="12:12" x14ac:dyDescent="0.15">
      <c r="L6571" s="149" t="str">
        <f t="shared" si="158"/>
        <v/>
      </c>
    </row>
    <row r="6572" spans="12:12" x14ac:dyDescent="0.15">
      <c r="L6572" s="149" t="str">
        <f t="shared" si="158"/>
        <v/>
      </c>
    </row>
    <row r="6573" spans="12:12" x14ac:dyDescent="0.15">
      <c r="L6573" s="149" t="str">
        <f t="shared" si="158"/>
        <v/>
      </c>
    </row>
    <row r="6574" spans="12:12" x14ac:dyDescent="0.15">
      <c r="L6574" s="149" t="str">
        <f t="shared" si="158"/>
        <v/>
      </c>
    </row>
    <row r="6575" spans="12:12" x14ac:dyDescent="0.15">
      <c r="L6575" s="149" t="str">
        <f t="shared" si="158"/>
        <v/>
      </c>
    </row>
    <row r="6576" spans="12:12" x14ac:dyDescent="0.15">
      <c r="L6576" s="149" t="str">
        <f t="shared" si="158"/>
        <v/>
      </c>
    </row>
    <row r="6577" spans="12:12" x14ac:dyDescent="0.15">
      <c r="L6577" s="149" t="str">
        <f t="shared" si="158"/>
        <v/>
      </c>
    </row>
    <row r="6578" spans="12:12" x14ac:dyDescent="0.15">
      <c r="L6578" s="149" t="str">
        <f t="shared" si="158"/>
        <v/>
      </c>
    </row>
    <row r="6579" spans="12:12" x14ac:dyDescent="0.15">
      <c r="L6579" s="149" t="str">
        <f t="shared" si="158"/>
        <v/>
      </c>
    </row>
    <row r="6580" spans="12:12" x14ac:dyDescent="0.15">
      <c r="L6580" s="149" t="str">
        <f t="shared" si="158"/>
        <v/>
      </c>
    </row>
    <row r="6581" spans="12:12" x14ac:dyDescent="0.15">
      <c r="L6581" s="149" t="str">
        <f t="shared" si="158"/>
        <v/>
      </c>
    </row>
    <row r="6582" spans="12:12" x14ac:dyDescent="0.15">
      <c r="L6582" s="149" t="str">
        <f t="shared" si="158"/>
        <v/>
      </c>
    </row>
    <row r="6583" spans="12:12" x14ac:dyDescent="0.15">
      <c r="L6583" s="149" t="str">
        <f t="shared" si="158"/>
        <v/>
      </c>
    </row>
    <row r="6584" spans="12:12" x14ac:dyDescent="0.15">
      <c r="L6584" s="149" t="str">
        <f t="shared" si="158"/>
        <v/>
      </c>
    </row>
    <row r="6585" spans="12:12" x14ac:dyDescent="0.15">
      <c r="L6585" s="149" t="str">
        <f t="shared" si="158"/>
        <v/>
      </c>
    </row>
    <row r="6586" spans="12:12" x14ac:dyDescent="0.15">
      <c r="L6586" s="149" t="str">
        <f t="shared" si="158"/>
        <v/>
      </c>
    </row>
    <row r="6587" spans="12:12" x14ac:dyDescent="0.15">
      <c r="L6587" s="149" t="str">
        <f t="shared" si="158"/>
        <v/>
      </c>
    </row>
    <row r="6588" spans="12:12" x14ac:dyDescent="0.15">
      <c r="L6588" s="149" t="str">
        <f t="shared" si="158"/>
        <v/>
      </c>
    </row>
    <row r="6589" spans="12:12" x14ac:dyDescent="0.15">
      <c r="L6589" s="149" t="str">
        <f t="shared" si="158"/>
        <v/>
      </c>
    </row>
    <row r="6590" spans="12:12" x14ac:dyDescent="0.15">
      <c r="L6590" s="149" t="str">
        <f t="shared" si="158"/>
        <v/>
      </c>
    </row>
    <row r="6591" spans="12:12" x14ac:dyDescent="0.15">
      <c r="L6591" s="149" t="str">
        <f t="shared" si="158"/>
        <v/>
      </c>
    </row>
    <row r="6592" spans="12:12" x14ac:dyDescent="0.15">
      <c r="L6592" s="149" t="str">
        <f t="shared" si="158"/>
        <v/>
      </c>
    </row>
    <row r="6593" spans="12:12" x14ac:dyDescent="0.15">
      <c r="L6593" s="149" t="str">
        <f t="shared" si="158"/>
        <v/>
      </c>
    </row>
    <row r="6594" spans="12:12" x14ac:dyDescent="0.15">
      <c r="L6594" s="149" t="str">
        <f t="shared" si="158"/>
        <v/>
      </c>
    </row>
    <row r="6595" spans="12:12" x14ac:dyDescent="0.15">
      <c r="L6595" s="149" t="str">
        <f t="shared" si="158"/>
        <v/>
      </c>
    </row>
    <row r="6596" spans="12:12" x14ac:dyDescent="0.15">
      <c r="L6596" s="149" t="str">
        <f t="shared" si="158"/>
        <v/>
      </c>
    </row>
    <row r="6597" spans="12:12" x14ac:dyDescent="0.15">
      <c r="L6597" s="149" t="str">
        <f t="shared" si="158"/>
        <v/>
      </c>
    </row>
    <row r="6598" spans="12:12" x14ac:dyDescent="0.15">
      <c r="L6598" s="149" t="str">
        <f t="shared" si="158"/>
        <v/>
      </c>
    </row>
    <row r="6599" spans="12:12" x14ac:dyDescent="0.15">
      <c r="L6599" s="149" t="str">
        <f t="shared" si="158"/>
        <v/>
      </c>
    </row>
    <row r="6600" spans="12:12" x14ac:dyDescent="0.15">
      <c r="L6600" s="149" t="str">
        <f t="shared" si="158"/>
        <v/>
      </c>
    </row>
    <row r="6601" spans="12:12" x14ac:dyDescent="0.15">
      <c r="L6601" s="149" t="str">
        <f t="shared" ref="L6601:L6664" si="159">IF(K6601="","",(K6601*110))</f>
        <v/>
      </c>
    </row>
    <row r="6602" spans="12:12" x14ac:dyDescent="0.15">
      <c r="L6602" s="149" t="str">
        <f t="shared" si="159"/>
        <v/>
      </c>
    </row>
    <row r="6603" spans="12:12" x14ac:dyDescent="0.15">
      <c r="L6603" s="149" t="str">
        <f t="shared" si="159"/>
        <v/>
      </c>
    </row>
    <row r="6604" spans="12:12" x14ac:dyDescent="0.15">
      <c r="L6604" s="149" t="str">
        <f t="shared" si="159"/>
        <v/>
      </c>
    </row>
    <row r="6605" spans="12:12" x14ac:dyDescent="0.15">
      <c r="L6605" s="149" t="str">
        <f t="shared" si="159"/>
        <v/>
      </c>
    </row>
    <row r="6606" spans="12:12" x14ac:dyDescent="0.15">
      <c r="L6606" s="149" t="str">
        <f t="shared" si="159"/>
        <v/>
      </c>
    </row>
    <row r="6607" spans="12:12" x14ac:dyDescent="0.15">
      <c r="L6607" s="149" t="str">
        <f t="shared" si="159"/>
        <v/>
      </c>
    </row>
    <row r="6608" spans="12:12" x14ac:dyDescent="0.15">
      <c r="L6608" s="149" t="str">
        <f t="shared" si="159"/>
        <v/>
      </c>
    </row>
    <row r="6609" spans="12:12" x14ac:dyDescent="0.15">
      <c r="L6609" s="149" t="str">
        <f t="shared" si="159"/>
        <v/>
      </c>
    </row>
    <row r="6610" spans="12:12" x14ac:dyDescent="0.15">
      <c r="L6610" s="149" t="str">
        <f t="shared" si="159"/>
        <v/>
      </c>
    </row>
    <row r="6611" spans="12:12" x14ac:dyDescent="0.15">
      <c r="L6611" s="149" t="str">
        <f t="shared" si="159"/>
        <v/>
      </c>
    </row>
    <row r="6612" spans="12:12" x14ac:dyDescent="0.15">
      <c r="L6612" s="149" t="str">
        <f t="shared" si="159"/>
        <v/>
      </c>
    </row>
    <row r="6613" spans="12:12" x14ac:dyDescent="0.15">
      <c r="L6613" s="149" t="str">
        <f t="shared" si="159"/>
        <v/>
      </c>
    </row>
    <row r="6614" spans="12:12" x14ac:dyDescent="0.15">
      <c r="L6614" s="149" t="str">
        <f t="shared" si="159"/>
        <v/>
      </c>
    </row>
    <row r="6615" spans="12:12" x14ac:dyDescent="0.15">
      <c r="L6615" s="149" t="str">
        <f t="shared" si="159"/>
        <v/>
      </c>
    </row>
    <row r="6616" spans="12:12" x14ac:dyDescent="0.15">
      <c r="L6616" s="149" t="str">
        <f t="shared" si="159"/>
        <v/>
      </c>
    </row>
    <row r="6617" spans="12:12" x14ac:dyDescent="0.15">
      <c r="L6617" s="149" t="str">
        <f t="shared" si="159"/>
        <v/>
      </c>
    </row>
    <row r="6618" spans="12:12" x14ac:dyDescent="0.15">
      <c r="L6618" s="149" t="str">
        <f t="shared" si="159"/>
        <v/>
      </c>
    </row>
    <row r="6619" spans="12:12" x14ac:dyDescent="0.15">
      <c r="L6619" s="149" t="str">
        <f t="shared" si="159"/>
        <v/>
      </c>
    </row>
    <row r="6620" spans="12:12" x14ac:dyDescent="0.15">
      <c r="L6620" s="149" t="str">
        <f t="shared" si="159"/>
        <v/>
      </c>
    </row>
    <row r="6621" spans="12:12" x14ac:dyDescent="0.15">
      <c r="L6621" s="149" t="str">
        <f t="shared" si="159"/>
        <v/>
      </c>
    </row>
    <row r="6622" spans="12:12" x14ac:dyDescent="0.15">
      <c r="L6622" s="149" t="str">
        <f t="shared" si="159"/>
        <v/>
      </c>
    </row>
    <row r="6623" spans="12:12" x14ac:dyDescent="0.15">
      <c r="L6623" s="149" t="str">
        <f t="shared" si="159"/>
        <v/>
      </c>
    </row>
    <row r="6624" spans="12:12" x14ac:dyDescent="0.15">
      <c r="L6624" s="149" t="str">
        <f t="shared" si="159"/>
        <v/>
      </c>
    </row>
    <row r="6625" spans="12:12" x14ac:dyDescent="0.15">
      <c r="L6625" s="149" t="str">
        <f t="shared" si="159"/>
        <v/>
      </c>
    </row>
    <row r="6626" spans="12:12" x14ac:dyDescent="0.15">
      <c r="L6626" s="149" t="str">
        <f t="shared" si="159"/>
        <v/>
      </c>
    </row>
    <row r="6627" spans="12:12" x14ac:dyDescent="0.15">
      <c r="L6627" s="149" t="str">
        <f t="shared" si="159"/>
        <v/>
      </c>
    </row>
    <row r="6628" spans="12:12" x14ac:dyDescent="0.15">
      <c r="L6628" s="149" t="str">
        <f t="shared" si="159"/>
        <v/>
      </c>
    </row>
    <row r="6629" spans="12:12" x14ac:dyDescent="0.15">
      <c r="L6629" s="149" t="str">
        <f t="shared" si="159"/>
        <v/>
      </c>
    </row>
    <row r="6630" spans="12:12" x14ac:dyDescent="0.15">
      <c r="L6630" s="149" t="str">
        <f t="shared" si="159"/>
        <v/>
      </c>
    </row>
    <row r="6631" spans="12:12" x14ac:dyDescent="0.15">
      <c r="L6631" s="149" t="str">
        <f t="shared" si="159"/>
        <v/>
      </c>
    </row>
    <row r="6632" spans="12:12" x14ac:dyDescent="0.15">
      <c r="L6632" s="149" t="str">
        <f t="shared" si="159"/>
        <v/>
      </c>
    </row>
    <row r="6633" spans="12:12" x14ac:dyDescent="0.15">
      <c r="L6633" s="149" t="str">
        <f t="shared" si="159"/>
        <v/>
      </c>
    </row>
    <row r="6634" spans="12:12" x14ac:dyDescent="0.15">
      <c r="L6634" s="149" t="str">
        <f t="shared" si="159"/>
        <v/>
      </c>
    </row>
    <row r="6635" spans="12:12" x14ac:dyDescent="0.15">
      <c r="L6635" s="149" t="str">
        <f t="shared" si="159"/>
        <v/>
      </c>
    </row>
    <row r="6636" spans="12:12" x14ac:dyDescent="0.15">
      <c r="L6636" s="149" t="str">
        <f t="shared" si="159"/>
        <v/>
      </c>
    </row>
    <row r="6637" spans="12:12" x14ac:dyDescent="0.15">
      <c r="L6637" s="149" t="str">
        <f t="shared" si="159"/>
        <v/>
      </c>
    </row>
    <row r="6638" spans="12:12" x14ac:dyDescent="0.15">
      <c r="L6638" s="149" t="str">
        <f t="shared" si="159"/>
        <v/>
      </c>
    </row>
    <row r="6639" spans="12:12" x14ac:dyDescent="0.15">
      <c r="L6639" s="149" t="str">
        <f t="shared" si="159"/>
        <v/>
      </c>
    </row>
    <row r="6640" spans="12:12" x14ac:dyDescent="0.15">
      <c r="L6640" s="149" t="str">
        <f t="shared" si="159"/>
        <v/>
      </c>
    </row>
    <row r="6641" spans="12:12" x14ac:dyDescent="0.15">
      <c r="L6641" s="149" t="str">
        <f t="shared" si="159"/>
        <v/>
      </c>
    </row>
    <row r="6642" spans="12:12" x14ac:dyDescent="0.15">
      <c r="L6642" s="149" t="str">
        <f t="shared" si="159"/>
        <v/>
      </c>
    </row>
    <row r="6643" spans="12:12" x14ac:dyDescent="0.15">
      <c r="L6643" s="149" t="str">
        <f t="shared" si="159"/>
        <v/>
      </c>
    </row>
    <row r="6644" spans="12:12" x14ac:dyDescent="0.15">
      <c r="L6644" s="149" t="str">
        <f t="shared" si="159"/>
        <v/>
      </c>
    </row>
    <row r="6645" spans="12:12" x14ac:dyDescent="0.15">
      <c r="L6645" s="149" t="str">
        <f t="shared" si="159"/>
        <v/>
      </c>
    </row>
    <row r="6646" spans="12:12" x14ac:dyDescent="0.15">
      <c r="L6646" s="149" t="str">
        <f t="shared" si="159"/>
        <v/>
      </c>
    </row>
    <row r="6647" spans="12:12" x14ac:dyDescent="0.15">
      <c r="L6647" s="149" t="str">
        <f t="shared" si="159"/>
        <v/>
      </c>
    </row>
    <row r="6648" spans="12:12" x14ac:dyDescent="0.15">
      <c r="L6648" s="149" t="str">
        <f t="shared" si="159"/>
        <v/>
      </c>
    </row>
    <row r="6649" spans="12:12" x14ac:dyDescent="0.15">
      <c r="L6649" s="149" t="str">
        <f t="shared" si="159"/>
        <v/>
      </c>
    </row>
    <row r="6650" spans="12:12" x14ac:dyDescent="0.15">
      <c r="L6650" s="149" t="str">
        <f t="shared" si="159"/>
        <v/>
      </c>
    </row>
    <row r="6651" spans="12:12" x14ac:dyDescent="0.15">
      <c r="L6651" s="149" t="str">
        <f t="shared" si="159"/>
        <v/>
      </c>
    </row>
    <row r="6652" spans="12:12" x14ac:dyDescent="0.15">
      <c r="L6652" s="149" t="str">
        <f t="shared" si="159"/>
        <v/>
      </c>
    </row>
    <row r="6653" spans="12:12" x14ac:dyDescent="0.15">
      <c r="L6653" s="149" t="str">
        <f t="shared" si="159"/>
        <v/>
      </c>
    </row>
    <row r="6654" spans="12:12" x14ac:dyDescent="0.15">
      <c r="L6654" s="149" t="str">
        <f t="shared" si="159"/>
        <v/>
      </c>
    </row>
    <row r="6655" spans="12:12" x14ac:dyDescent="0.15">
      <c r="L6655" s="149" t="str">
        <f t="shared" si="159"/>
        <v/>
      </c>
    </row>
    <row r="6656" spans="12:12" x14ac:dyDescent="0.15">
      <c r="L6656" s="149" t="str">
        <f t="shared" si="159"/>
        <v/>
      </c>
    </row>
    <row r="6657" spans="12:12" x14ac:dyDescent="0.15">
      <c r="L6657" s="149" t="str">
        <f t="shared" si="159"/>
        <v/>
      </c>
    </row>
    <row r="6658" spans="12:12" x14ac:dyDescent="0.15">
      <c r="L6658" s="149" t="str">
        <f t="shared" si="159"/>
        <v/>
      </c>
    </row>
    <row r="6659" spans="12:12" x14ac:dyDescent="0.15">
      <c r="L6659" s="149" t="str">
        <f t="shared" si="159"/>
        <v/>
      </c>
    </row>
    <row r="6660" spans="12:12" x14ac:dyDescent="0.15">
      <c r="L6660" s="149" t="str">
        <f t="shared" si="159"/>
        <v/>
      </c>
    </row>
    <row r="6661" spans="12:12" x14ac:dyDescent="0.15">
      <c r="L6661" s="149" t="str">
        <f t="shared" si="159"/>
        <v/>
      </c>
    </row>
    <row r="6662" spans="12:12" x14ac:dyDescent="0.15">
      <c r="L6662" s="149" t="str">
        <f t="shared" si="159"/>
        <v/>
      </c>
    </row>
    <row r="6663" spans="12:12" x14ac:dyDescent="0.15">
      <c r="L6663" s="149" t="str">
        <f t="shared" si="159"/>
        <v/>
      </c>
    </row>
    <row r="6664" spans="12:12" x14ac:dyDescent="0.15">
      <c r="L6664" s="149" t="str">
        <f t="shared" si="159"/>
        <v/>
      </c>
    </row>
    <row r="6665" spans="12:12" x14ac:dyDescent="0.15">
      <c r="L6665" s="149" t="str">
        <f t="shared" ref="L6665:L6728" si="160">IF(K6665="","",(K6665*110))</f>
        <v/>
      </c>
    </row>
    <row r="6666" spans="12:12" x14ac:dyDescent="0.15">
      <c r="L6666" s="149" t="str">
        <f t="shared" si="160"/>
        <v/>
      </c>
    </row>
    <row r="6667" spans="12:12" x14ac:dyDescent="0.15">
      <c r="L6667" s="149" t="str">
        <f t="shared" si="160"/>
        <v/>
      </c>
    </row>
    <row r="6668" spans="12:12" x14ac:dyDescent="0.15">
      <c r="L6668" s="149" t="str">
        <f t="shared" si="160"/>
        <v/>
      </c>
    </row>
    <row r="6669" spans="12:12" x14ac:dyDescent="0.15">
      <c r="L6669" s="149" t="str">
        <f t="shared" si="160"/>
        <v/>
      </c>
    </row>
    <row r="6670" spans="12:12" x14ac:dyDescent="0.15">
      <c r="L6670" s="149" t="str">
        <f t="shared" si="160"/>
        <v/>
      </c>
    </row>
    <row r="6671" spans="12:12" x14ac:dyDescent="0.15">
      <c r="L6671" s="149" t="str">
        <f t="shared" si="160"/>
        <v/>
      </c>
    </row>
    <row r="6672" spans="12:12" x14ac:dyDescent="0.15">
      <c r="L6672" s="149" t="str">
        <f t="shared" si="160"/>
        <v/>
      </c>
    </row>
    <row r="6673" spans="12:12" x14ac:dyDescent="0.15">
      <c r="L6673" s="149" t="str">
        <f t="shared" si="160"/>
        <v/>
      </c>
    </row>
    <row r="6674" spans="12:12" x14ac:dyDescent="0.15">
      <c r="L6674" s="149" t="str">
        <f t="shared" si="160"/>
        <v/>
      </c>
    </row>
    <row r="6675" spans="12:12" x14ac:dyDescent="0.15">
      <c r="L6675" s="149" t="str">
        <f t="shared" si="160"/>
        <v/>
      </c>
    </row>
    <row r="6676" spans="12:12" x14ac:dyDescent="0.15">
      <c r="L6676" s="149" t="str">
        <f t="shared" si="160"/>
        <v/>
      </c>
    </row>
    <row r="6677" spans="12:12" x14ac:dyDescent="0.15">
      <c r="L6677" s="149" t="str">
        <f t="shared" si="160"/>
        <v/>
      </c>
    </row>
    <row r="6678" spans="12:12" x14ac:dyDescent="0.15">
      <c r="L6678" s="149" t="str">
        <f t="shared" si="160"/>
        <v/>
      </c>
    </row>
    <row r="6679" spans="12:12" x14ac:dyDescent="0.15">
      <c r="L6679" s="149" t="str">
        <f t="shared" si="160"/>
        <v/>
      </c>
    </row>
    <row r="6680" spans="12:12" x14ac:dyDescent="0.15">
      <c r="L6680" s="149" t="str">
        <f t="shared" si="160"/>
        <v/>
      </c>
    </row>
    <row r="6681" spans="12:12" x14ac:dyDescent="0.15">
      <c r="L6681" s="149" t="str">
        <f t="shared" si="160"/>
        <v/>
      </c>
    </row>
    <row r="6682" spans="12:12" x14ac:dyDescent="0.15">
      <c r="L6682" s="149" t="str">
        <f t="shared" si="160"/>
        <v/>
      </c>
    </row>
    <row r="6683" spans="12:12" x14ac:dyDescent="0.15">
      <c r="L6683" s="149" t="str">
        <f t="shared" si="160"/>
        <v/>
      </c>
    </row>
    <row r="6684" spans="12:12" x14ac:dyDescent="0.15">
      <c r="L6684" s="149" t="str">
        <f t="shared" si="160"/>
        <v/>
      </c>
    </row>
    <row r="6685" spans="12:12" x14ac:dyDescent="0.15">
      <c r="L6685" s="149" t="str">
        <f t="shared" si="160"/>
        <v/>
      </c>
    </row>
    <row r="6686" spans="12:12" x14ac:dyDescent="0.15">
      <c r="L6686" s="149" t="str">
        <f t="shared" si="160"/>
        <v/>
      </c>
    </row>
    <row r="6687" spans="12:12" x14ac:dyDescent="0.15">
      <c r="L6687" s="149" t="str">
        <f t="shared" si="160"/>
        <v/>
      </c>
    </row>
    <row r="6688" spans="12:12" x14ac:dyDescent="0.15">
      <c r="L6688" s="149" t="str">
        <f t="shared" si="160"/>
        <v/>
      </c>
    </row>
    <row r="6689" spans="12:12" x14ac:dyDescent="0.15">
      <c r="L6689" s="149" t="str">
        <f t="shared" si="160"/>
        <v/>
      </c>
    </row>
    <row r="6690" spans="12:12" x14ac:dyDescent="0.15">
      <c r="L6690" s="149" t="str">
        <f t="shared" si="160"/>
        <v/>
      </c>
    </row>
    <row r="6691" spans="12:12" x14ac:dyDescent="0.15">
      <c r="L6691" s="149" t="str">
        <f t="shared" si="160"/>
        <v/>
      </c>
    </row>
    <row r="6692" spans="12:12" x14ac:dyDescent="0.15">
      <c r="L6692" s="149" t="str">
        <f t="shared" si="160"/>
        <v/>
      </c>
    </row>
    <row r="6693" spans="12:12" x14ac:dyDescent="0.15">
      <c r="L6693" s="149" t="str">
        <f t="shared" si="160"/>
        <v/>
      </c>
    </row>
    <row r="6694" spans="12:12" x14ac:dyDescent="0.15">
      <c r="L6694" s="149" t="str">
        <f t="shared" si="160"/>
        <v/>
      </c>
    </row>
    <row r="6695" spans="12:12" x14ac:dyDescent="0.15">
      <c r="L6695" s="149" t="str">
        <f t="shared" si="160"/>
        <v/>
      </c>
    </row>
    <row r="6696" spans="12:12" x14ac:dyDescent="0.15">
      <c r="L6696" s="149" t="str">
        <f t="shared" si="160"/>
        <v/>
      </c>
    </row>
    <row r="6697" spans="12:12" x14ac:dyDescent="0.15">
      <c r="L6697" s="149" t="str">
        <f t="shared" si="160"/>
        <v/>
      </c>
    </row>
    <row r="6698" spans="12:12" x14ac:dyDescent="0.15">
      <c r="L6698" s="149" t="str">
        <f t="shared" si="160"/>
        <v/>
      </c>
    </row>
    <row r="6699" spans="12:12" x14ac:dyDescent="0.15">
      <c r="L6699" s="149" t="str">
        <f t="shared" si="160"/>
        <v/>
      </c>
    </row>
    <row r="6700" spans="12:12" x14ac:dyDescent="0.15">
      <c r="L6700" s="149" t="str">
        <f t="shared" si="160"/>
        <v/>
      </c>
    </row>
    <row r="6701" spans="12:12" x14ac:dyDescent="0.15">
      <c r="L6701" s="149" t="str">
        <f t="shared" si="160"/>
        <v/>
      </c>
    </row>
    <row r="6702" spans="12:12" x14ac:dyDescent="0.15">
      <c r="L6702" s="149" t="str">
        <f t="shared" si="160"/>
        <v/>
      </c>
    </row>
    <row r="6703" spans="12:12" x14ac:dyDescent="0.15">
      <c r="L6703" s="149" t="str">
        <f t="shared" si="160"/>
        <v/>
      </c>
    </row>
    <row r="6704" spans="12:12" x14ac:dyDescent="0.15">
      <c r="L6704" s="149" t="str">
        <f t="shared" si="160"/>
        <v/>
      </c>
    </row>
    <row r="6705" spans="12:12" x14ac:dyDescent="0.15">
      <c r="L6705" s="149" t="str">
        <f t="shared" si="160"/>
        <v/>
      </c>
    </row>
    <row r="6706" spans="12:12" x14ac:dyDescent="0.15">
      <c r="L6706" s="149" t="str">
        <f t="shared" si="160"/>
        <v/>
      </c>
    </row>
    <row r="6707" spans="12:12" x14ac:dyDescent="0.15">
      <c r="L6707" s="149" t="str">
        <f t="shared" si="160"/>
        <v/>
      </c>
    </row>
    <row r="6708" spans="12:12" x14ac:dyDescent="0.15">
      <c r="L6708" s="149" t="str">
        <f t="shared" si="160"/>
        <v/>
      </c>
    </row>
    <row r="6709" spans="12:12" x14ac:dyDescent="0.15">
      <c r="L6709" s="149" t="str">
        <f t="shared" si="160"/>
        <v/>
      </c>
    </row>
    <row r="6710" spans="12:12" x14ac:dyDescent="0.15">
      <c r="L6710" s="149" t="str">
        <f t="shared" si="160"/>
        <v/>
      </c>
    </row>
    <row r="6711" spans="12:12" x14ac:dyDescent="0.15">
      <c r="L6711" s="149" t="str">
        <f t="shared" si="160"/>
        <v/>
      </c>
    </row>
    <row r="6712" spans="12:12" x14ac:dyDescent="0.15">
      <c r="L6712" s="149" t="str">
        <f t="shared" si="160"/>
        <v/>
      </c>
    </row>
    <row r="6713" spans="12:12" x14ac:dyDescent="0.15">
      <c r="L6713" s="149" t="str">
        <f t="shared" si="160"/>
        <v/>
      </c>
    </row>
    <row r="6714" spans="12:12" x14ac:dyDescent="0.15">
      <c r="L6714" s="149" t="str">
        <f t="shared" si="160"/>
        <v/>
      </c>
    </row>
    <row r="6715" spans="12:12" x14ac:dyDescent="0.15">
      <c r="L6715" s="149" t="str">
        <f t="shared" si="160"/>
        <v/>
      </c>
    </row>
    <row r="6716" spans="12:12" x14ac:dyDescent="0.15">
      <c r="L6716" s="149" t="str">
        <f t="shared" si="160"/>
        <v/>
      </c>
    </row>
    <row r="6717" spans="12:12" x14ac:dyDescent="0.15">
      <c r="L6717" s="149" t="str">
        <f t="shared" si="160"/>
        <v/>
      </c>
    </row>
    <row r="6718" spans="12:12" x14ac:dyDescent="0.15">
      <c r="L6718" s="149" t="str">
        <f t="shared" si="160"/>
        <v/>
      </c>
    </row>
    <row r="6719" spans="12:12" x14ac:dyDescent="0.15">
      <c r="L6719" s="149" t="str">
        <f t="shared" si="160"/>
        <v/>
      </c>
    </row>
    <row r="6720" spans="12:12" x14ac:dyDescent="0.15">
      <c r="L6720" s="149" t="str">
        <f t="shared" si="160"/>
        <v/>
      </c>
    </row>
    <row r="6721" spans="12:12" x14ac:dyDescent="0.15">
      <c r="L6721" s="149" t="str">
        <f t="shared" si="160"/>
        <v/>
      </c>
    </row>
    <row r="6722" spans="12:12" x14ac:dyDescent="0.15">
      <c r="L6722" s="149" t="str">
        <f t="shared" si="160"/>
        <v/>
      </c>
    </row>
    <row r="6723" spans="12:12" x14ac:dyDescent="0.15">
      <c r="L6723" s="149" t="str">
        <f t="shared" si="160"/>
        <v/>
      </c>
    </row>
    <row r="6724" spans="12:12" x14ac:dyDescent="0.15">
      <c r="L6724" s="149" t="str">
        <f t="shared" si="160"/>
        <v/>
      </c>
    </row>
    <row r="6725" spans="12:12" x14ac:dyDescent="0.15">
      <c r="L6725" s="149" t="str">
        <f t="shared" si="160"/>
        <v/>
      </c>
    </row>
    <row r="6726" spans="12:12" x14ac:dyDescent="0.15">
      <c r="L6726" s="149" t="str">
        <f t="shared" si="160"/>
        <v/>
      </c>
    </row>
    <row r="6727" spans="12:12" x14ac:dyDescent="0.15">
      <c r="L6727" s="149" t="str">
        <f t="shared" si="160"/>
        <v/>
      </c>
    </row>
    <row r="6728" spans="12:12" x14ac:dyDescent="0.15">
      <c r="L6728" s="149" t="str">
        <f t="shared" si="160"/>
        <v/>
      </c>
    </row>
    <row r="6729" spans="12:12" x14ac:dyDescent="0.15">
      <c r="L6729" s="149" t="str">
        <f t="shared" ref="L6729:L6792" si="161">IF(K6729="","",(K6729*110))</f>
        <v/>
      </c>
    </row>
    <row r="6730" spans="12:12" x14ac:dyDescent="0.15">
      <c r="L6730" s="149" t="str">
        <f t="shared" si="161"/>
        <v/>
      </c>
    </row>
    <row r="6731" spans="12:12" x14ac:dyDescent="0.15">
      <c r="L6731" s="149" t="str">
        <f t="shared" si="161"/>
        <v/>
      </c>
    </row>
    <row r="6732" spans="12:12" x14ac:dyDescent="0.15">
      <c r="L6732" s="149" t="str">
        <f t="shared" si="161"/>
        <v/>
      </c>
    </row>
    <row r="6733" spans="12:12" x14ac:dyDescent="0.15">
      <c r="L6733" s="149" t="str">
        <f t="shared" si="161"/>
        <v/>
      </c>
    </row>
    <row r="6734" spans="12:12" x14ac:dyDescent="0.15">
      <c r="L6734" s="149" t="str">
        <f t="shared" si="161"/>
        <v/>
      </c>
    </row>
    <row r="6735" spans="12:12" x14ac:dyDescent="0.15">
      <c r="L6735" s="149" t="str">
        <f t="shared" si="161"/>
        <v/>
      </c>
    </row>
    <row r="6736" spans="12:12" x14ac:dyDescent="0.15">
      <c r="L6736" s="149" t="str">
        <f t="shared" si="161"/>
        <v/>
      </c>
    </row>
    <row r="6737" spans="12:12" x14ac:dyDescent="0.15">
      <c r="L6737" s="149" t="str">
        <f t="shared" si="161"/>
        <v/>
      </c>
    </row>
    <row r="6738" spans="12:12" x14ac:dyDescent="0.15">
      <c r="L6738" s="149" t="str">
        <f t="shared" si="161"/>
        <v/>
      </c>
    </row>
    <row r="6739" spans="12:12" x14ac:dyDescent="0.15">
      <c r="L6739" s="149" t="str">
        <f t="shared" si="161"/>
        <v/>
      </c>
    </row>
    <row r="6740" spans="12:12" x14ac:dyDescent="0.15">
      <c r="L6740" s="149" t="str">
        <f t="shared" si="161"/>
        <v/>
      </c>
    </row>
    <row r="6741" spans="12:12" x14ac:dyDescent="0.15">
      <c r="L6741" s="149" t="str">
        <f t="shared" si="161"/>
        <v/>
      </c>
    </row>
    <row r="6742" spans="12:12" x14ac:dyDescent="0.15">
      <c r="L6742" s="149" t="str">
        <f t="shared" si="161"/>
        <v/>
      </c>
    </row>
    <row r="6743" spans="12:12" x14ac:dyDescent="0.15">
      <c r="L6743" s="149" t="str">
        <f t="shared" si="161"/>
        <v/>
      </c>
    </row>
    <row r="6744" spans="12:12" x14ac:dyDescent="0.15">
      <c r="L6744" s="149" t="str">
        <f t="shared" si="161"/>
        <v/>
      </c>
    </row>
    <row r="6745" spans="12:12" x14ac:dyDescent="0.15">
      <c r="L6745" s="149" t="str">
        <f t="shared" si="161"/>
        <v/>
      </c>
    </row>
    <row r="6746" spans="12:12" x14ac:dyDescent="0.15">
      <c r="L6746" s="149" t="str">
        <f t="shared" si="161"/>
        <v/>
      </c>
    </row>
    <row r="6747" spans="12:12" x14ac:dyDescent="0.15">
      <c r="L6747" s="149" t="str">
        <f t="shared" si="161"/>
        <v/>
      </c>
    </row>
    <row r="6748" spans="12:12" x14ac:dyDescent="0.15">
      <c r="L6748" s="149" t="str">
        <f t="shared" si="161"/>
        <v/>
      </c>
    </row>
    <row r="6749" spans="12:12" x14ac:dyDescent="0.15">
      <c r="L6749" s="149" t="str">
        <f t="shared" si="161"/>
        <v/>
      </c>
    </row>
    <row r="6750" spans="12:12" x14ac:dyDescent="0.15">
      <c r="L6750" s="149" t="str">
        <f t="shared" si="161"/>
        <v/>
      </c>
    </row>
    <row r="6751" spans="12:12" x14ac:dyDescent="0.15">
      <c r="L6751" s="149" t="str">
        <f t="shared" si="161"/>
        <v/>
      </c>
    </row>
    <row r="6752" spans="12:12" x14ac:dyDescent="0.15">
      <c r="L6752" s="149" t="str">
        <f t="shared" si="161"/>
        <v/>
      </c>
    </row>
    <row r="6753" spans="12:12" x14ac:dyDescent="0.15">
      <c r="L6753" s="149" t="str">
        <f t="shared" si="161"/>
        <v/>
      </c>
    </row>
    <row r="6754" spans="12:12" x14ac:dyDescent="0.15">
      <c r="L6754" s="149" t="str">
        <f t="shared" si="161"/>
        <v/>
      </c>
    </row>
    <row r="6755" spans="12:12" x14ac:dyDescent="0.15">
      <c r="L6755" s="149" t="str">
        <f t="shared" si="161"/>
        <v/>
      </c>
    </row>
    <row r="6756" spans="12:12" x14ac:dyDescent="0.15">
      <c r="L6756" s="149" t="str">
        <f t="shared" si="161"/>
        <v/>
      </c>
    </row>
    <row r="6757" spans="12:12" x14ac:dyDescent="0.15">
      <c r="L6757" s="149" t="str">
        <f t="shared" si="161"/>
        <v/>
      </c>
    </row>
    <row r="6758" spans="12:12" x14ac:dyDescent="0.15">
      <c r="L6758" s="149" t="str">
        <f t="shared" si="161"/>
        <v/>
      </c>
    </row>
    <row r="6759" spans="12:12" x14ac:dyDescent="0.15">
      <c r="L6759" s="149" t="str">
        <f t="shared" si="161"/>
        <v/>
      </c>
    </row>
    <row r="6760" spans="12:12" x14ac:dyDescent="0.15">
      <c r="L6760" s="149" t="str">
        <f t="shared" si="161"/>
        <v/>
      </c>
    </row>
    <row r="6761" spans="12:12" x14ac:dyDescent="0.15">
      <c r="L6761" s="149" t="str">
        <f t="shared" si="161"/>
        <v/>
      </c>
    </row>
    <row r="6762" spans="12:12" x14ac:dyDescent="0.15">
      <c r="L6762" s="149" t="str">
        <f t="shared" si="161"/>
        <v/>
      </c>
    </row>
    <row r="6763" spans="12:12" x14ac:dyDescent="0.15">
      <c r="L6763" s="149" t="str">
        <f t="shared" si="161"/>
        <v/>
      </c>
    </row>
    <row r="6764" spans="12:12" x14ac:dyDescent="0.15">
      <c r="L6764" s="149" t="str">
        <f t="shared" si="161"/>
        <v/>
      </c>
    </row>
    <row r="6765" spans="12:12" x14ac:dyDescent="0.15">
      <c r="L6765" s="149" t="str">
        <f t="shared" si="161"/>
        <v/>
      </c>
    </row>
    <row r="6766" spans="12:12" x14ac:dyDescent="0.15">
      <c r="L6766" s="149" t="str">
        <f t="shared" si="161"/>
        <v/>
      </c>
    </row>
    <row r="6767" spans="12:12" x14ac:dyDescent="0.15">
      <c r="L6767" s="149" t="str">
        <f t="shared" si="161"/>
        <v/>
      </c>
    </row>
    <row r="6768" spans="12:12" x14ac:dyDescent="0.15">
      <c r="L6768" s="149" t="str">
        <f t="shared" si="161"/>
        <v/>
      </c>
    </row>
    <row r="6769" spans="12:12" x14ac:dyDescent="0.15">
      <c r="L6769" s="149" t="str">
        <f t="shared" si="161"/>
        <v/>
      </c>
    </row>
    <row r="6770" spans="12:12" x14ac:dyDescent="0.15">
      <c r="L6770" s="149" t="str">
        <f t="shared" si="161"/>
        <v/>
      </c>
    </row>
    <row r="6771" spans="12:12" x14ac:dyDescent="0.15">
      <c r="L6771" s="149" t="str">
        <f t="shared" si="161"/>
        <v/>
      </c>
    </row>
    <row r="6772" spans="12:12" x14ac:dyDescent="0.15">
      <c r="L6772" s="149" t="str">
        <f t="shared" si="161"/>
        <v/>
      </c>
    </row>
    <row r="6773" spans="12:12" x14ac:dyDescent="0.15">
      <c r="L6773" s="149" t="str">
        <f t="shared" si="161"/>
        <v/>
      </c>
    </row>
    <row r="6774" spans="12:12" x14ac:dyDescent="0.15">
      <c r="L6774" s="149" t="str">
        <f t="shared" si="161"/>
        <v/>
      </c>
    </row>
    <row r="6775" spans="12:12" x14ac:dyDescent="0.15">
      <c r="L6775" s="149" t="str">
        <f t="shared" si="161"/>
        <v/>
      </c>
    </row>
    <row r="6776" spans="12:12" x14ac:dyDescent="0.15">
      <c r="L6776" s="149" t="str">
        <f t="shared" si="161"/>
        <v/>
      </c>
    </row>
    <row r="6777" spans="12:12" x14ac:dyDescent="0.15">
      <c r="L6777" s="149" t="str">
        <f t="shared" si="161"/>
        <v/>
      </c>
    </row>
    <row r="6778" spans="12:12" x14ac:dyDescent="0.15">
      <c r="L6778" s="149" t="str">
        <f t="shared" si="161"/>
        <v/>
      </c>
    </row>
    <row r="6779" spans="12:12" x14ac:dyDescent="0.15">
      <c r="L6779" s="149" t="str">
        <f t="shared" si="161"/>
        <v/>
      </c>
    </row>
    <row r="6780" spans="12:12" x14ac:dyDescent="0.15">
      <c r="L6780" s="149" t="str">
        <f t="shared" si="161"/>
        <v/>
      </c>
    </row>
    <row r="6781" spans="12:12" x14ac:dyDescent="0.15">
      <c r="L6781" s="149" t="str">
        <f t="shared" si="161"/>
        <v/>
      </c>
    </row>
    <row r="6782" spans="12:12" x14ac:dyDescent="0.15">
      <c r="L6782" s="149" t="str">
        <f t="shared" si="161"/>
        <v/>
      </c>
    </row>
    <row r="6783" spans="12:12" x14ac:dyDescent="0.15">
      <c r="L6783" s="149" t="str">
        <f t="shared" si="161"/>
        <v/>
      </c>
    </row>
    <row r="6784" spans="12:12" x14ac:dyDescent="0.15">
      <c r="L6784" s="149" t="str">
        <f t="shared" si="161"/>
        <v/>
      </c>
    </row>
    <row r="6785" spans="12:12" x14ac:dyDescent="0.15">
      <c r="L6785" s="149" t="str">
        <f t="shared" si="161"/>
        <v/>
      </c>
    </row>
    <row r="6786" spans="12:12" x14ac:dyDescent="0.15">
      <c r="L6786" s="149" t="str">
        <f t="shared" si="161"/>
        <v/>
      </c>
    </row>
    <row r="6787" spans="12:12" x14ac:dyDescent="0.15">
      <c r="L6787" s="149" t="str">
        <f t="shared" si="161"/>
        <v/>
      </c>
    </row>
    <row r="6788" spans="12:12" x14ac:dyDescent="0.15">
      <c r="L6788" s="149" t="str">
        <f t="shared" si="161"/>
        <v/>
      </c>
    </row>
    <row r="6789" spans="12:12" x14ac:dyDescent="0.15">
      <c r="L6789" s="149" t="str">
        <f t="shared" si="161"/>
        <v/>
      </c>
    </row>
    <row r="6790" spans="12:12" x14ac:dyDescent="0.15">
      <c r="L6790" s="149" t="str">
        <f t="shared" si="161"/>
        <v/>
      </c>
    </row>
    <row r="6791" spans="12:12" x14ac:dyDescent="0.15">
      <c r="L6791" s="149" t="str">
        <f t="shared" si="161"/>
        <v/>
      </c>
    </row>
    <row r="6792" spans="12:12" x14ac:dyDescent="0.15">
      <c r="L6792" s="149" t="str">
        <f t="shared" si="161"/>
        <v/>
      </c>
    </row>
    <row r="6793" spans="12:12" x14ac:dyDescent="0.15">
      <c r="L6793" s="149" t="str">
        <f t="shared" ref="L6793:L6856" si="162">IF(K6793="","",(K6793*110))</f>
        <v/>
      </c>
    </row>
    <row r="6794" spans="12:12" x14ac:dyDescent="0.15">
      <c r="L6794" s="149" t="str">
        <f t="shared" si="162"/>
        <v/>
      </c>
    </row>
    <row r="6795" spans="12:12" x14ac:dyDescent="0.15">
      <c r="L6795" s="149" t="str">
        <f t="shared" si="162"/>
        <v/>
      </c>
    </row>
    <row r="6796" spans="12:12" x14ac:dyDescent="0.15">
      <c r="L6796" s="149" t="str">
        <f t="shared" si="162"/>
        <v/>
      </c>
    </row>
    <row r="6797" spans="12:12" x14ac:dyDescent="0.15">
      <c r="L6797" s="149" t="str">
        <f t="shared" si="162"/>
        <v/>
      </c>
    </row>
    <row r="6798" spans="12:12" x14ac:dyDescent="0.15">
      <c r="L6798" s="149" t="str">
        <f t="shared" si="162"/>
        <v/>
      </c>
    </row>
    <row r="6799" spans="12:12" x14ac:dyDescent="0.15">
      <c r="L6799" s="149" t="str">
        <f t="shared" si="162"/>
        <v/>
      </c>
    </row>
    <row r="6800" spans="12:12" x14ac:dyDescent="0.15">
      <c r="L6800" s="149" t="str">
        <f t="shared" si="162"/>
        <v/>
      </c>
    </row>
    <row r="6801" spans="12:12" x14ac:dyDescent="0.15">
      <c r="L6801" s="149" t="str">
        <f t="shared" si="162"/>
        <v/>
      </c>
    </row>
    <row r="6802" spans="12:12" x14ac:dyDescent="0.15">
      <c r="L6802" s="149" t="str">
        <f t="shared" si="162"/>
        <v/>
      </c>
    </row>
    <row r="6803" spans="12:12" x14ac:dyDescent="0.15">
      <c r="L6803" s="149" t="str">
        <f t="shared" si="162"/>
        <v/>
      </c>
    </row>
    <row r="6804" spans="12:12" x14ac:dyDescent="0.15">
      <c r="L6804" s="149" t="str">
        <f t="shared" si="162"/>
        <v/>
      </c>
    </row>
    <row r="6805" spans="12:12" x14ac:dyDescent="0.15">
      <c r="L6805" s="149" t="str">
        <f t="shared" si="162"/>
        <v/>
      </c>
    </row>
    <row r="6806" spans="12:12" x14ac:dyDescent="0.15">
      <c r="L6806" s="149" t="str">
        <f t="shared" si="162"/>
        <v/>
      </c>
    </row>
    <row r="6807" spans="12:12" x14ac:dyDescent="0.15">
      <c r="L6807" s="149" t="str">
        <f t="shared" si="162"/>
        <v/>
      </c>
    </row>
    <row r="6808" spans="12:12" x14ac:dyDescent="0.15">
      <c r="L6808" s="149" t="str">
        <f t="shared" si="162"/>
        <v/>
      </c>
    </row>
    <row r="6809" spans="12:12" x14ac:dyDescent="0.15">
      <c r="L6809" s="149" t="str">
        <f t="shared" si="162"/>
        <v/>
      </c>
    </row>
    <row r="6810" spans="12:12" x14ac:dyDescent="0.15">
      <c r="L6810" s="149" t="str">
        <f t="shared" si="162"/>
        <v/>
      </c>
    </row>
    <row r="6811" spans="12:12" x14ac:dyDescent="0.15">
      <c r="L6811" s="149" t="str">
        <f t="shared" si="162"/>
        <v/>
      </c>
    </row>
    <row r="6812" spans="12:12" x14ac:dyDescent="0.15">
      <c r="L6812" s="149" t="str">
        <f t="shared" si="162"/>
        <v/>
      </c>
    </row>
    <row r="6813" spans="12:12" x14ac:dyDescent="0.15">
      <c r="L6813" s="149" t="str">
        <f t="shared" si="162"/>
        <v/>
      </c>
    </row>
    <row r="6814" spans="12:12" x14ac:dyDescent="0.15">
      <c r="L6814" s="149" t="str">
        <f t="shared" si="162"/>
        <v/>
      </c>
    </row>
    <row r="6815" spans="12:12" x14ac:dyDescent="0.15">
      <c r="L6815" s="149" t="str">
        <f t="shared" si="162"/>
        <v/>
      </c>
    </row>
    <row r="6816" spans="12:12" x14ac:dyDescent="0.15">
      <c r="L6816" s="149" t="str">
        <f t="shared" si="162"/>
        <v/>
      </c>
    </row>
    <row r="6817" spans="12:12" x14ac:dyDescent="0.15">
      <c r="L6817" s="149" t="str">
        <f t="shared" si="162"/>
        <v/>
      </c>
    </row>
    <row r="6818" spans="12:12" x14ac:dyDescent="0.15">
      <c r="L6818" s="149" t="str">
        <f t="shared" si="162"/>
        <v/>
      </c>
    </row>
    <row r="6819" spans="12:12" x14ac:dyDescent="0.15">
      <c r="L6819" s="149" t="str">
        <f t="shared" si="162"/>
        <v/>
      </c>
    </row>
    <row r="6820" spans="12:12" x14ac:dyDescent="0.15">
      <c r="L6820" s="149" t="str">
        <f t="shared" si="162"/>
        <v/>
      </c>
    </row>
    <row r="6821" spans="12:12" x14ac:dyDescent="0.15">
      <c r="L6821" s="149" t="str">
        <f t="shared" si="162"/>
        <v/>
      </c>
    </row>
    <row r="6822" spans="12:12" x14ac:dyDescent="0.15">
      <c r="L6822" s="149" t="str">
        <f t="shared" si="162"/>
        <v/>
      </c>
    </row>
    <row r="6823" spans="12:12" x14ac:dyDescent="0.15">
      <c r="L6823" s="149" t="str">
        <f t="shared" si="162"/>
        <v/>
      </c>
    </row>
    <row r="6824" spans="12:12" x14ac:dyDescent="0.15">
      <c r="L6824" s="149" t="str">
        <f t="shared" si="162"/>
        <v/>
      </c>
    </row>
    <row r="6825" spans="12:12" x14ac:dyDescent="0.15">
      <c r="L6825" s="149" t="str">
        <f t="shared" si="162"/>
        <v/>
      </c>
    </row>
    <row r="6826" spans="12:12" x14ac:dyDescent="0.15">
      <c r="L6826" s="149" t="str">
        <f t="shared" si="162"/>
        <v/>
      </c>
    </row>
    <row r="6827" spans="12:12" x14ac:dyDescent="0.15">
      <c r="L6827" s="149" t="str">
        <f t="shared" si="162"/>
        <v/>
      </c>
    </row>
    <row r="6828" spans="12:12" x14ac:dyDescent="0.15">
      <c r="L6828" s="149" t="str">
        <f t="shared" si="162"/>
        <v/>
      </c>
    </row>
    <row r="6829" spans="12:12" x14ac:dyDescent="0.15">
      <c r="L6829" s="149" t="str">
        <f t="shared" si="162"/>
        <v/>
      </c>
    </row>
    <row r="6830" spans="12:12" x14ac:dyDescent="0.15">
      <c r="L6830" s="149" t="str">
        <f t="shared" si="162"/>
        <v/>
      </c>
    </row>
    <row r="6831" spans="12:12" x14ac:dyDescent="0.15">
      <c r="L6831" s="149" t="str">
        <f t="shared" si="162"/>
        <v/>
      </c>
    </row>
    <row r="6832" spans="12:12" x14ac:dyDescent="0.15">
      <c r="L6832" s="149" t="str">
        <f t="shared" si="162"/>
        <v/>
      </c>
    </row>
    <row r="6833" spans="12:12" x14ac:dyDescent="0.15">
      <c r="L6833" s="149" t="str">
        <f t="shared" si="162"/>
        <v/>
      </c>
    </row>
    <row r="6834" spans="12:12" x14ac:dyDescent="0.15">
      <c r="L6834" s="149" t="str">
        <f t="shared" si="162"/>
        <v/>
      </c>
    </row>
    <row r="6835" spans="12:12" x14ac:dyDescent="0.15">
      <c r="L6835" s="149" t="str">
        <f t="shared" si="162"/>
        <v/>
      </c>
    </row>
    <row r="6836" spans="12:12" x14ac:dyDescent="0.15">
      <c r="L6836" s="149" t="str">
        <f t="shared" si="162"/>
        <v/>
      </c>
    </row>
    <row r="6837" spans="12:12" x14ac:dyDescent="0.15">
      <c r="L6837" s="149" t="str">
        <f t="shared" si="162"/>
        <v/>
      </c>
    </row>
    <row r="6838" spans="12:12" x14ac:dyDescent="0.15">
      <c r="L6838" s="149" t="str">
        <f t="shared" si="162"/>
        <v/>
      </c>
    </row>
    <row r="6839" spans="12:12" x14ac:dyDescent="0.15">
      <c r="L6839" s="149" t="str">
        <f t="shared" si="162"/>
        <v/>
      </c>
    </row>
    <row r="6840" spans="12:12" x14ac:dyDescent="0.15">
      <c r="L6840" s="149" t="str">
        <f t="shared" si="162"/>
        <v/>
      </c>
    </row>
    <row r="6841" spans="12:12" x14ac:dyDescent="0.15">
      <c r="L6841" s="149" t="str">
        <f t="shared" si="162"/>
        <v/>
      </c>
    </row>
    <row r="6842" spans="12:12" x14ac:dyDescent="0.15">
      <c r="L6842" s="149" t="str">
        <f t="shared" si="162"/>
        <v/>
      </c>
    </row>
    <row r="6843" spans="12:12" x14ac:dyDescent="0.15">
      <c r="L6843" s="149" t="str">
        <f t="shared" si="162"/>
        <v/>
      </c>
    </row>
    <row r="6844" spans="12:12" x14ac:dyDescent="0.15">
      <c r="L6844" s="149" t="str">
        <f t="shared" si="162"/>
        <v/>
      </c>
    </row>
    <row r="6845" spans="12:12" x14ac:dyDescent="0.15">
      <c r="L6845" s="149" t="str">
        <f t="shared" si="162"/>
        <v/>
      </c>
    </row>
    <row r="6846" spans="12:12" x14ac:dyDescent="0.15">
      <c r="L6846" s="149" t="str">
        <f t="shared" si="162"/>
        <v/>
      </c>
    </row>
    <row r="6847" spans="12:12" x14ac:dyDescent="0.15">
      <c r="L6847" s="149" t="str">
        <f t="shared" si="162"/>
        <v/>
      </c>
    </row>
    <row r="6848" spans="12:12" x14ac:dyDescent="0.15">
      <c r="L6848" s="149" t="str">
        <f t="shared" si="162"/>
        <v/>
      </c>
    </row>
    <row r="6849" spans="12:12" x14ac:dyDescent="0.15">
      <c r="L6849" s="149" t="str">
        <f t="shared" si="162"/>
        <v/>
      </c>
    </row>
    <row r="6850" spans="12:12" x14ac:dyDescent="0.15">
      <c r="L6850" s="149" t="str">
        <f t="shared" si="162"/>
        <v/>
      </c>
    </row>
    <row r="6851" spans="12:12" x14ac:dyDescent="0.15">
      <c r="L6851" s="149" t="str">
        <f t="shared" si="162"/>
        <v/>
      </c>
    </row>
    <row r="6852" spans="12:12" x14ac:dyDescent="0.15">
      <c r="L6852" s="149" t="str">
        <f t="shared" si="162"/>
        <v/>
      </c>
    </row>
    <row r="6853" spans="12:12" x14ac:dyDescent="0.15">
      <c r="L6853" s="149" t="str">
        <f t="shared" si="162"/>
        <v/>
      </c>
    </row>
    <row r="6854" spans="12:12" x14ac:dyDescent="0.15">
      <c r="L6854" s="149" t="str">
        <f t="shared" si="162"/>
        <v/>
      </c>
    </row>
    <row r="6855" spans="12:12" x14ac:dyDescent="0.15">
      <c r="L6855" s="149" t="str">
        <f t="shared" si="162"/>
        <v/>
      </c>
    </row>
    <row r="6856" spans="12:12" x14ac:dyDescent="0.15">
      <c r="L6856" s="149" t="str">
        <f t="shared" si="162"/>
        <v/>
      </c>
    </row>
    <row r="6857" spans="12:12" x14ac:dyDescent="0.15">
      <c r="L6857" s="149" t="str">
        <f t="shared" ref="L6857:L6920" si="163">IF(K6857="","",(K6857*110))</f>
        <v/>
      </c>
    </row>
    <row r="6858" spans="12:12" x14ac:dyDescent="0.15">
      <c r="L6858" s="149" t="str">
        <f t="shared" si="163"/>
        <v/>
      </c>
    </row>
    <row r="6859" spans="12:12" x14ac:dyDescent="0.15">
      <c r="L6859" s="149" t="str">
        <f t="shared" si="163"/>
        <v/>
      </c>
    </row>
    <row r="6860" spans="12:12" x14ac:dyDescent="0.15">
      <c r="L6860" s="149" t="str">
        <f t="shared" si="163"/>
        <v/>
      </c>
    </row>
    <row r="6861" spans="12:12" x14ac:dyDescent="0.15">
      <c r="L6861" s="149" t="str">
        <f t="shared" si="163"/>
        <v/>
      </c>
    </row>
    <row r="6862" spans="12:12" x14ac:dyDescent="0.15">
      <c r="L6862" s="149" t="str">
        <f t="shared" si="163"/>
        <v/>
      </c>
    </row>
    <row r="6863" spans="12:12" x14ac:dyDescent="0.15">
      <c r="L6863" s="149" t="str">
        <f t="shared" si="163"/>
        <v/>
      </c>
    </row>
    <row r="6864" spans="12:12" x14ac:dyDescent="0.15">
      <c r="L6864" s="149" t="str">
        <f t="shared" si="163"/>
        <v/>
      </c>
    </row>
    <row r="6865" spans="12:12" x14ac:dyDescent="0.15">
      <c r="L6865" s="149" t="str">
        <f t="shared" si="163"/>
        <v/>
      </c>
    </row>
    <row r="6866" spans="12:12" x14ac:dyDescent="0.15">
      <c r="L6866" s="149" t="str">
        <f t="shared" si="163"/>
        <v/>
      </c>
    </row>
    <row r="6867" spans="12:12" x14ac:dyDescent="0.15">
      <c r="L6867" s="149" t="str">
        <f t="shared" si="163"/>
        <v/>
      </c>
    </row>
    <row r="6868" spans="12:12" x14ac:dyDescent="0.15">
      <c r="L6868" s="149" t="str">
        <f t="shared" si="163"/>
        <v/>
      </c>
    </row>
    <row r="6869" spans="12:12" x14ac:dyDescent="0.15">
      <c r="L6869" s="149" t="str">
        <f t="shared" si="163"/>
        <v/>
      </c>
    </row>
    <row r="6870" spans="12:12" x14ac:dyDescent="0.15">
      <c r="L6870" s="149" t="str">
        <f t="shared" si="163"/>
        <v/>
      </c>
    </row>
    <row r="6871" spans="12:12" x14ac:dyDescent="0.15">
      <c r="L6871" s="149" t="str">
        <f t="shared" si="163"/>
        <v/>
      </c>
    </row>
    <row r="6872" spans="12:12" x14ac:dyDescent="0.15">
      <c r="L6872" s="149" t="str">
        <f t="shared" si="163"/>
        <v/>
      </c>
    </row>
    <row r="6873" spans="12:12" x14ac:dyDescent="0.15">
      <c r="L6873" s="149" t="str">
        <f t="shared" si="163"/>
        <v/>
      </c>
    </row>
    <row r="6874" spans="12:12" x14ac:dyDescent="0.15">
      <c r="L6874" s="149" t="str">
        <f t="shared" si="163"/>
        <v/>
      </c>
    </row>
    <row r="6875" spans="12:12" x14ac:dyDescent="0.15">
      <c r="L6875" s="149" t="str">
        <f t="shared" si="163"/>
        <v/>
      </c>
    </row>
    <row r="6876" spans="12:12" x14ac:dyDescent="0.15">
      <c r="L6876" s="149" t="str">
        <f t="shared" si="163"/>
        <v/>
      </c>
    </row>
    <row r="6877" spans="12:12" x14ac:dyDescent="0.15">
      <c r="L6877" s="149" t="str">
        <f t="shared" si="163"/>
        <v/>
      </c>
    </row>
    <row r="6878" spans="12:12" x14ac:dyDescent="0.15">
      <c r="L6878" s="149" t="str">
        <f t="shared" si="163"/>
        <v/>
      </c>
    </row>
    <row r="6879" spans="12:12" x14ac:dyDescent="0.15">
      <c r="L6879" s="149" t="str">
        <f t="shared" si="163"/>
        <v/>
      </c>
    </row>
    <row r="6880" spans="12:12" x14ac:dyDescent="0.15">
      <c r="L6880" s="149" t="str">
        <f t="shared" si="163"/>
        <v/>
      </c>
    </row>
    <row r="6881" spans="12:12" x14ac:dyDescent="0.15">
      <c r="L6881" s="149" t="str">
        <f t="shared" si="163"/>
        <v/>
      </c>
    </row>
    <row r="6882" spans="12:12" x14ac:dyDescent="0.15">
      <c r="L6882" s="149" t="str">
        <f t="shared" si="163"/>
        <v/>
      </c>
    </row>
    <row r="6883" spans="12:12" x14ac:dyDescent="0.15">
      <c r="L6883" s="149" t="str">
        <f t="shared" si="163"/>
        <v/>
      </c>
    </row>
    <row r="6884" spans="12:12" x14ac:dyDescent="0.15">
      <c r="L6884" s="149" t="str">
        <f t="shared" si="163"/>
        <v/>
      </c>
    </row>
    <row r="6885" spans="12:12" x14ac:dyDescent="0.15">
      <c r="L6885" s="149" t="str">
        <f t="shared" si="163"/>
        <v/>
      </c>
    </row>
    <row r="6886" spans="12:12" x14ac:dyDescent="0.15">
      <c r="L6886" s="149" t="str">
        <f t="shared" si="163"/>
        <v/>
      </c>
    </row>
    <row r="6887" spans="12:12" x14ac:dyDescent="0.15">
      <c r="L6887" s="149" t="str">
        <f t="shared" si="163"/>
        <v/>
      </c>
    </row>
    <row r="6888" spans="12:12" x14ac:dyDescent="0.15">
      <c r="L6888" s="149" t="str">
        <f t="shared" si="163"/>
        <v/>
      </c>
    </row>
    <row r="6889" spans="12:12" x14ac:dyDescent="0.15">
      <c r="L6889" s="149" t="str">
        <f t="shared" si="163"/>
        <v/>
      </c>
    </row>
    <row r="6890" spans="12:12" x14ac:dyDescent="0.15">
      <c r="L6890" s="149" t="str">
        <f t="shared" si="163"/>
        <v/>
      </c>
    </row>
    <row r="6891" spans="12:12" x14ac:dyDescent="0.15">
      <c r="L6891" s="149" t="str">
        <f t="shared" si="163"/>
        <v/>
      </c>
    </row>
    <row r="6892" spans="12:12" x14ac:dyDescent="0.15">
      <c r="L6892" s="149" t="str">
        <f t="shared" si="163"/>
        <v/>
      </c>
    </row>
    <row r="6893" spans="12:12" x14ac:dyDescent="0.15">
      <c r="L6893" s="149" t="str">
        <f t="shared" si="163"/>
        <v/>
      </c>
    </row>
    <row r="6894" spans="12:12" x14ac:dyDescent="0.15">
      <c r="L6894" s="149" t="str">
        <f t="shared" si="163"/>
        <v/>
      </c>
    </row>
    <row r="6895" spans="12:12" x14ac:dyDescent="0.15">
      <c r="L6895" s="149" t="str">
        <f t="shared" si="163"/>
        <v/>
      </c>
    </row>
    <row r="6896" spans="12:12" x14ac:dyDescent="0.15">
      <c r="L6896" s="149" t="str">
        <f t="shared" si="163"/>
        <v/>
      </c>
    </row>
    <row r="6897" spans="12:12" x14ac:dyDescent="0.15">
      <c r="L6897" s="149" t="str">
        <f t="shared" si="163"/>
        <v/>
      </c>
    </row>
    <row r="6898" spans="12:12" x14ac:dyDescent="0.15">
      <c r="L6898" s="149" t="str">
        <f t="shared" si="163"/>
        <v/>
      </c>
    </row>
    <row r="6899" spans="12:12" x14ac:dyDescent="0.15">
      <c r="L6899" s="149" t="str">
        <f t="shared" si="163"/>
        <v/>
      </c>
    </row>
    <row r="6900" spans="12:12" x14ac:dyDescent="0.15">
      <c r="L6900" s="149" t="str">
        <f t="shared" si="163"/>
        <v/>
      </c>
    </row>
    <row r="6901" spans="12:12" x14ac:dyDescent="0.15">
      <c r="L6901" s="149" t="str">
        <f t="shared" si="163"/>
        <v/>
      </c>
    </row>
    <row r="6902" spans="12:12" x14ac:dyDescent="0.15">
      <c r="L6902" s="149" t="str">
        <f t="shared" si="163"/>
        <v/>
      </c>
    </row>
    <row r="6903" spans="12:12" x14ac:dyDescent="0.15">
      <c r="L6903" s="149" t="str">
        <f t="shared" si="163"/>
        <v/>
      </c>
    </row>
    <row r="6904" spans="12:12" x14ac:dyDescent="0.15">
      <c r="L6904" s="149" t="str">
        <f t="shared" si="163"/>
        <v/>
      </c>
    </row>
    <row r="6905" spans="12:12" x14ac:dyDescent="0.15">
      <c r="L6905" s="149" t="str">
        <f t="shared" si="163"/>
        <v/>
      </c>
    </row>
    <row r="6906" spans="12:12" x14ac:dyDescent="0.15">
      <c r="L6906" s="149" t="str">
        <f t="shared" si="163"/>
        <v/>
      </c>
    </row>
    <row r="6907" spans="12:12" x14ac:dyDescent="0.15">
      <c r="L6907" s="149" t="str">
        <f t="shared" si="163"/>
        <v/>
      </c>
    </row>
    <row r="6908" spans="12:12" x14ac:dyDescent="0.15">
      <c r="L6908" s="149" t="str">
        <f t="shared" si="163"/>
        <v/>
      </c>
    </row>
    <row r="6909" spans="12:12" x14ac:dyDescent="0.15">
      <c r="L6909" s="149" t="str">
        <f t="shared" si="163"/>
        <v/>
      </c>
    </row>
    <row r="6910" spans="12:12" x14ac:dyDescent="0.15">
      <c r="L6910" s="149" t="str">
        <f t="shared" si="163"/>
        <v/>
      </c>
    </row>
    <row r="6911" spans="12:12" x14ac:dyDescent="0.15">
      <c r="L6911" s="149" t="str">
        <f t="shared" si="163"/>
        <v/>
      </c>
    </row>
    <row r="6912" spans="12:12" x14ac:dyDescent="0.15">
      <c r="L6912" s="149" t="str">
        <f t="shared" si="163"/>
        <v/>
      </c>
    </row>
    <row r="6913" spans="12:12" x14ac:dyDescent="0.15">
      <c r="L6913" s="149" t="str">
        <f t="shared" si="163"/>
        <v/>
      </c>
    </row>
    <row r="6914" spans="12:12" x14ac:dyDescent="0.15">
      <c r="L6914" s="149" t="str">
        <f t="shared" si="163"/>
        <v/>
      </c>
    </row>
    <row r="6915" spans="12:12" x14ac:dyDescent="0.15">
      <c r="L6915" s="149" t="str">
        <f t="shared" si="163"/>
        <v/>
      </c>
    </row>
    <row r="6916" spans="12:12" x14ac:dyDescent="0.15">
      <c r="L6916" s="149" t="str">
        <f t="shared" si="163"/>
        <v/>
      </c>
    </row>
    <row r="6917" spans="12:12" x14ac:dyDescent="0.15">
      <c r="L6917" s="149" t="str">
        <f t="shared" si="163"/>
        <v/>
      </c>
    </row>
    <row r="6918" spans="12:12" x14ac:dyDescent="0.15">
      <c r="L6918" s="149" t="str">
        <f t="shared" si="163"/>
        <v/>
      </c>
    </row>
    <row r="6919" spans="12:12" x14ac:dyDescent="0.15">
      <c r="L6919" s="149" t="str">
        <f t="shared" si="163"/>
        <v/>
      </c>
    </row>
    <row r="6920" spans="12:12" x14ac:dyDescent="0.15">
      <c r="L6920" s="149" t="str">
        <f t="shared" si="163"/>
        <v/>
      </c>
    </row>
    <row r="6921" spans="12:12" x14ac:dyDescent="0.15">
      <c r="L6921" s="149" t="str">
        <f t="shared" ref="L6921:L6984" si="164">IF(K6921="","",(K6921*110))</f>
        <v/>
      </c>
    </row>
    <row r="6922" spans="12:12" x14ac:dyDescent="0.15">
      <c r="L6922" s="149" t="str">
        <f t="shared" si="164"/>
        <v/>
      </c>
    </row>
    <row r="6923" spans="12:12" x14ac:dyDescent="0.15">
      <c r="L6923" s="149" t="str">
        <f t="shared" si="164"/>
        <v/>
      </c>
    </row>
    <row r="6924" spans="12:12" x14ac:dyDescent="0.15">
      <c r="L6924" s="149" t="str">
        <f t="shared" si="164"/>
        <v/>
      </c>
    </row>
    <row r="6925" spans="12:12" x14ac:dyDescent="0.15">
      <c r="L6925" s="149" t="str">
        <f t="shared" si="164"/>
        <v/>
      </c>
    </row>
    <row r="6926" spans="12:12" x14ac:dyDescent="0.15">
      <c r="L6926" s="149" t="str">
        <f t="shared" si="164"/>
        <v/>
      </c>
    </row>
    <row r="6927" spans="12:12" x14ac:dyDescent="0.15">
      <c r="L6927" s="149" t="str">
        <f t="shared" si="164"/>
        <v/>
      </c>
    </row>
    <row r="6928" spans="12:12" x14ac:dyDescent="0.15">
      <c r="L6928" s="149" t="str">
        <f t="shared" si="164"/>
        <v/>
      </c>
    </row>
    <row r="6929" spans="12:12" x14ac:dyDescent="0.15">
      <c r="L6929" s="149" t="str">
        <f t="shared" si="164"/>
        <v/>
      </c>
    </row>
    <row r="6930" spans="12:12" x14ac:dyDescent="0.15">
      <c r="L6930" s="149" t="str">
        <f t="shared" si="164"/>
        <v/>
      </c>
    </row>
    <row r="6931" spans="12:12" x14ac:dyDescent="0.15">
      <c r="L6931" s="149" t="str">
        <f t="shared" si="164"/>
        <v/>
      </c>
    </row>
    <row r="6932" spans="12:12" x14ac:dyDescent="0.15">
      <c r="L6932" s="149" t="str">
        <f t="shared" si="164"/>
        <v/>
      </c>
    </row>
    <row r="6933" spans="12:12" x14ac:dyDescent="0.15">
      <c r="L6933" s="149" t="str">
        <f t="shared" si="164"/>
        <v/>
      </c>
    </row>
    <row r="6934" spans="12:12" x14ac:dyDescent="0.15">
      <c r="L6934" s="149" t="str">
        <f t="shared" si="164"/>
        <v/>
      </c>
    </row>
    <row r="6935" spans="12:12" x14ac:dyDescent="0.15">
      <c r="L6935" s="149" t="str">
        <f t="shared" si="164"/>
        <v/>
      </c>
    </row>
    <row r="6936" spans="12:12" x14ac:dyDescent="0.15">
      <c r="L6936" s="149" t="str">
        <f t="shared" si="164"/>
        <v/>
      </c>
    </row>
    <row r="6937" spans="12:12" x14ac:dyDescent="0.15">
      <c r="L6937" s="149" t="str">
        <f t="shared" si="164"/>
        <v/>
      </c>
    </row>
    <row r="6938" spans="12:12" x14ac:dyDescent="0.15">
      <c r="L6938" s="149" t="str">
        <f t="shared" si="164"/>
        <v/>
      </c>
    </row>
    <row r="6939" spans="12:12" x14ac:dyDescent="0.15">
      <c r="L6939" s="149" t="str">
        <f t="shared" si="164"/>
        <v/>
      </c>
    </row>
    <row r="6940" spans="12:12" x14ac:dyDescent="0.15">
      <c r="L6940" s="149" t="str">
        <f t="shared" si="164"/>
        <v/>
      </c>
    </row>
    <row r="6941" spans="12:12" x14ac:dyDescent="0.15">
      <c r="L6941" s="149" t="str">
        <f t="shared" si="164"/>
        <v/>
      </c>
    </row>
    <row r="6942" spans="12:12" x14ac:dyDescent="0.15">
      <c r="L6942" s="149" t="str">
        <f t="shared" si="164"/>
        <v/>
      </c>
    </row>
    <row r="6943" spans="12:12" x14ac:dyDescent="0.15">
      <c r="L6943" s="149" t="str">
        <f t="shared" si="164"/>
        <v/>
      </c>
    </row>
    <row r="6944" spans="12:12" x14ac:dyDescent="0.15">
      <c r="L6944" s="149" t="str">
        <f t="shared" si="164"/>
        <v/>
      </c>
    </row>
    <row r="6945" spans="12:12" x14ac:dyDescent="0.15">
      <c r="L6945" s="149" t="str">
        <f t="shared" si="164"/>
        <v/>
      </c>
    </row>
    <row r="6946" spans="12:12" x14ac:dyDescent="0.15">
      <c r="L6946" s="149" t="str">
        <f t="shared" si="164"/>
        <v/>
      </c>
    </row>
    <row r="6947" spans="12:12" x14ac:dyDescent="0.15">
      <c r="L6947" s="149" t="str">
        <f t="shared" si="164"/>
        <v/>
      </c>
    </row>
    <row r="6948" spans="12:12" x14ac:dyDescent="0.15">
      <c r="L6948" s="149" t="str">
        <f t="shared" si="164"/>
        <v/>
      </c>
    </row>
    <row r="6949" spans="12:12" x14ac:dyDescent="0.15">
      <c r="L6949" s="149" t="str">
        <f t="shared" si="164"/>
        <v/>
      </c>
    </row>
    <row r="6950" spans="12:12" x14ac:dyDescent="0.15">
      <c r="L6950" s="149" t="str">
        <f t="shared" si="164"/>
        <v/>
      </c>
    </row>
    <row r="6951" spans="12:12" x14ac:dyDescent="0.15">
      <c r="L6951" s="149" t="str">
        <f t="shared" si="164"/>
        <v/>
      </c>
    </row>
    <row r="6952" spans="12:12" x14ac:dyDescent="0.15">
      <c r="L6952" s="149" t="str">
        <f t="shared" si="164"/>
        <v/>
      </c>
    </row>
    <row r="6953" spans="12:12" x14ac:dyDescent="0.15">
      <c r="L6953" s="149" t="str">
        <f t="shared" si="164"/>
        <v/>
      </c>
    </row>
    <row r="6954" spans="12:12" x14ac:dyDescent="0.15">
      <c r="L6954" s="149" t="str">
        <f t="shared" si="164"/>
        <v/>
      </c>
    </row>
    <row r="6955" spans="12:12" x14ac:dyDescent="0.15">
      <c r="L6955" s="149" t="str">
        <f t="shared" si="164"/>
        <v/>
      </c>
    </row>
    <row r="6956" spans="12:12" x14ac:dyDescent="0.15">
      <c r="L6956" s="149" t="str">
        <f t="shared" si="164"/>
        <v/>
      </c>
    </row>
    <row r="6957" spans="12:12" x14ac:dyDescent="0.15">
      <c r="L6957" s="149" t="str">
        <f t="shared" si="164"/>
        <v/>
      </c>
    </row>
    <row r="6958" spans="12:12" x14ac:dyDescent="0.15">
      <c r="L6958" s="149" t="str">
        <f t="shared" si="164"/>
        <v/>
      </c>
    </row>
    <row r="6959" spans="12:12" x14ac:dyDescent="0.15">
      <c r="L6959" s="149" t="str">
        <f t="shared" si="164"/>
        <v/>
      </c>
    </row>
    <row r="6960" spans="12:12" x14ac:dyDescent="0.15">
      <c r="L6960" s="149" t="str">
        <f t="shared" si="164"/>
        <v/>
      </c>
    </row>
    <row r="6961" spans="12:12" x14ac:dyDescent="0.15">
      <c r="L6961" s="149" t="str">
        <f t="shared" si="164"/>
        <v/>
      </c>
    </row>
    <row r="6962" spans="12:12" x14ac:dyDescent="0.15">
      <c r="L6962" s="149" t="str">
        <f t="shared" si="164"/>
        <v/>
      </c>
    </row>
    <row r="6963" spans="12:12" x14ac:dyDescent="0.15">
      <c r="L6963" s="149" t="str">
        <f t="shared" si="164"/>
        <v/>
      </c>
    </row>
    <row r="6964" spans="12:12" x14ac:dyDescent="0.15">
      <c r="L6964" s="149" t="str">
        <f t="shared" si="164"/>
        <v/>
      </c>
    </row>
    <row r="6965" spans="12:12" x14ac:dyDescent="0.15">
      <c r="L6965" s="149" t="str">
        <f t="shared" si="164"/>
        <v/>
      </c>
    </row>
    <row r="6966" spans="12:12" x14ac:dyDescent="0.15">
      <c r="L6966" s="149" t="str">
        <f t="shared" si="164"/>
        <v/>
      </c>
    </row>
    <row r="6967" spans="12:12" x14ac:dyDescent="0.15">
      <c r="L6967" s="149" t="str">
        <f t="shared" si="164"/>
        <v/>
      </c>
    </row>
    <row r="6968" spans="12:12" x14ac:dyDescent="0.15">
      <c r="L6968" s="149" t="str">
        <f t="shared" si="164"/>
        <v/>
      </c>
    </row>
    <row r="6969" spans="12:12" x14ac:dyDescent="0.15">
      <c r="L6969" s="149" t="str">
        <f t="shared" si="164"/>
        <v/>
      </c>
    </row>
    <row r="6970" spans="12:12" x14ac:dyDescent="0.15">
      <c r="L6970" s="149" t="str">
        <f t="shared" si="164"/>
        <v/>
      </c>
    </row>
    <row r="6971" spans="12:12" x14ac:dyDescent="0.15">
      <c r="L6971" s="149" t="str">
        <f t="shared" si="164"/>
        <v/>
      </c>
    </row>
    <row r="6972" spans="12:12" x14ac:dyDescent="0.15">
      <c r="L6972" s="149" t="str">
        <f t="shared" si="164"/>
        <v/>
      </c>
    </row>
    <row r="6973" spans="12:12" x14ac:dyDescent="0.15">
      <c r="L6973" s="149" t="str">
        <f t="shared" si="164"/>
        <v/>
      </c>
    </row>
    <row r="6974" spans="12:12" x14ac:dyDescent="0.15">
      <c r="L6974" s="149" t="str">
        <f t="shared" si="164"/>
        <v/>
      </c>
    </row>
    <row r="6975" spans="12:12" x14ac:dyDescent="0.15">
      <c r="L6975" s="149" t="str">
        <f t="shared" si="164"/>
        <v/>
      </c>
    </row>
    <row r="6976" spans="12:12" x14ac:dyDescent="0.15">
      <c r="L6976" s="149" t="str">
        <f t="shared" si="164"/>
        <v/>
      </c>
    </row>
    <row r="6977" spans="12:12" x14ac:dyDescent="0.15">
      <c r="L6977" s="149" t="str">
        <f t="shared" si="164"/>
        <v/>
      </c>
    </row>
    <row r="6978" spans="12:12" x14ac:dyDescent="0.15">
      <c r="L6978" s="149" t="str">
        <f t="shared" si="164"/>
        <v/>
      </c>
    </row>
    <row r="6979" spans="12:12" x14ac:dyDescent="0.15">
      <c r="L6979" s="149" t="str">
        <f t="shared" si="164"/>
        <v/>
      </c>
    </row>
    <row r="6980" spans="12:12" x14ac:dyDescent="0.15">
      <c r="L6980" s="149" t="str">
        <f t="shared" si="164"/>
        <v/>
      </c>
    </row>
    <row r="6981" spans="12:12" x14ac:dyDescent="0.15">
      <c r="L6981" s="149" t="str">
        <f t="shared" si="164"/>
        <v/>
      </c>
    </row>
    <row r="6982" spans="12:12" x14ac:dyDescent="0.15">
      <c r="L6982" s="149" t="str">
        <f t="shared" si="164"/>
        <v/>
      </c>
    </row>
    <row r="6983" spans="12:12" x14ac:dyDescent="0.15">
      <c r="L6983" s="149" t="str">
        <f t="shared" si="164"/>
        <v/>
      </c>
    </row>
    <row r="6984" spans="12:12" x14ac:dyDescent="0.15">
      <c r="L6984" s="149" t="str">
        <f t="shared" si="164"/>
        <v/>
      </c>
    </row>
    <row r="6985" spans="12:12" x14ac:dyDescent="0.15">
      <c r="L6985" s="149" t="str">
        <f t="shared" ref="L6985:L7048" si="165">IF(K6985="","",(K6985*110))</f>
        <v/>
      </c>
    </row>
    <row r="6986" spans="12:12" x14ac:dyDescent="0.15">
      <c r="L6986" s="149" t="str">
        <f t="shared" si="165"/>
        <v/>
      </c>
    </row>
    <row r="6987" spans="12:12" x14ac:dyDescent="0.15">
      <c r="L6987" s="149" t="str">
        <f t="shared" si="165"/>
        <v/>
      </c>
    </row>
    <row r="6988" spans="12:12" x14ac:dyDescent="0.15">
      <c r="L6988" s="149" t="str">
        <f t="shared" si="165"/>
        <v/>
      </c>
    </row>
    <row r="6989" spans="12:12" x14ac:dyDescent="0.15">
      <c r="L6989" s="149" t="str">
        <f t="shared" si="165"/>
        <v/>
      </c>
    </row>
    <row r="6990" spans="12:12" x14ac:dyDescent="0.15">
      <c r="L6990" s="149" t="str">
        <f t="shared" si="165"/>
        <v/>
      </c>
    </row>
    <row r="6991" spans="12:12" x14ac:dyDescent="0.15">
      <c r="L6991" s="149" t="str">
        <f t="shared" si="165"/>
        <v/>
      </c>
    </row>
    <row r="6992" spans="12:12" x14ac:dyDescent="0.15">
      <c r="L6992" s="149" t="str">
        <f t="shared" si="165"/>
        <v/>
      </c>
    </row>
    <row r="6993" spans="12:12" x14ac:dyDescent="0.15">
      <c r="L6993" s="149" t="str">
        <f t="shared" si="165"/>
        <v/>
      </c>
    </row>
    <row r="6994" spans="12:12" x14ac:dyDescent="0.15">
      <c r="L6994" s="149" t="str">
        <f t="shared" si="165"/>
        <v/>
      </c>
    </row>
    <row r="6995" spans="12:12" x14ac:dyDescent="0.15">
      <c r="L6995" s="149" t="str">
        <f t="shared" si="165"/>
        <v/>
      </c>
    </row>
    <row r="6996" spans="12:12" x14ac:dyDescent="0.15">
      <c r="L6996" s="149" t="str">
        <f t="shared" si="165"/>
        <v/>
      </c>
    </row>
    <row r="6997" spans="12:12" x14ac:dyDescent="0.15">
      <c r="L6997" s="149" t="str">
        <f t="shared" si="165"/>
        <v/>
      </c>
    </row>
    <row r="6998" spans="12:12" x14ac:dyDescent="0.15">
      <c r="L6998" s="149" t="str">
        <f t="shared" si="165"/>
        <v/>
      </c>
    </row>
    <row r="6999" spans="12:12" x14ac:dyDescent="0.15">
      <c r="L6999" s="149" t="str">
        <f t="shared" si="165"/>
        <v/>
      </c>
    </row>
    <row r="7000" spans="12:12" x14ac:dyDescent="0.15">
      <c r="L7000" s="149" t="str">
        <f t="shared" si="165"/>
        <v/>
      </c>
    </row>
    <row r="7001" spans="12:12" x14ac:dyDescent="0.15">
      <c r="L7001" s="149" t="str">
        <f t="shared" si="165"/>
        <v/>
      </c>
    </row>
    <row r="7002" spans="12:12" x14ac:dyDescent="0.15">
      <c r="L7002" s="149" t="str">
        <f t="shared" si="165"/>
        <v/>
      </c>
    </row>
    <row r="7003" spans="12:12" x14ac:dyDescent="0.15">
      <c r="L7003" s="149" t="str">
        <f t="shared" si="165"/>
        <v/>
      </c>
    </row>
    <row r="7004" spans="12:12" x14ac:dyDescent="0.15">
      <c r="L7004" s="149" t="str">
        <f t="shared" si="165"/>
        <v/>
      </c>
    </row>
    <row r="7005" spans="12:12" x14ac:dyDescent="0.15">
      <c r="L7005" s="149" t="str">
        <f t="shared" si="165"/>
        <v/>
      </c>
    </row>
    <row r="7006" spans="12:12" x14ac:dyDescent="0.15">
      <c r="L7006" s="149" t="str">
        <f t="shared" si="165"/>
        <v/>
      </c>
    </row>
    <row r="7007" spans="12:12" x14ac:dyDescent="0.15">
      <c r="L7007" s="149" t="str">
        <f t="shared" si="165"/>
        <v/>
      </c>
    </row>
    <row r="7008" spans="12:12" x14ac:dyDescent="0.15">
      <c r="L7008" s="149" t="str">
        <f t="shared" si="165"/>
        <v/>
      </c>
    </row>
    <row r="7009" spans="12:12" x14ac:dyDescent="0.15">
      <c r="L7009" s="149" t="str">
        <f t="shared" si="165"/>
        <v/>
      </c>
    </row>
    <row r="7010" spans="12:12" x14ac:dyDescent="0.15">
      <c r="L7010" s="149" t="str">
        <f t="shared" si="165"/>
        <v/>
      </c>
    </row>
    <row r="7011" spans="12:12" x14ac:dyDescent="0.15">
      <c r="L7011" s="149" t="str">
        <f t="shared" si="165"/>
        <v/>
      </c>
    </row>
    <row r="7012" spans="12:12" x14ac:dyDescent="0.15">
      <c r="L7012" s="149" t="str">
        <f t="shared" si="165"/>
        <v/>
      </c>
    </row>
    <row r="7013" spans="12:12" x14ac:dyDescent="0.15">
      <c r="L7013" s="149" t="str">
        <f t="shared" si="165"/>
        <v/>
      </c>
    </row>
    <row r="7014" spans="12:12" x14ac:dyDescent="0.15">
      <c r="L7014" s="149" t="str">
        <f t="shared" si="165"/>
        <v/>
      </c>
    </row>
    <row r="7015" spans="12:12" x14ac:dyDescent="0.15">
      <c r="L7015" s="149" t="str">
        <f t="shared" si="165"/>
        <v/>
      </c>
    </row>
    <row r="7016" spans="12:12" x14ac:dyDescent="0.15">
      <c r="L7016" s="149" t="str">
        <f t="shared" si="165"/>
        <v/>
      </c>
    </row>
    <row r="7017" spans="12:12" x14ac:dyDescent="0.15">
      <c r="L7017" s="149" t="str">
        <f t="shared" si="165"/>
        <v/>
      </c>
    </row>
    <row r="7018" spans="12:12" x14ac:dyDescent="0.15">
      <c r="L7018" s="149" t="str">
        <f t="shared" si="165"/>
        <v/>
      </c>
    </row>
    <row r="7019" spans="12:12" x14ac:dyDescent="0.15">
      <c r="L7019" s="149" t="str">
        <f t="shared" si="165"/>
        <v/>
      </c>
    </row>
    <row r="7020" spans="12:12" x14ac:dyDescent="0.15">
      <c r="L7020" s="149" t="str">
        <f t="shared" si="165"/>
        <v/>
      </c>
    </row>
    <row r="7021" spans="12:12" x14ac:dyDescent="0.15">
      <c r="L7021" s="149" t="str">
        <f t="shared" si="165"/>
        <v/>
      </c>
    </row>
    <row r="7022" spans="12:12" x14ac:dyDescent="0.15">
      <c r="L7022" s="149" t="str">
        <f t="shared" si="165"/>
        <v/>
      </c>
    </row>
    <row r="7023" spans="12:12" x14ac:dyDescent="0.15">
      <c r="L7023" s="149" t="str">
        <f t="shared" si="165"/>
        <v/>
      </c>
    </row>
    <row r="7024" spans="12:12" x14ac:dyDescent="0.15">
      <c r="L7024" s="149" t="str">
        <f t="shared" si="165"/>
        <v/>
      </c>
    </row>
    <row r="7025" spans="12:12" x14ac:dyDescent="0.15">
      <c r="L7025" s="149" t="str">
        <f t="shared" si="165"/>
        <v/>
      </c>
    </row>
    <row r="7026" spans="12:12" x14ac:dyDescent="0.15">
      <c r="L7026" s="149" t="str">
        <f t="shared" si="165"/>
        <v/>
      </c>
    </row>
    <row r="7027" spans="12:12" x14ac:dyDescent="0.15">
      <c r="L7027" s="149" t="str">
        <f t="shared" si="165"/>
        <v/>
      </c>
    </row>
    <row r="7028" spans="12:12" x14ac:dyDescent="0.15">
      <c r="L7028" s="149" t="str">
        <f t="shared" si="165"/>
        <v/>
      </c>
    </row>
    <row r="7029" spans="12:12" x14ac:dyDescent="0.15">
      <c r="L7029" s="149" t="str">
        <f t="shared" si="165"/>
        <v/>
      </c>
    </row>
    <row r="7030" spans="12:12" x14ac:dyDescent="0.15">
      <c r="L7030" s="149" t="str">
        <f t="shared" si="165"/>
        <v/>
      </c>
    </row>
    <row r="7031" spans="12:12" x14ac:dyDescent="0.15">
      <c r="L7031" s="149" t="str">
        <f t="shared" si="165"/>
        <v/>
      </c>
    </row>
    <row r="7032" spans="12:12" x14ac:dyDescent="0.15">
      <c r="L7032" s="149" t="str">
        <f t="shared" si="165"/>
        <v/>
      </c>
    </row>
    <row r="7033" spans="12:12" x14ac:dyDescent="0.15">
      <c r="L7033" s="149" t="str">
        <f t="shared" si="165"/>
        <v/>
      </c>
    </row>
    <row r="7034" spans="12:12" x14ac:dyDescent="0.15">
      <c r="L7034" s="149" t="str">
        <f t="shared" si="165"/>
        <v/>
      </c>
    </row>
    <row r="7035" spans="12:12" x14ac:dyDescent="0.15">
      <c r="L7035" s="149" t="str">
        <f t="shared" si="165"/>
        <v/>
      </c>
    </row>
    <row r="7036" spans="12:12" x14ac:dyDescent="0.15">
      <c r="L7036" s="149" t="str">
        <f t="shared" si="165"/>
        <v/>
      </c>
    </row>
    <row r="7037" spans="12:12" x14ac:dyDescent="0.15">
      <c r="L7037" s="149" t="str">
        <f t="shared" si="165"/>
        <v/>
      </c>
    </row>
    <row r="7038" spans="12:12" x14ac:dyDescent="0.15">
      <c r="L7038" s="149" t="str">
        <f t="shared" si="165"/>
        <v/>
      </c>
    </row>
    <row r="7039" spans="12:12" x14ac:dyDescent="0.15">
      <c r="L7039" s="149" t="str">
        <f t="shared" si="165"/>
        <v/>
      </c>
    </row>
    <row r="7040" spans="12:12" x14ac:dyDescent="0.15">
      <c r="L7040" s="149" t="str">
        <f t="shared" si="165"/>
        <v/>
      </c>
    </row>
    <row r="7041" spans="12:12" x14ac:dyDescent="0.15">
      <c r="L7041" s="149" t="str">
        <f t="shared" si="165"/>
        <v/>
      </c>
    </row>
    <row r="7042" spans="12:12" x14ac:dyDescent="0.15">
      <c r="L7042" s="149" t="str">
        <f t="shared" si="165"/>
        <v/>
      </c>
    </row>
    <row r="7043" spans="12:12" x14ac:dyDescent="0.15">
      <c r="L7043" s="149" t="str">
        <f t="shared" si="165"/>
        <v/>
      </c>
    </row>
    <row r="7044" spans="12:12" x14ac:dyDescent="0.15">
      <c r="L7044" s="149" t="str">
        <f t="shared" si="165"/>
        <v/>
      </c>
    </row>
    <row r="7045" spans="12:12" x14ac:dyDescent="0.15">
      <c r="L7045" s="149" t="str">
        <f t="shared" si="165"/>
        <v/>
      </c>
    </row>
    <row r="7046" spans="12:12" x14ac:dyDescent="0.15">
      <c r="L7046" s="149" t="str">
        <f t="shared" si="165"/>
        <v/>
      </c>
    </row>
    <row r="7047" spans="12:12" x14ac:dyDescent="0.15">
      <c r="L7047" s="149" t="str">
        <f t="shared" si="165"/>
        <v/>
      </c>
    </row>
    <row r="7048" spans="12:12" x14ac:dyDescent="0.15">
      <c r="L7048" s="149" t="str">
        <f t="shared" si="165"/>
        <v/>
      </c>
    </row>
    <row r="7049" spans="12:12" x14ac:dyDescent="0.15">
      <c r="L7049" s="149" t="str">
        <f t="shared" ref="L7049:L7112" si="166">IF(K7049="","",(K7049*110))</f>
        <v/>
      </c>
    </row>
    <row r="7050" spans="12:12" x14ac:dyDescent="0.15">
      <c r="L7050" s="149" t="str">
        <f t="shared" si="166"/>
        <v/>
      </c>
    </row>
    <row r="7051" spans="12:12" x14ac:dyDescent="0.15">
      <c r="L7051" s="149" t="str">
        <f t="shared" si="166"/>
        <v/>
      </c>
    </row>
    <row r="7052" spans="12:12" x14ac:dyDescent="0.15">
      <c r="L7052" s="149" t="str">
        <f t="shared" si="166"/>
        <v/>
      </c>
    </row>
    <row r="7053" spans="12:12" x14ac:dyDescent="0.15">
      <c r="L7053" s="149" t="str">
        <f t="shared" si="166"/>
        <v/>
      </c>
    </row>
    <row r="7054" spans="12:12" x14ac:dyDescent="0.15">
      <c r="L7054" s="149" t="str">
        <f t="shared" si="166"/>
        <v/>
      </c>
    </row>
    <row r="7055" spans="12:12" x14ac:dyDescent="0.15">
      <c r="L7055" s="149" t="str">
        <f t="shared" si="166"/>
        <v/>
      </c>
    </row>
    <row r="7056" spans="12:12" x14ac:dyDescent="0.15">
      <c r="L7056" s="149" t="str">
        <f t="shared" si="166"/>
        <v/>
      </c>
    </row>
    <row r="7057" spans="12:12" x14ac:dyDescent="0.15">
      <c r="L7057" s="149" t="str">
        <f t="shared" si="166"/>
        <v/>
      </c>
    </row>
    <row r="7058" spans="12:12" x14ac:dyDescent="0.15">
      <c r="L7058" s="149" t="str">
        <f t="shared" si="166"/>
        <v/>
      </c>
    </row>
    <row r="7059" spans="12:12" x14ac:dyDescent="0.15">
      <c r="L7059" s="149" t="str">
        <f t="shared" si="166"/>
        <v/>
      </c>
    </row>
    <row r="7060" spans="12:12" x14ac:dyDescent="0.15">
      <c r="L7060" s="149" t="str">
        <f t="shared" si="166"/>
        <v/>
      </c>
    </row>
    <row r="7061" spans="12:12" x14ac:dyDescent="0.15">
      <c r="L7061" s="149" t="str">
        <f t="shared" si="166"/>
        <v/>
      </c>
    </row>
    <row r="7062" spans="12:12" x14ac:dyDescent="0.15">
      <c r="L7062" s="149" t="str">
        <f t="shared" si="166"/>
        <v/>
      </c>
    </row>
    <row r="7063" spans="12:12" x14ac:dyDescent="0.15">
      <c r="L7063" s="149" t="str">
        <f t="shared" si="166"/>
        <v/>
      </c>
    </row>
    <row r="7064" spans="12:12" x14ac:dyDescent="0.15">
      <c r="L7064" s="149" t="str">
        <f t="shared" si="166"/>
        <v/>
      </c>
    </row>
    <row r="7065" spans="12:12" x14ac:dyDescent="0.15">
      <c r="L7065" s="149" t="str">
        <f t="shared" si="166"/>
        <v/>
      </c>
    </row>
    <row r="7066" spans="12:12" x14ac:dyDescent="0.15">
      <c r="L7066" s="149" t="str">
        <f t="shared" si="166"/>
        <v/>
      </c>
    </row>
    <row r="7067" spans="12:12" x14ac:dyDescent="0.15">
      <c r="L7067" s="149" t="str">
        <f t="shared" si="166"/>
        <v/>
      </c>
    </row>
    <row r="7068" spans="12:12" x14ac:dyDescent="0.15">
      <c r="L7068" s="149" t="str">
        <f t="shared" si="166"/>
        <v/>
      </c>
    </row>
    <row r="7069" spans="12:12" x14ac:dyDescent="0.15">
      <c r="L7069" s="149" t="str">
        <f t="shared" si="166"/>
        <v/>
      </c>
    </row>
    <row r="7070" spans="12:12" x14ac:dyDescent="0.15">
      <c r="L7070" s="149" t="str">
        <f t="shared" si="166"/>
        <v/>
      </c>
    </row>
    <row r="7071" spans="12:12" x14ac:dyDescent="0.15">
      <c r="L7071" s="149" t="str">
        <f t="shared" si="166"/>
        <v/>
      </c>
    </row>
    <row r="7072" spans="12:12" x14ac:dyDescent="0.15">
      <c r="L7072" s="149" t="str">
        <f t="shared" si="166"/>
        <v/>
      </c>
    </row>
    <row r="7073" spans="12:12" x14ac:dyDescent="0.15">
      <c r="L7073" s="149" t="str">
        <f t="shared" si="166"/>
        <v/>
      </c>
    </row>
    <row r="7074" spans="12:12" x14ac:dyDescent="0.15">
      <c r="L7074" s="149" t="str">
        <f t="shared" si="166"/>
        <v/>
      </c>
    </row>
    <row r="7075" spans="12:12" x14ac:dyDescent="0.15">
      <c r="L7075" s="149" t="str">
        <f t="shared" si="166"/>
        <v/>
      </c>
    </row>
    <row r="7076" spans="12:12" x14ac:dyDescent="0.15">
      <c r="L7076" s="149" t="str">
        <f t="shared" si="166"/>
        <v/>
      </c>
    </row>
    <row r="7077" spans="12:12" x14ac:dyDescent="0.15">
      <c r="L7077" s="149" t="str">
        <f t="shared" si="166"/>
        <v/>
      </c>
    </row>
    <row r="7078" spans="12:12" x14ac:dyDescent="0.15">
      <c r="L7078" s="149" t="str">
        <f t="shared" si="166"/>
        <v/>
      </c>
    </row>
    <row r="7079" spans="12:12" x14ac:dyDescent="0.15">
      <c r="L7079" s="149" t="str">
        <f t="shared" si="166"/>
        <v/>
      </c>
    </row>
    <row r="7080" spans="12:12" x14ac:dyDescent="0.15">
      <c r="L7080" s="149" t="str">
        <f t="shared" si="166"/>
        <v/>
      </c>
    </row>
    <row r="7081" spans="12:12" x14ac:dyDescent="0.15">
      <c r="L7081" s="149" t="str">
        <f t="shared" si="166"/>
        <v/>
      </c>
    </row>
    <row r="7082" spans="12:12" x14ac:dyDescent="0.15">
      <c r="L7082" s="149" t="str">
        <f t="shared" si="166"/>
        <v/>
      </c>
    </row>
    <row r="7083" spans="12:12" x14ac:dyDescent="0.15">
      <c r="L7083" s="149" t="str">
        <f t="shared" si="166"/>
        <v/>
      </c>
    </row>
    <row r="7084" spans="12:12" x14ac:dyDescent="0.15">
      <c r="L7084" s="149" t="str">
        <f t="shared" si="166"/>
        <v/>
      </c>
    </row>
    <row r="7085" spans="12:12" x14ac:dyDescent="0.15">
      <c r="L7085" s="149" t="str">
        <f t="shared" si="166"/>
        <v/>
      </c>
    </row>
    <row r="7086" spans="12:12" x14ac:dyDescent="0.15">
      <c r="L7086" s="149" t="str">
        <f t="shared" si="166"/>
        <v/>
      </c>
    </row>
    <row r="7087" spans="12:12" x14ac:dyDescent="0.15">
      <c r="L7087" s="149" t="str">
        <f t="shared" si="166"/>
        <v/>
      </c>
    </row>
    <row r="7088" spans="12:12" x14ac:dyDescent="0.15">
      <c r="L7088" s="149" t="str">
        <f t="shared" si="166"/>
        <v/>
      </c>
    </row>
    <row r="7089" spans="12:12" x14ac:dyDescent="0.15">
      <c r="L7089" s="149" t="str">
        <f t="shared" si="166"/>
        <v/>
      </c>
    </row>
    <row r="7090" spans="12:12" x14ac:dyDescent="0.15">
      <c r="L7090" s="149" t="str">
        <f t="shared" si="166"/>
        <v/>
      </c>
    </row>
    <row r="7091" spans="12:12" x14ac:dyDescent="0.15">
      <c r="L7091" s="149" t="str">
        <f t="shared" si="166"/>
        <v/>
      </c>
    </row>
    <row r="7092" spans="12:12" x14ac:dyDescent="0.15">
      <c r="L7092" s="149" t="str">
        <f t="shared" si="166"/>
        <v/>
      </c>
    </row>
    <row r="7093" spans="12:12" x14ac:dyDescent="0.15">
      <c r="L7093" s="149" t="str">
        <f t="shared" si="166"/>
        <v/>
      </c>
    </row>
    <row r="7094" spans="12:12" x14ac:dyDescent="0.15">
      <c r="L7094" s="149" t="str">
        <f t="shared" si="166"/>
        <v/>
      </c>
    </row>
    <row r="7095" spans="12:12" x14ac:dyDescent="0.15">
      <c r="L7095" s="149" t="str">
        <f t="shared" si="166"/>
        <v/>
      </c>
    </row>
    <row r="7096" spans="12:12" x14ac:dyDescent="0.15">
      <c r="L7096" s="149" t="str">
        <f t="shared" si="166"/>
        <v/>
      </c>
    </row>
    <row r="7097" spans="12:12" x14ac:dyDescent="0.15">
      <c r="L7097" s="149" t="str">
        <f t="shared" si="166"/>
        <v/>
      </c>
    </row>
    <row r="7098" spans="12:12" x14ac:dyDescent="0.15">
      <c r="L7098" s="149" t="str">
        <f t="shared" si="166"/>
        <v/>
      </c>
    </row>
    <row r="7099" spans="12:12" x14ac:dyDescent="0.15">
      <c r="L7099" s="149" t="str">
        <f t="shared" si="166"/>
        <v/>
      </c>
    </row>
    <row r="7100" spans="12:12" x14ac:dyDescent="0.15">
      <c r="L7100" s="149" t="str">
        <f t="shared" si="166"/>
        <v/>
      </c>
    </row>
    <row r="7101" spans="12:12" x14ac:dyDescent="0.15">
      <c r="L7101" s="149" t="str">
        <f t="shared" si="166"/>
        <v/>
      </c>
    </row>
    <row r="7102" spans="12:12" x14ac:dyDescent="0.15">
      <c r="L7102" s="149" t="str">
        <f t="shared" si="166"/>
        <v/>
      </c>
    </row>
    <row r="7103" spans="12:12" x14ac:dyDescent="0.15">
      <c r="L7103" s="149" t="str">
        <f t="shared" si="166"/>
        <v/>
      </c>
    </row>
    <row r="7104" spans="12:12" x14ac:dyDescent="0.15">
      <c r="L7104" s="149" t="str">
        <f t="shared" si="166"/>
        <v/>
      </c>
    </row>
    <row r="7105" spans="12:12" x14ac:dyDescent="0.15">
      <c r="L7105" s="149" t="str">
        <f t="shared" si="166"/>
        <v/>
      </c>
    </row>
    <row r="7106" spans="12:12" x14ac:dyDescent="0.15">
      <c r="L7106" s="149" t="str">
        <f t="shared" si="166"/>
        <v/>
      </c>
    </row>
    <row r="7107" spans="12:12" x14ac:dyDescent="0.15">
      <c r="L7107" s="149" t="str">
        <f t="shared" si="166"/>
        <v/>
      </c>
    </row>
    <row r="7108" spans="12:12" x14ac:dyDescent="0.15">
      <c r="L7108" s="149" t="str">
        <f t="shared" si="166"/>
        <v/>
      </c>
    </row>
    <row r="7109" spans="12:12" x14ac:dyDescent="0.15">
      <c r="L7109" s="149" t="str">
        <f t="shared" si="166"/>
        <v/>
      </c>
    </row>
    <row r="7110" spans="12:12" x14ac:dyDescent="0.15">
      <c r="L7110" s="149" t="str">
        <f t="shared" si="166"/>
        <v/>
      </c>
    </row>
    <row r="7111" spans="12:12" x14ac:dyDescent="0.15">
      <c r="L7111" s="149" t="str">
        <f t="shared" si="166"/>
        <v/>
      </c>
    </row>
    <row r="7112" spans="12:12" x14ac:dyDescent="0.15">
      <c r="L7112" s="149" t="str">
        <f t="shared" si="166"/>
        <v/>
      </c>
    </row>
    <row r="7113" spans="12:12" x14ac:dyDescent="0.15">
      <c r="L7113" s="149" t="str">
        <f t="shared" ref="L7113:L7176" si="167">IF(K7113="","",(K7113*110))</f>
        <v/>
      </c>
    </row>
    <row r="7114" spans="12:12" x14ac:dyDescent="0.15">
      <c r="L7114" s="149" t="str">
        <f t="shared" si="167"/>
        <v/>
      </c>
    </row>
    <row r="7115" spans="12:12" x14ac:dyDescent="0.15">
      <c r="L7115" s="149" t="str">
        <f t="shared" si="167"/>
        <v/>
      </c>
    </row>
    <row r="7116" spans="12:12" x14ac:dyDescent="0.15">
      <c r="L7116" s="149" t="str">
        <f t="shared" si="167"/>
        <v/>
      </c>
    </row>
    <row r="7117" spans="12:12" x14ac:dyDescent="0.15">
      <c r="L7117" s="149" t="str">
        <f t="shared" si="167"/>
        <v/>
      </c>
    </row>
    <row r="7118" spans="12:12" x14ac:dyDescent="0.15">
      <c r="L7118" s="149" t="str">
        <f t="shared" si="167"/>
        <v/>
      </c>
    </row>
    <row r="7119" spans="12:12" x14ac:dyDescent="0.15">
      <c r="L7119" s="149" t="str">
        <f t="shared" si="167"/>
        <v/>
      </c>
    </row>
    <row r="7120" spans="12:12" x14ac:dyDescent="0.15">
      <c r="L7120" s="149" t="str">
        <f t="shared" si="167"/>
        <v/>
      </c>
    </row>
    <row r="7121" spans="12:12" x14ac:dyDescent="0.15">
      <c r="L7121" s="149" t="str">
        <f t="shared" si="167"/>
        <v/>
      </c>
    </row>
    <row r="7122" spans="12:12" x14ac:dyDescent="0.15">
      <c r="L7122" s="149" t="str">
        <f t="shared" si="167"/>
        <v/>
      </c>
    </row>
    <row r="7123" spans="12:12" x14ac:dyDescent="0.15">
      <c r="L7123" s="149" t="str">
        <f t="shared" si="167"/>
        <v/>
      </c>
    </row>
    <row r="7124" spans="12:12" x14ac:dyDescent="0.15">
      <c r="L7124" s="149" t="str">
        <f t="shared" si="167"/>
        <v/>
      </c>
    </row>
    <row r="7125" spans="12:12" x14ac:dyDescent="0.15">
      <c r="L7125" s="149" t="str">
        <f t="shared" si="167"/>
        <v/>
      </c>
    </row>
    <row r="7126" spans="12:12" x14ac:dyDescent="0.15">
      <c r="L7126" s="149" t="str">
        <f t="shared" si="167"/>
        <v/>
      </c>
    </row>
    <row r="7127" spans="12:12" x14ac:dyDescent="0.15">
      <c r="L7127" s="149" t="str">
        <f t="shared" si="167"/>
        <v/>
      </c>
    </row>
    <row r="7128" spans="12:12" x14ac:dyDescent="0.15">
      <c r="L7128" s="149" t="str">
        <f t="shared" si="167"/>
        <v/>
      </c>
    </row>
    <row r="7129" spans="12:12" x14ac:dyDescent="0.15">
      <c r="L7129" s="149" t="str">
        <f t="shared" si="167"/>
        <v/>
      </c>
    </row>
    <row r="7130" spans="12:12" x14ac:dyDescent="0.15">
      <c r="L7130" s="149" t="str">
        <f t="shared" si="167"/>
        <v/>
      </c>
    </row>
    <row r="7131" spans="12:12" x14ac:dyDescent="0.15">
      <c r="L7131" s="149" t="str">
        <f t="shared" si="167"/>
        <v/>
      </c>
    </row>
    <row r="7132" spans="12:12" x14ac:dyDescent="0.15">
      <c r="L7132" s="149" t="str">
        <f t="shared" si="167"/>
        <v/>
      </c>
    </row>
    <row r="7133" spans="12:12" x14ac:dyDescent="0.15">
      <c r="L7133" s="149" t="str">
        <f t="shared" si="167"/>
        <v/>
      </c>
    </row>
    <row r="7134" spans="12:12" x14ac:dyDescent="0.15">
      <c r="L7134" s="149" t="str">
        <f t="shared" si="167"/>
        <v/>
      </c>
    </row>
    <row r="7135" spans="12:12" x14ac:dyDescent="0.15">
      <c r="L7135" s="149" t="str">
        <f t="shared" si="167"/>
        <v/>
      </c>
    </row>
    <row r="7136" spans="12:12" x14ac:dyDescent="0.15">
      <c r="L7136" s="149" t="str">
        <f t="shared" si="167"/>
        <v/>
      </c>
    </row>
    <row r="7137" spans="12:12" x14ac:dyDescent="0.15">
      <c r="L7137" s="149" t="str">
        <f t="shared" si="167"/>
        <v/>
      </c>
    </row>
    <row r="7138" spans="12:12" x14ac:dyDescent="0.15">
      <c r="L7138" s="149" t="str">
        <f t="shared" si="167"/>
        <v/>
      </c>
    </row>
    <row r="7139" spans="12:12" x14ac:dyDescent="0.15">
      <c r="L7139" s="149" t="str">
        <f t="shared" si="167"/>
        <v/>
      </c>
    </row>
    <row r="7140" spans="12:12" x14ac:dyDescent="0.15">
      <c r="L7140" s="149" t="str">
        <f t="shared" si="167"/>
        <v/>
      </c>
    </row>
    <row r="7141" spans="12:12" x14ac:dyDescent="0.15">
      <c r="L7141" s="149" t="str">
        <f t="shared" si="167"/>
        <v/>
      </c>
    </row>
    <row r="7142" spans="12:12" x14ac:dyDescent="0.15">
      <c r="L7142" s="149" t="str">
        <f t="shared" si="167"/>
        <v/>
      </c>
    </row>
    <row r="7143" spans="12:12" x14ac:dyDescent="0.15">
      <c r="L7143" s="149" t="str">
        <f t="shared" si="167"/>
        <v/>
      </c>
    </row>
    <row r="7144" spans="12:12" x14ac:dyDescent="0.15">
      <c r="L7144" s="149" t="str">
        <f t="shared" si="167"/>
        <v/>
      </c>
    </row>
    <row r="7145" spans="12:12" x14ac:dyDescent="0.15">
      <c r="L7145" s="149" t="str">
        <f t="shared" si="167"/>
        <v/>
      </c>
    </row>
    <row r="7146" spans="12:12" x14ac:dyDescent="0.15">
      <c r="L7146" s="149" t="str">
        <f t="shared" si="167"/>
        <v/>
      </c>
    </row>
    <row r="7147" spans="12:12" x14ac:dyDescent="0.15">
      <c r="L7147" s="149" t="str">
        <f t="shared" si="167"/>
        <v/>
      </c>
    </row>
    <row r="7148" spans="12:12" x14ac:dyDescent="0.15">
      <c r="L7148" s="149" t="str">
        <f t="shared" si="167"/>
        <v/>
      </c>
    </row>
    <row r="7149" spans="12:12" x14ac:dyDescent="0.15">
      <c r="L7149" s="149" t="str">
        <f t="shared" si="167"/>
        <v/>
      </c>
    </row>
    <row r="7150" spans="12:12" x14ac:dyDescent="0.15">
      <c r="L7150" s="149" t="str">
        <f t="shared" si="167"/>
        <v/>
      </c>
    </row>
    <row r="7151" spans="12:12" x14ac:dyDescent="0.15">
      <c r="L7151" s="149" t="str">
        <f t="shared" si="167"/>
        <v/>
      </c>
    </row>
    <row r="7152" spans="12:12" x14ac:dyDescent="0.15">
      <c r="L7152" s="149" t="str">
        <f t="shared" si="167"/>
        <v/>
      </c>
    </row>
    <row r="7153" spans="12:12" x14ac:dyDescent="0.15">
      <c r="L7153" s="149" t="str">
        <f t="shared" si="167"/>
        <v/>
      </c>
    </row>
    <row r="7154" spans="12:12" x14ac:dyDescent="0.15">
      <c r="L7154" s="149" t="str">
        <f t="shared" si="167"/>
        <v/>
      </c>
    </row>
    <row r="7155" spans="12:12" x14ac:dyDescent="0.15">
      <c r="L7155" s="149" t="str">
        <f t="shared" si="167"/>
        <v/>
      </c>
    </row>
    <row r="7156" spans="12:12" x14ac:dyDescent="0.15">
      <c r="L7156" s="149" t="str">
        <f t="shared" si="167"/>
        <v/>
      </c>
    </row>
    <row r="7157" spans="12:12" x14ac:dyDescent="0.15">
      <c r="L7157" s="149" t="str">
        <f t="shared" si="167"/>
        <v/>
      </c>
    </row>
    <row r="7158" spans="12:12" x14ac:dyDescent="0.15">
      <c r="L7158" s="149" t="str">
        <f t="shared" si="167"/>
        <v/>
      </c>
    </row>
    <row r="7159" spans="12:12" x14ac:dyDescent="0.15">
      <c r="L7159" s="149" t="str">
        <f t="shared" si="167"/>
        <v/>
      </c>
    </row>
    <row r="7160" spans="12:12" x14ac:dyDescent="0.15">
      <c r="L7160" s="149" t="str">
        <f t="shared" si="167"/>
        <v/>
      </c>
    </row>
    <row r="7161" spans="12:12" x14ac:dyDescent="0.15">
      <c r="L7161" s="149" t="str">
        <f t="shared" si="167"/>
        <v/>
      </c>
    </row>
    <row r="7162" spans="12:12" x14ac:dyDescent="0.15">
      <c r="L7162" s="149" t="str">
        <f t="shared" si="167"/>
        <v/>
      </c>
    </row>
    <row r="7163" spans="12:12" x14ac:dyDescent="0.15">
      <c r="L7163" s="149" t="str">
        <f t="shared" si="167"/>
        <v/>
      </c>
    </row>
    <row r="7164" spans="12:12" x14ac:dyDescent="0.15">
      <c r="L7164" s="149" t="str">
        <f t="shared" si="167"/>
        <v/>
      </c>
    </row>
    <row r="7165" spans="12:12" x14ac:dyDescent="0.15">
      <c r="L7165" s="149" t="str">
        <f t="shared" si="167"/>
        <v/>
      </c>
    </row>
    <row r="7166" spans="12:12" x14ac:dyDescent="0.15">
      <c r="L7166" s="149" t="str">
        <f t="shared" si="167"/>
        <v/>
      </c>
    </row>
    <row r="7167" spans="12:12" x14ac:dyDescent="0.15">
      <c r="L7167" s="149" t="str">
        <f t="shared" si="167"/>
        <v/>
      </c>
    </row>
    <row r="7168" spans="12:12" x14ac:dyDescent="0.15">
      <c r="L7168" s="149" t="str">
        <f t="shared" si="167"/>
        <v/>
      </c>
    </row>
    <row r="7169" spans="12:12" x14ac:dyDescent="0.15">
      <c r="L7169" s="149" t="str">
        <f t="shared" si="167"/>
        <v/>
      </c>
    </row>
    <row r="7170" spans="12:12" x14ac:dyDescent="0.15">
      <c r="L7170" s="149" t="str">
        <f t="shared" si="167"/>
        <v/>
      </c>
    </row>
    <row r="7171" spans="12:12" x14ac:dyDescent="0.15">
      <c r="L7171" s="149" t="str">
        <f t="shared" si="167"/>
        <v/>
      </c>
    </row>
    <row r="7172" spans="12:12" x14ac:dyDescent="0.15">
      <c r="L7172" s="149" t="str">
        <f t="shared" si="167"/>
        <v/>
      </c>
    </row>
    <row r="7173" spans="12:12" x14ac:dyDescent="0.15">
      <c r="L7173" s="149" t="str">
        <f t="shared" si="167"/>
        <v/>
      </c>
    </row>
    <row r="7174" spans="12:12" x14ac:dyDescent="0.15">
      <c r="L7174" s="149" t="str">
        <f t="shared" si="167"/>
        <v/>
      </c>
    </row>
    <row r="7175" spans="12:12" x14ac:dyDescent="0.15">
      <c r="L7175" s="149" t="str">
        <f t="shared" si="167"/>
        <v/>
      </c>
    </row>
    <row r="7176" spans="12:12" x14ac:dyDescent="0.15">
      <c r="L7176" s="149" t="str">
        <f t="shared" si="167"/>
        <v/>
      </c>
    </row>
    <row r="7177" spans="12:12" x14ac:dyDescent="0.15">
      <c r="L7177" s="149" t="str">
        <f t="shared" ref="L7177:L7240" si="168">IF(K7177="","",(K7177*110))</f>
        <v/>
      </c>
    </row>
    <row r="7178" spans="12:12" x14ac:dyDescent="0.15">
      <c r="L7178" s="149" t="str">
        <f t="shared" si="168"/>
        <v/>
      </c>
    </row>
    <row r="7179" spans="12:12" x14ac:dyDescent="0.15">
      <c r="L7179" s="149" t="str">
        <f t="shared" si="168"/>
        <v/>
      </c>
    </row>
    <row r="7180" spans="12:12" x14ac:dyDescent="0.15">
      <c r="L7180" s="149" t="str">
        <f t="shared" si="168"/>
        <v/>
      </c>
    </row>
    <row r="7181" spans="12:12" x14ac:dyDescent="0.15">
      <c r="L7181" s="149" t="str">
        <f t="shared" si="168"/>
        <v/>
      </c>
    </row>
    <row r="7182" spans="12:12" x14ac:dyDescent="0.15">
      <c r="L7182" s="149" t="str">
        <f t="shared" si="168"/>
        <v/>
      </c>
    </row>
    <row r="7183" spans="12:12" x14ac:dyDescent="0.15">
      <c r="L7183" s="149" t="str">
        <f t="shared" si="168"/>
        <v/>
      </c>
    </row>
    <row r="7184" spans="12:12" x14ac:dyDescent="0.15">
      <c r="L7184" s="149" t="str">
        <f t="shared" si="168"/>
        <v/>
      </c>
    </row>
    <row r="7185" spans="12:12" x14ac:dyDescent="0.15">
      <c r="L7185" s="149" t="str">
        <f t="shared" si="168"/>
        <v/>
      </c>
    </row>
    <row r="7186" spans="12:12" x14ac:dyDescent="0.15">
      <c r="L7186" s="149" t="str">
        <f t="shared" si="168"/>
        <v/>
      </c>
    </row>
    <row r="7187" spans="12:12" x14ac:dyDescent="0.15">
      <c r="L7187" s="149" t="str">
        <f t="shared" si="168"/>
        <v/>
      </c>
    </row>
    <row r="7188" spans="12:12" x14ac:dyDescent="0.15">
      <c r="L7188" s="149" t="str">
        <f t="shared" si="168"/>
        <v/>
      </c>
    </row>
    <row r="7189" spans="12:12" x14ac:dyDescent="0.15">
      <c r="L7189" s="149" t="str">
        <f t="shared" si="168"/>
        <v/>
      </c>
    </row>
    <row r="7190" spans="12:12" x14ac:dyDescent="0.15">
      <c r="L7190" s="149" t="str">
        <f t="shared" si="168"/>
        <v/>
      </c>
    </row>
    <row r="7191" spans="12:12" x14ac:dyDescent="0.15">
      <c r="L7191" s="149" t="str">
        <f t="shared" si="168"/>
        <v/>
      </c>
    </row>
    <row r="7192" spans="12:12" x14ac:dyDescent="0.15">
      <c r="L7192" s="149" t="str">
        <f t="shared" si="168"/>
        <v/>
      </c>
    </row>
    <row r="7193" spans="12:12" x14ac:dyDescent="0.15">
      <c r="L7193" s="149" t="str">
        <f t="shared" si="168"/>
        <v/>
      </c>
    </row>
    <row r="7194" spans="12:12" x14ac:dyDescent="0.15">
      <c r="L7194" s="149" t="str">
        <f t="shared" si="168"/>
        <v/>
      </c>
    </row>
    <row r="7195" spans="12:12" x14ac:dyDescent="0.15">
      <c r="L7195" s="149" t="str">
        <f t="shared" si="168"/>
        <v/>
      </c>
    </row>
    <row r="7196" spans="12:12" x14ac:dyDescent="0.15">
      <c r="L7196" s="149" t="str">
        <f t="shared" si="168"/>
        <v/>
      </c>
    </row>
    <row r="7197" spans="12:12" x14ac:dyDescent="0.15">
      <c r="L7197" s="149" t="str">
        <f t="shared" si="168"/>
        <v/>
      </c>
    </row>
    <row r="7198" spans="12:12" x14ac:dyDescent="0.15">
      <c r="L7198" s="149" t="str">
        <f t="shared" si="168"/>
        <v/>
      </c>
    </row>
    <row r="7199" spans="12:12" x14ac:dyDescent="0.15">
      <c r="L7199" s="149" t="str">
        <f t="shared" si="168"/>
        <v/>
      </c>
    </row>
    <row r="7200" spans="12:12" x14ac:dyDescent="0.15">
      <c r="L7200" s="149" t="str">
        <f t="shared" si="168"/>
        <v/>
      </c>
    </row>
    <row r="7201" spans="12:12" x14ac:dyDescent="0.15">
      <c r="L7201" s="149" t="str">
        <f t="shared" si="168"/>
        <v/>
      </c>
    </row>
    <row r="7202" spans="12:12" x14ac:dyDescent="0.15">
      <c r="L7202" s="149" t="str">
        <f t="shared" si="168"/>
        <v/>
      </c>
    </row>
    <row r="7203" spans="12:12" x14ac:dyDescent="0.15">
      <c r="L7203" s="149" t="str">
        <f t="shared" si="168"/>
        <v/>
      </c>
    </row>
    <row r="7204" spans="12:12" x14ac:dyDescent="0.15">
      <c r="L7204" s="149" t="str">
        <f t="shared" si="168"/>
        <v/>
      </c>
    </row>
    <row r="7205" spans="12:12" x14ac:dyDescent="0.15">
      <c r="L7205" s="149" t="str">
        <f t="shared" si="168"/>
        <v/>
      </c>
    </row>
    <row r="7206" spans="12:12" x14ac:dyDescent="0.15">
      <c r="L7206" s="149" t="str">
        <f t="shared" si="168"/>
        <v/>
      </c>
    </row>
    <row r="7207" spans="12:12" x14ac:dyDescent="0.15">
      <c r="L7207" s="149" t="str">
        <f t="shared" si="168"/>
        <v/>
      </c>
    </row>
    <row r="7208" spans="12:12" x14ac:dyDescent="0.15">
      <c r="L7208" s="149" t="str">
        <f t="shared" si="168"/>
        <v/>
      </c>
    </row>
    <row r="7209" spans="12:12" x14ac:dyDescent="0.15">
      <c r="L7209" s="149" t="str">
        <f t="shared" si="168"/>
        <v/>
      </c>
    </row>
    <row r="7210" spans="12:12" x14ac:dyDescent="0.15">
      <c r="L7210" s="149" t="str">
        <f t="shared" si="168"/>
        <v/>
      </c>
    </row>
    <row r="7211" spans="12:12" x14ac:dyDescent="0.15">
      <c r="L7211" s="149" t="str">
        <f t="shared" si="168"/>
        <v/>
      </c>
    </row>
    <row r="7212" spans="12:12" x14ac:dyDescent="0.15">
      <c r="L7212" s="149" t="str">
        <f t="shared" si="168"/>
        <v/>
      </c>
    </row>
    <row r="7213" spans="12:12" x14ac:dyDescent="0.15">
      <c r="L7213" s="149" t="str">
        <f t="shared" si="168"/>
        <v/>
      </c>
    </row>
    <row r="7214" spans="12:12" x14ac:dyDescent="0.15">
      <c r="L7214" s="149" t="str">
        <f t="shared" si="168"/>
        <v/>
      </c>
    </row>
    <row r="7215" spans="12:12" x14ac:dyDescent="0.15">
      <c r="L7215" s="149" t="str">
        <f t="shared" si="168"/>
        <v/>
      </c>
    </row>
    <row r="7216" spans="12:12" x14ac:dyDescent="0.15">
      <c r="L7216" s="149" t="str">
        <f t="shared" si="168"/>
        <v/>
      </c>
    </row>
    <row r="7217" spans="12:12" x14ac:dyDescent="0.15">
      <c r="L7217" s="149" t="str">
        <f t="shared" si="168"/>
        <v/>
      </c>
    </row>
    <row r="7218" spans="12:12" x14ac:dyDescent="0.15">
      <c r="L7218" s="149" t="str">
        <f t="shared" si="168"/>
        <v/>
      </c>
    </row>
    <row r="7219" spans="12:12" x14ac:dyDescent="0.15">
      <c r="L7219" s="149" t="str">
        <f t="shared" si="168"/>
        <v/>
      </c>
    </row>
    <row r="7220" spans="12:12" x14ac:dyDescent="0.15">
      <c r="L7220" s="149" t="str">
        <f t="shared" si="168"/>
        <v/>
      </c>
    </row>
    <row r="7221" spans="12:12" x14ac:dyDescent="0.15">
      <c r="L7221" s="149" t="str">
        <f t="shared" si="168"/>
        <v/>
      </c>
    </row>
    <row r="7222" spans="12:12" x14ac:dyDescent="0.15">
      <c r="L7222" s="149" t="str">
        <f t="shared" si="168"/>
        <v/>
      </c>
    </row>
    <row r="7223" spans="12:12" x14ac:dyDescent="0.15">
      <c r="L7223" s="149" t="str">
        <f t="shared" si="168"/>
        <v/>
      </c>
    </row>
    <row r="7224" spans="12:12" x14ac:dyDescent="0.15">
      <c r="L7224" s="149" t="str">
        <f t="shared" si="168"/>
        <v/>
      </c>
    </row>
    <row r="7225" spans="12:12" x14ac:dyDescent="0.15">
      <c r="L7225" s="149" t="str">
        <f t="shared" si="168"/>
        <v/>
      </c>
    </row>
    <row r="7226" spans="12:12" x14ac:dyDescent="0.15">
      <c r="L7226" s="149" t="str">
        <f t="shared" si="168"/>
        <v/>
      </c>
    </row>
    <row r="7227" spans="12:12" x14ac:dyDescent="0.15">
      <c r="L7227" s="149" t="str">
        <f t="shared" si="168"/>
        <v/>
      </c>
    </row>
    <row r="7228" spans="12:12" x14ac:dyDescent="0.15">
      <c r="L7228" s="149" t="str">
        <f t="shared" si="168"/>
        <v/>
      </c>
    </row>
    <row r="7229" spans="12:12" x14ac:dyDescent="0.15">
      <c r="L7229" s="149" t="str">
        <f t="shared" si="168"/>
        <v/>
      </c>
    </row>
    <row r="7230" spans="12:12" x14ac:dyDescent="0.15">
      <c r="L7230" s="149" t="str">
        <f t="shared" si="168"/>
        <v/>
      </c>
    </row>
    <row r="7231" spans="12:12" x14ac:dyDescent="0.15">
      <c r="L7231" s="149" t="str">
        <f t="shared" si="168"/>
        <v/>
      </c>
    </row>
    <row r="7232" spans="12:12" x14ac:dyDescent="0.15">
      <c r="L7232" s="149" t="str">
        <f t="shared" si="168"/>
        <v/>
      </c>
    </row>
    <row r="7233" spans="12:12" x14ac:dyDescent="0.15">
      <c r="L7233" s="149" t="str">
        <f t="shared" si="168"/>
        <v/>
      </c>
    </row>
    <row r="7234" spans="12:12" x14ac:dyDescent="0.15">
      <c r="L7234" s="149" t="str">
        <f t="shared" si="168"/>
        <v/>
      </c>
    </row>
    <row r="7235" spans="12:12" x14ac:dyDescent="0.15">
      <c r="L7235" s="149" t="str">
        <f t="shared" si="168"/>
        <v/>
      </c>
    </row>
    <row r="7236" spans="12:12" x14ac:dyDescent="0.15">
      <c r="L7236" s="149" t="str">
        <f t="shared" si="168"/>
        <v/>
      </c>
    </row>
    <row r="7237" spans="12:12" x14ac:dyDescent="0.15">
      <c r="L7237" s="149" t="str">
        <f t="shared" si="168"/>
        <v/>
      </c>
    </row>
    <row r="7238" spans="12:12" x14ac:dyDescent="0.15">
      <c r="L7238" s="149" t="str">
        <f t="shared" si="168"/>
        <v/>
      </c>
    </row>
    <row r="7239" spans="12:12" x14ac:dyDescent="0.15">
      <c r="L7239" s="149" t="str">
        <f t="shared" si="168"/>
        <v/>
      </c>
    </row>
    <row r="7240" spans="12:12" x14ac:dyDescent="0.15">
      <c r="L7240" s="149" t="str">
        <f t="shared" si="168"/>
        <v/>
      </c>
    </row>
    <row r="7241" spans="12:12" x14ac:dyDescent="0.15">
      <c r="L7241" s="149" t="str">
        <f t="shared" ref="L7241:L7304" si="169">IF(K7241="","",(K7241*110))</f>
        <v/>
      </c>
    </row>
    <row r="7242" spans="12:12" x14ac:dyDescent="0.15">
      <c r="L7242" s="149" t="str">
        <f t="shared" si="169"/>
        <v/>
      </c>
    </row>
    <row r="7243" spans="12:12" x14ac:dyDescent="0.15">
      <c r="L7243" s="149" t="str">
        <f t="shared" si="169"/>
        <v/>
      </c>
    </row>
    <row r="7244" spans="12:12" x14ac:dyDescent="0.15">
      <c r="L7244" s="149" t="str">
        <f t="shared" si="169"/>
        <v/>
      </c>
    </row>
    <row r="7245" spans="12:12" x14ac:dyDescent="0.15">
      <c r="L7245" s="149" t="str">
        <f t="shared" si="169"/>
        <v/>
      </c>
    </row>
    <row r="7246" spans="12:12" x14ac:dyDescent="0.15">
      <c r="L7246" s="149" t="str">
        <f t="shared" si="169"/>
        <v/>
      </c>
    </row>
    <row r="7247" spans="12:12" x14ac:dyDescent="0.15">
      <c r="L7247" s="149" t="str">
        <f t="shared" si="169"/>
        <v/>
      </c>
    </row>
    <row r="7248" spans="12:12" x14ac:dyDescent="0.15">
      <c r="L7248" s="149" t="str">
        <f t="shared" si="169"/>
        <v/>
      </c>
    </row>
    <row r="7249" spans="12:12" x14ac:dyDescent="0.15">
      <c r="L7249" s="149" t="str">
        <f t="shared" si="169"/>
        <v/>
      </c>
    </row>
    <row r="7250" spans="12:12" x14ac:dyDescent="0.15">
      <c r="L7250" s="149" t="str">
        <f t="shared" si="169"/>
        <v/>
      </c>
    </row>
    <row r="7251" spans="12:12" x14ac:dyDescent="0.15">
      <c r="L7251" s="149" t="str">
        <f t="shared" si="169"/>
        <v/>
      </c>
    </row>
    <row r="7252" spans="12:12" x14ac:dyDescent="0.15">
      <c r="L7252" s="149" t="str">
        <f t="shared" si="169"/>
        <v/>
      </c>
    </row>
    <row r="7253" spans="12:12" x14ac:dyDescent="0.15">
      <c r="L7253" s="149" t="str">
        <f t="shared" si="169"/>
        <v/>
      </c>
    </row>
    <row r="7254" spans="12:12" x14ac:dyDescent="0.15">
      <c r="L7254" s="149" t="str">
        <f t="shared" si="169"/>
        <v/>
      </c>
    </row>
    <row r="7255" spans="12:12" x14ac:dyDescent="0.15">
      <c r="L7255" s="149" t="str">
        <f t="shared" si="169"/>
        <v/>
      </c>
    </row>
    <row r="7256" spans="12:12" x14ac:dyDescent="0.15">
      <c r="L7256" s="149" t="str">
        <f t="shared" si="169"/>
        <v/>
      </c>
    </row>
    <row r="7257" spans="12:12" x14ac:dyDescent="0.15">
      <c r="L7257" s="149" t="str">
        <f t="shared" si="169"/>
        <v/>
      </c>
    </row>
    <row r="7258" spans="12:12" x14ac:dyDescent="0.15">
      <c r="L7258" s="149" t="str">
        <f t="shared" si="169"/>
        <v/>
      </c>
    </row>
    <row r="7259" spans="12:12" x14ac:dyDescent="0.15">
      <c r="L7259" s="149" t="str">
        <f t="shared" si="169"/>
        <v/>
      </c>
    </row>
    <row r="7260" spans="12:12" x14ac:dyDescent="0.15">
      <c r="L7260" s="149" t="str">
        <f t="shared" si="169"/>
        <v/>
      </c>
    </row>
    <row r="7261" spans="12:12" x14ac:dyDescent="0.15">
      <c r="L7261" s="149" t="str">
        <f t="shared" si="169"/>
        <v/>
      </c>
    </row>
    <row r="7262" spans="12:12" x14ac:dyDescent="0.15">
      <c r="L7262" s="149" t="str">
        <f t="shared" si="169"/>
        <v/>
      </c>
    </row>
    <row r="7263" spans="12:12" x14ac:dyDescent="0.15">
      <c r="L7263" s="149" t="str">
        <f t="shared" si="169"/>
        <v/>
      </c>
    </row>
    <row r="7264" spans="12:12" x14ac:dyDescent="0.15">
      <c r="L7264" s="149" t="str">
        <f t="shared" si="169"/>
        <v/>
      </c>
    </row>
    <row r="7265" spans="12:12" x14ac:dyDescent="0.15">
      <c r="L7265" s="149" t="str">
        <f t="shared" si="169"/>
        <v/>
      </c>
    </row>
    <row r="7266" spans="12:12" x14ac:dyDescent="0.15">
      <c r="L7266" s="149" t="str">
        <f t="shared" si="169"/>
        <v/>
      </c>
    </row>
    <row r="7267" spans="12:12" x14ac:dyDescent="0.15">
      <c r="L7267" s="149" t="str">
        <f t="shared" si="169"/>
        <v/>
      </c>
    </row>
    <row r="7268" spans="12:12" x14ac:dyDescent="0.15">
      <c r="L7268" s="149" t="str">
        <f t="shared" si="169"/>
        <v/>
      </c>
    </row>
    <row r="7269" spans="12:12" x14ac:dyDescent="0.15">
      <c r="L7269" s="149" t="str">
        <f t="shared" si="169"/>
        <v/>
      </c>
    </row>
    <row r="7270" spans="12:12" x14ac:dyDescent="0.15">
      <c r="L7270" s="149" t="str">
        <f t="shared" si="169"/>
        <v/>
      </c>
    </row>
    <row r="7271" spans="12:12" x14ac:dyDescent="0.15">
      <c r="L7271" s="149" t="str">
        <f t="shared" si="169"/>
        <v/>
      </c>
    </row>
    <row r="7272" spans="12:12" x14ac:dyDescent="0.15">
      <c r="L7272" s="149" t="str">
        <f t="shared" si="169"/>
        <v/>
      </c>
    </row>
    <row r="7273" spans="12:12" x14ac:dyDescent="0.15">
      <c r="L7273" s="149" t="str">
        <f t="shared" si="169"/>
        <v/>
      </c>
    </row>
    <row r="7274" spans="12:12" x14ac:dyDescent="0.15">
      <c r="L7274" s="149" t="str">
        <f t="shared" si="169"/>
        <v/>
      </c>
    </row>
    <row r="7275" spans="12:12" x14ac:dyDescent="0.15">
      <c r="L7275" s="149" t="str">
        <f t="shared" si="169"/>
        <v/>
      </c>
    </row>
    <row r="7276" spans="12:12" x14ac:dyDescent="0.15">
      <c r="L7276" s="149" t="str">
        <f t="shared" si="169"/>
        <v/>
      </c>
    </row>
    <row r="7277" spans="12:12" x14ac:dyDescent="0.15">
      <c r="L7277" s="149" t="str">
        <f t="shared" si="169"/>
        <v/>
      </c>
    </row>
    <row r="7278" spans="12:12" x14ac:dyDescent="0.15">
      <c r="L7278" s="149" t="str">
        <f t="shared" si="169"/>
        <v/>
      </c>
    </row>
    <row r="7279" spans="12:12" x14ac:dyDescent="0.15">
      <c r="L7279" s="149" t="str">
        <f t="shared" si="169"/>
        <v/>
      </c>
    </row>
    <row r="7280" spans="12:12" x14ac:dyDescent="0.15">
      <c r="L7280" s="149" t="str">
        <f t="shared" si="169"/>
        <v/>
      </c>
    </row>
    <row r="7281" spans="12:12" x14ac:dyDescent="0.15">
      <c r="L7281" s="149" t="str">
        <f t="shared" si="169"/>
        <v/>
      </c>
    </row>
    <row r="7282" spans="12:12" x14ac:dyDescent="0.15">
      <c r="L7282" s="149" t="str">
        <f t="shared" si="169"/>
        <v/>
      </c>
    </row>
    <row r="7283" spans="12:12" x14ac:dyDescent="0.15">
      <c r="L7283" s="149" t="str">
        <f t="shared" si="169"/>
        <v/>
      </c>
    </row>
    <row r="7284" spans="12:12" x14ac:dyDescent="0.15">
      <c r="L7284" s="149" t="str">
        <f t="shared" si="169"/>
        <v/>
      </c>
    </row>
    <row r="7285" spans="12:12" x14ac:dyDescent="0.15">
      <c r="L7285" s="149" t="str">
        <f t="shared" si="169"/>
        <v/>
      </c>
    </row>
    <row r="7286" spans="12:12" x14ac:dyDescent="0.15">
      <c r="L7286" s="149" t="str">
        <f t="shared" si="169"/>
        <v/>
      </c>
    </row>
    <row r="7287" spans="12:12" x14ac:dyDescent="0.15">
      <c r="L7287" s="149" t="str">
        <f t="shared" si="169"/>
        <v/>
      </c>
    </row>
    <row r="7288" spans="12:12" x14ac:dyDescent="0.15">
      <c r="L7288" s="149" t="str">
        <f t="shared" si="169"/>
        <v/>
      </c>
    </row>
    <row r="7289" spans="12:12" x14ac:dyDescent="0.15">
      <c r="L7289" s="149" t="str">
        <f t="shared" si="169"/>
        <v/>
      </c>
    </row>
    <row r="7290" spans="12:12" x14ac:dyDescent="0.15">
      <c r="L7290" s="149" t="str">
        <f t="shared" si="169"/>
        <v/>
      </c>
    </row>
    <row r="7291" spans="12:12" x14ac:dyDescent="0.15">
      <c r="L7291" s="149" t="str">
        <f t="shared" si="169"/>
        <v/>
      </c>
    </row>
    <row r="7292" spans="12:12" x14ac:dyDescent="0.15">
      <c r="L7292" s="149" t="str">
        <f t="shared" si="169"/>
        <v/>
      </c>
    </row>
    <row r="7293" spans="12:12" x14ac:dyDescent="0.15">
      <c r="L7293" s="149" t="str">
        <f t="shared" si="169"/>
        <v/>
      </c>
    </row>
    <row r="7294" spans="12:12" x14ac:dyDescent="0.15">
      <c r="L7294" s="149" t="str">
        <f t="shared" si="169"/>
        <v/>
      </c>
    </row>
    <row r="7295" spans="12:12" x14ac:dyDescent="0.15">
      <c r="L7295" s="149" t="str">
        <f t="shared" si="169"/>
        <v/>
      </c>
    </row>
    <row r="7296" spans="12:12" x14ac:dyDescent="0.15">
      <c r="L7296" s="149" t="str">
        <f t="shared" si="169"/>
        <v/>
      </c>
    </row>
    <row r="7297" spans="12:12" x14ac:dyDescent="0.15">
      <c r="L7297" s="149" t="str">
        <f t="shared" si="169"/>
        <v/>
      </c>
    </row>
    <row r="7298" spans="12:12" x14ac:dyDescent="0.15">
      <c r="L7298" s="149" t="str">
        <f t="shared" si="169"/>
        <v/>
      </c>
    </row>
    <row r="7299" spans="12:12" x14ac:dyDescent="0.15">
      <c r="L7299" s="149" t="str">
        <f t="shared" si="169"/>
        <v/>
      </c>
    </row>
    <row r="7300" spans="12:12" x14ac:dyDescent="0.15">
      <c r="L7300" s="149" t="str">
        <f t="shared" si="169"/>
        <v/>
      </c>
    </row>
    <row r="7301" spans="12:12" x14ac:dyDescent="0.15">
      <c r="L7301" s="149" t="str">
        <f t="shared" si="169"/>
        <v/>
      </c>
    </row>
    <row r="7302" spans="12:12" x14ac:dyDescent="0.15">
      <c r="L7302" s="149" t="str">
        <f t="shared" si="169"/>
        <v/>
      </c>
    </row>
    <row r="7303" spans="12:12" x14ac:dyDescent="0.15">
      <c r="L7303" s="149" t="str">
        <f t="shared" si="169"/>
        <v/>
      </c>
    </row>
    <row r="7304" spans="12:12" x14ac:dyDescent="0.15">
      <c r="L7304" s="149" t="str">
        <f t="shared" si="169"/>
        <v/>
      </c>
    </row>
    <row r="7305" spans="12:12" x14ac:dyDescent="0.15">
      <c r="L7305" s="149" t="str">
        <f t="shared" ref="L7305:L7368" si="170">IF(K7305="","",(K7305*110))</f>
        <v/>
      </c>
    </row>
    <row r="7306" spans="12:12" x14ac:dyDescent="0.15">
      <c r="L7306" s="149" t="str">
        <f t="shared" si="170"/>
        <v/>
      </c>
    </row>
    <row r="7307" spans="12:12" x14ac:dyDescent="0.15">
      <c r="L7307" s="149" t="str">
        <f t="shared" si="170"/>
        <v/>
      </c>
    </row>
    <row r="7308" spans="12:12" x14ac:dyDescent="0.15">
      <c r="L7308" s="149" t="str">
        <f t="shared" si="170"/>
        <v/>
      </c>
    </row>
    <row r="7309" spans="12:12" x14ac:dyDescent="0.15">
      <c r="L7309" s="149" t="str">
        <f t="shared" si="170"/>
        <v/>
      </c>
    </row>
    <row r="7310" spans="12:12" x14ac:dyDescent="0.15">
      <c r="L7310" s="149" t="str">
        <f t="shared" si="170"/>
        <v/>
      </c>
    </row>
    <row r="7311" spans="12:12" x14ac:dyDescent="0.15">
      <c r="L7311" s="149" t="str">
        <f t="shared" si="170"/>
        <v/>
      </c>
    </row>
    <row r="7312" spans="12:12" x14ac:dyDescent="0.15">
      <c r="L7312" s="149" t="str">
        <f t="shared" si="170"/>
        <v/>
      </c>
    </row>
    <row r="7313" spans="12:12" x14ac:dyDescent="0.15">
      <c r="L7313" s="149" t="str">
        <f t="shared" si="170"/>
        <v/>
      </c>
    </row>
    <row r="7314" spans="12:12" x14ac:dyDescent="0.15">
      <c r="L7314" s="149" t="str">
        <f t="shared" si="170"/>
        <v/>
      </c>
    </row>
    <row r="7315" spans="12:12" x14ac:dyDescent="0.15">
      <c r="L7315" s="149" t="str">
        <f t="shared" si="170"/>
        <v/>
      </c>
    </row>
    <row r="7316" spans="12:12" x14ac:dyDescent="0.15">
      <c r="L7316" s="149" t="str">
        <f t="shared" si="170"/>
        <v/>
      </c>
    </row>
    <row r="7317" spans="12:12" x14ac:dyDescent="0.15">
      <c r="L7317" s="149" t="str">
        <f t="shared" si="170"/>
        <v/>
      </c>
    </row>
    <row r="7318" spans="12:12" x14ac:dyDescent="0.15">
      <c r="L7318" s="149" t="str">
        <f t="shared" si="170"/>
        <v/>
      </c>
    </row>
    <row r="7319" spans="12:12" x14ac:dyDescent="0.15">
      <c r="L7319" s="149" t="str">
        <f t="shared" si="170"/>
        <v/>
      </c>
    </row>
    <row r="7320" spans="12:12" x14ac:dyDescent="0.15">
      <c r="L7320" s="149" t="str">
        <f t="shared" si="170"/>
        <v/>
      </c>
    </row>
    <row r="7321" spans="12:12" x14ac:dyDescent="0.15">
      <c r="L7321" s="149" t="str">
        <f t="shared" si="170"/>
        <v/>
      </c>
    </row>
    <row r="7322" spans="12:12" x14ac:dyDescent="0.15">
      <c r="L7322" s="149" t="str">
        <f t="shared" si="170"/>
        <v/>
      </c>
    </row>
    <row r="7323" spans="12:12" x14ac:dyDescent="0.15">
      <c r="L7323" s="149" t="str">
        <f t="shared" si="170"/>
        <v/>
      </c>
    </row>
    <row r="7324" spans="12:12" x14ac:dyDescent="0.15">
      <c r="L7324" s="149" t="str">
        <f t="shared" si="170"/>
        <v/>
      </c>
    </row>
    <row r="7325" spans="12:12" x14ac:dyDescent="0.15">
      <c r="L7325" s="149" t="str">
        <f t="shared" si="170"/>
        <v/>
      </c>
    </row>
    <row r="7326" spans="12:12" x14ac:dyDescent="0.15">
      <c r="L7326" s="149" t="str">
        <f t="shared" si="170"/>
        <v/>
      </c>
    </row>
    <row r="7327" spans="12:12" x14ac:dyDescent="0.15">
      <c r="L7327" s="149" t="str">
        <f t="shared" si="170"/>
        <v/>
      </c>
    </row>
    <row r="7328" spans="12:12" x14ac:dyDescent="0.15">
      <c r="L7328" s="149" t="str">
        <f t="shared" si="170"/>
        <v/>
      </c>
    </row>
    <row r="7329" spans="12:12" x14ac:dyDescent="0.15">
      <c r="L7329" s="149" t="str">
        <f t="shared" si="170"/>
        <v/>
      </c>
    </row>
    <row r="7330" spans="12:12" x14ac:dyDescent="0.15">
      <c r="L7330" s="149" t="str">
        <f t="shared" si="170"/>
        <v/>
      </c>
    </row>
    <row r="7331" spans="12:12" x14ac:dyDescent="0.15">
      <c r="L7331" s="149" t="str">
        <f t="shared" si="170"/>
        <v/>
      </c>
    </row>
    <row r="7332" spans="12:12" x14ac:dyDescent="0.15">
      <c r="L7332" s="149" t="str">
        <f t="shared" si="170"/>
        <v/>
      </c>
    </row>
    <row r="7333" spans="12:12" x14ac:dyDescent="0.15">
      <c r="L7333" s="149" t="str">
        <f t="shared" si="170"/>
        <v/>
      </c>
    </row>
    <row r="7334" spans="12:12" x14ac:dyDescent="0.15">
      <c r="L7334" s="149" t="str">
        <f t="shared" si="170"/>
        <v/>
      </c>
    </row>
    <row r="7335" spans="12:12" x14ac:dyDescent="0.15">
      <c r="L7335" s="149" t="str">
        <f t="shared" si="170"/>
        <v/>
      </c>
    </row>
    <row r="7336" spans="12:12" x14ac:dyDescent="0.15">
      <c r="L7336" s="149" t="str">
        <f t="shared" si="170"/>
        <v/>
      </c>
    </row>
    <row r="7337" spans="12:12" x14ac:dyDescent="0.15">
      <c r="L7337" s="149" t="str">
        <f t="shared" si="170"/>
        <v/>
      </c>
    </row>
    <row r="7338" spans="12:12" x14ac:dyDescent="0.15">
      <c r="L7338" s="149" t="str">
        <f t="shared" si="170"/>
        <v/>
      </c>
    </row>
    <row r="7339" spans="12:12" x14ac:dyDescent="0.15">
      <c r="L7339" s="149" t="str">
        <f t="shared" si="170"/>
        <v/>
      </c>
    </row>
    <row r="7340" spans="12:12" x14ac:dyDescent="0.15">
      <c r="L7340" s="149" t="str">
        <f t="shared" si="170"/>
        <v/>
      </c>
    </row>
    <row r="7341" spans="12:12" x14ac:dyDescent="0.15">
      <c r="L7341" s="149" t="str">
        <f t="shared" si="170"/>
        <v/>
      </c>
    </row>
    <row r="7342" spans="12:12" x14ac:dyDescent="0.15">
      <c r="L7342" s="149" t="str">
        <f t="shared" si="170"/>
        <v/>
      </c>
    </row>
    <row r="7343" spans="12:12" x14ac:dyDescent="0.15">
      <c r="L7343" s="149" t="str">
        <f t="shared" si="170"/>
        <v/>
      </c>
    </row>
    <row r="7344" spans="12:12" x14ac:dyDescent="0.15">
      <c r="L7344" s="149" t="str">
        <f t="shared" si="170"/>
        <v/>
      </c>
    </row>
    <row r="7345" spans="12:12" x14ac:dyDescent="0.15">
      <c r="L7345" s="149" t="str">
        <f t="shared" si="170"/>
        <v/>
      </c>
    </row>
    <row r="7346" spans="12:12" x14ac:dyDescent="0.15">
      <c r="L7346" s="149" t="str">
        <f t="shared" si="170"/>
        <v/>
      </c>
    </row>
    <row r="7347" spans="12:12" x14ac:dyDescent="0.15">
      <c r="L7347" s="149" t="str">
        <f t="shared" si="170"/>
        <v/>
      </c>
    </row>
    <row r="7348" spans="12:12" x14ac:dyDescent="0.15">
      <c r="L7348" s="149" t="str">
        <f t="shared" si="170"/>
        <v/>
      </c>
    </row>
    <row r="7349" spans="12:12" x14ac:dyDescent="0.15">
      <c r="L7349" s="149" t="str">
        <f t="shared" si="170"/>
        <v/>
      </c>
    </row>
    <row r="7350" spans="12:12" x14ac:dyDescent="0.15">
      <c r="L7350" s="149" t="str">
        <f t="shared" si="170"/>
        <v/>
      </c>
    </row>
    <row r="7351" spans="12:12" x14ac:dyDescent="0.15">
      <c r="L7351" s="149" t="str">
        <f t="shared" si="170"/>
        <v/>
      </c>
    </row>
    <row r="7352" spans="12:12" x14ac:dyDescent="0.15">
      <c r="L7352" s="149" t="str">
        <f t="shared" si="170"/>
        <v/>
      </c>
    </row>
    <row r="7353" spans="12:12" x14ac:dyDescent="0.15">
      <c r="L7353" s="149" t="str">
        <f t="shared" si="170"/>
        <v/>
      </c>
    </row>
    <row r="7354" spans="12:12" x14ac:dyDescent="0.15">
      <c r="L7354" s="149" t="str">
        <f t="shared" si="170"/>
        <v/>
      </c>
    </row>
    <row r="7355" spans="12:12" x14ac:dyDescent="0.15">
      <c r="L7355" s="149" t="str">
        <f t="shared" si="170"/>
        <v/>
      </c>
    </row>
    <row r="7356" spans="12:12" x14ac:dyDescent="0.15">
      <c r="L7356" s="149" t="str">
        <f t="shared" si="170"/>
        <v/>
      </c>
    </row>
    <row r="7357" spans="12:12" x14ac:dyDescent="0.15">
      <c r="L7357" s="149" t="str">
        <f t="shared" si="170"/>
        <v/>
      </c>
    </row>
    <row r="7358" spans="12:12" x14ac:dyDescent="0.15">
      <c r="L7358" s="149" t="str">
        <f t="shared" si="170"/>
        <v/>
      </c>
    </row>
    <row r="7359" spans="12:12" x14ac:dyDescent="0.15">
      <c r="L7359" s="149" t="str">
        <f t="shared" si="170"/>
        <v/>
      </c>
    </row>
    <row r="7360" spans="12:12" x14ac:dyDescent="0.15">
      <c r="L7360" s="149" t="str">
        <f t="shared" si="170"/>
        <v/>
      </c>
    </row>
    <row r="7361" spans="12:12" x14ac:dyDescent="0.15">
      <c r="L7361" s="149" t="str">
        <f t="shared" si="170"/>
        <v/>
      </c>
    </row>
    <row r="7362" spans="12:12" x14ac:dyDescent="0.15">
      <c r="L7362" s="149" t="str">
        <f t="shared" si="170"/>
        <v/>
      </c>
    </row>
    <row r="7363" spans="12:12" x14ac:dyDescent="0.15">
      <c r="L7363" s="149" t="str">
        <f t="shared" si="170"/>
        <v/>
      </c>
    </row>
    <row r="7364" spans="12:12" x14ac:dyDescent="0.15">
      <c r="L7364" s="149" t="str">
        <f t="shared" si="170"/>
        <v/>
      </c>
    </row>
    <row r="7365" spans="12:12" x14ac:dyDescent="0.15">
      <c r="L7365" s="149" t="str">
        <f t="shared" si="170"/>
        <v/>
      </c>
    </row>
    <row r="7366" spans="12:12" x14ac:dyDescent="0.15">
      <c r="L7366" s="149" t="str">
        <f t="shared" si="170"/>
        <v/>
      </c>
    </row>
    <row r="7367" spans="12:12" x14ac:dyDescent="0.15">
      <c r="L7367" s="149" t="str">
        <f t="shared" si="170"/>
        <v/>
      </c>
    </row>
    <row r="7368" spans="12:12" x14ac:dyDescent="0.15">
      <c r="L7368" s="149" t="str">
        <f t="shared" si="170"/>
        <v/>
      </c>
    </row>
    <row r="7369" spans="12:12" x14ac:dyDescent="0.15">
      <c r="L7369" s="149" t="str">
        <f t="shared" ref="L7369:L7432" si="171">IF(K7369="","",(K7369*110))</f>
        <v/>
      </c>
    </row>
    <row r="7370" spans="12:12" x14ac:dyDescent="0.15">
      <c r="L7370" s="149" t="str">
        <f t="shared" si="171"/>
        <v/>
      </c>
    </row>
    <row r="7371" spans="12:12" x14ac:dyDescent="0.15">
      <c r="L7371" s="149" t="str">
        <f t="shared" si="171"/>
        <v/>
      </c>
    </row>
    <row r="7372" spans="12:12" x14ac:dyDescent="0.15">
      <c r="L7372" s="149" t="str">
        <f t="shared" si="171"/>
        <v/>
      </c>
    </row>
    <row r="7373" spans="12:12" x14ac:dyDescent="0.15">
      <c r="L7373" s="149" t="str">
        <f t="shared" si="171"/>
        <v/>
      </c>
    </row>
    <row r="7374" spans="12:12" x14ac:dyDescent="0.15">
      <c r="L7374" s="149" t="str">
        <f t="shared" si="171"/>
        <v/>
      </c>
    </row>
    <row r="7375" spans="12:12" x14ac:dyDescent="0.15">
      <c r="L7375" s="149" t="str">
        <f t="shared" si="171"/>
        <v/>
      </c>
    </row>
    <row r="7376" spans="12:12" x14ac:dyDescent="0.15">
      <c r="L7376" s="149" t="str">
        <f t="shared" si="171"/>
        <v/>
      </c>
    </row>
    <row r="7377" spans="12:12" x14ac:dyDescent="0.15">
      <c r="L7377" s="149" t="str">
        <f t="shared" si="171"/>
        <v/>
      </c>
    </row>
    <row r="7378" spans="12:12" x14ac:dyDescent="0.15">
      <c r="L7378" s="149" t="str">
        <f t="shared" si="171"/>
        <v/>
      </c>
    </row>
    <row r="7379" spans="12:12" x14ac:dyDescent="0.15">
      <c r="L7379" s="149" t="str">
        <f t="shared" si="171"/>
        <v/>
      </c>
    </row>
    <row r="7380" spans="12:12" x14ac:dyDescent="0.15">
      <c r="L7380" s="149" t="str">
        <f t="shared" si="171"/>
        <v/>
      </c>
    </row>
    <row r="7381" spans="12:12" x14ac:dyDescent="0.15">
      <c r="L7381" s="149" t="str">
        <f t="shared" si="171"/>
        <v/>
      </c>
    </row>
    <row r="7382" spans="12:12" x14ac:dyDescent="0.15">
      <c r="L7382" s="149" t="str">
        <f t="shared" si="171"/>
        <v/>
      </c>
    </row>
    <row r="7383" spans="12:12" x14ac:dyDescent="0.15">
      <c r="L7383" s="149" t="str">
        <f t="shared" si="171"/>
        <v/>
      </c>
    </row>
    <row r="7384" spans="12:12" x14ac:dyDescent="0.15">
      <c r="L7384" s="149" t="str">
        <f t="shared" si="171"/>
        <v/>
      </c>
    </row>
    <row r="7385" spans="12:12" x14ac:dyDescent="0.15">
      <c r="L7385" s="149" t="str">
        <f t="shared" si="171"/>
        <v/>
      </c>
    </row>
    <row r="7386" spans="12:12" x14ac:dyDescent="0.15">
      <c r="L7386" s="149" t="str">
        <f t="shared" si="171"/>
        <v/>
      </c>
    </row>
    <row r="7387" spans="12:12" x14ac:dyDescent="0.15">
      <c r="L7387" s="149" t="str">
        <f t="shared" si="171"/>
        <v/>
      </c>
    </row>
    <row r="7388" spans="12:12" x14ac:dyDescent="0.15">
      <c r="L7388" s="149" t="str">
        <f t="shared" si="171"/>
        <v/>
      </c>
    </row>
    <row r="7389" spans="12:12" x14ac:dyDescent="0.15">
      <c r="L7389" s="149" t="str">
        <f t="shared" si="171"/>
        <v/>
      </c>
    </row>
    <row r="7390" spans="12:12" x14ac:dyDescent="0.15">
      <c r="L7390" s="149" t="str">
        <f t="shared" si="171"/>
        <v/>
      </c>
    </row>
    <row r="7391" spans="12:12" x14ac:dyDescent="0.15">
      <c r="L7391" s="149" t="str">
        <f t="shared" si="171"/>
        <v/>
      </c>
    </row>
    <row r="7392" spans="12:12" x14ac:dyDescent="0.15">
      <c r="L7392" s="149" t="str">
        <f t="shared" si="171"/>
        <v/>
      </c>
    </row>
    <row r="7393" spans="12:12" x14ac:dyDescent="0.15">
      <c r="L7393" s="149" t="str">
        <f t="shared" si="171"/>
        <v/>
      </c>
    </row>
    <row r="7394" spans="12:12" x14ac:dyDescent="0.15">
      <c r="L7394" s="149" t="str">
        <f t="shared" si="171"/>
        <v/>
      </c>
    </row>
    <row r="7395" spans="12:12" x14ac:dyDescent="0.15">
      <c r="L7395" s="149" t="str">
        <f t="shared" si="171"/>
        <v/>
      </c>
    </row>
    <row r="7396" spans="12:12" x14ac:dyDescent="0.15">
      <c r="L7396" s="149" t="str">
        <f t="shared" si="171"/>
        <v/>
      </c>
    </row>
    <row r="7397" spans="12:12" x14ac:dyDescent="0.15">
      <c r="L7397" s="149" t="str">
        <f t="shared" si="171"/>
        <v/>
      </c>
    </row>
    <row r="7398" spans="12:12" x14ac:dyDescent="0.15">
      <c r="L7398" s="149" t="str">
        <f t="shared" si="171"/>
        <v/>
      </c>
    </row>
    <row r="7399" spans="12:12" x14ac:dyDescent="0.15">
      <c r="L7399" s="149" t="str">
        <f t="shared" si="171"/>
        <v/>
      </c>
    </row>
    <row r="7400" spans="12:12" x14ac:dyDescent="0.15">
      <c r="L7400" s="149" t="str">
        <f t="shared" si="171"/>
        <v/>
      </c>
    </row>
    <row r="7401" spans="12:12" x14ac:dyDescent="0.15">
      <c r="L7401" s="149" t="str">
        <f t="shared" si="171"/>
        <v/>
      </c>
    </row>
    <row r="7402" spans="12:12" x14ac:dyDescent="0.15">
      <c r="L7402" s="149" t="str">
        <f t="shared" si="171"/>
        <v/>
      </c>
    </row>
    <row r="7403" spans="12:12" x14ac:dyDescent="0.15">
      <c r="L7403" s="149" t="str">
        <f t="shared" si="171"/>
        <v/>
      </c>
    </row>
    <row r="7404" spans="12:12" x14ac:dyDescent="0.15">
      <c r="L7404" s="149" t="str">
        <f t="shared" si="171"/>
        <v/>
      </c>
    </row>
    <row r="7405" spans="12:12" x14ac:dyDescent="0.15">
      <c r="L7405" s="149" t="str">
        <f t="shared" si="171"/>
        <v/>
      </c>
    </row>
    <row r="7406" spans="12:12" x14ac:dyDescent="0.15">
      <c r="L7406" s="149" t="str">
        <f t="shared" si="171"/>
        <v/>
      </c>
    </row>
    <row r="7407" spans="12:12" x14ac:dyDescent="0.15">
      <c r="L7407" s="149" t="str">
        <f t="shared" si="171"/>
        <v/>
      </c>
    </row>
    <row r="7408" spans="12:12" x14ac:dyDescent="0.15">
      <c r="L7408" s="149" t="str">
        <f t="shared" si="171"/>
        <v/>
      </c>
    </row>
    <row r="7409" spans="12:12" x14ac:dyDescent="0.15">
      <c r="L7409" s="149" t="str">
        <f t="shared" si="171"/>
        <v/>
      </c>
    </row>
    <row r="7410" spans="12:12" x14ac:dyDescent="0.15">
      <c r="L7410" s="149" t="str">
        <f t="shared" si="171"/>
        <v/>
      </c>
    </row>
    <row r="7411" spans="12:12" x14ac:dyDescent="0.15">
      <c r="L7411" s="149" t="str">
        <f t="shared" si="171"/>
        <v/>
      </c>
    </row>
    <row r="7412" spans="12:12" x14ac:dyDescent="0.15">
      <c r="L7412" s="149" t="str">
        <f t="shared" si="171"/>
        <v/>
      </c>
    </row>
    <row r="7413" spans="12:12" x14ac:dyDescent="0.15">
      <c r="L7413" s="149" t="str">
        <f t="shared" si="171"/>
        <v/>
      </c>
    </row>
    <row r="7414" spans="12:12" x14ac:dyDescent="0.15">
      <c r="L7414" s="149" t="str">
        <f t="shared" si="171"/>
        <v/>
      </c>
    </row>
    <row r="7415" spans="12:12" x14ac:dyDescent="0.15">
      <c r="L7415" s="149" t="str">
        <f t="shared" si="171"/>
        <v/>
      </c>
    </row>
    <row r="7416" spans="12:12" x14ac:dyDescent="0.15">
      <c r="L7416" s="149" t="str">
        <f t="shared" si="171"/>
        <v/>
      </c>
    </row>
    <row r="7417" spans="12:12" x14ac:dyDescent="0.15">
      <c r="L7417" s="149" t="str">
        <f t="shared" si="171"/>
        <v/>
      </c>
    </row>
    <row r="7418" spans="12:12" x14ac:dyDescent="0.15">
      <c r="L7418" s="149" t="str">
        <f t="shared" si="171"/>
        <v/>
      </c>
    </row>
    <row r="7419" spans="12:12" x14ac:dyDescent="0.15">
      <c r="L7419" s="149" t="str">
        <f t="shared" si="171"/>
        <v/>
      </c>
    </row>
    <row r="7420" spans="12:12" x14ac:dyDescent="0.15">
      <c r="L7420" s="149" t="str">
        <f t="shared" si="171"/>
        <v/>
      </c>
    </row>
    <row r="7421" spans="12:12" x14ac:dyDescent="0.15">
      <c r="L7421" s="149" t="str">
        <f t="shared" si="171"/>
        <v/>
      </c>
    </row>
    <row r="7422" spans="12:12" x14ac:dyDescent="0.15">
      <c r="L7422" s="149" t="str">
        <f t="shared" si="171"/>
        <v/>
      </c>
    </row>
    <row r="7423" spans="12:12" x14ac:dyDescent="0.15">
      <c r="L7423" s="149" t="str">
        <f t="shared" si="171"/>
        <v/>
      </c>
    </row>
    <row r="7424" spans="12:12" x14ac:dyDescent="0.15">
      <c r="L7424" s="149" t="str">
        <f t="shared" si="171"/>
        <v/>
      </c>
    </row>
    <row r="7425" spans="12:12" x14ac:dyDescent="0.15">
      <c r="L7425" s="149" t="str">
        <f t="shared" si="171"/>
        <v/>
      </c>
    </row>
    <row r="7426" spans="12:12" x14ac:dyDescent="0.15">
      <c r="L7426" s="149" t="str">
        <f t="shared" si="171"/>
        <v/>
      </c>
    </row>
    <row r="7427" spans="12:12" x14ac:dyDescent="0.15">
      <c r="L7427" s="149" t="str">
        <f t="shared" si="171"/>
        <v/>
      </c>
    </row>
    <row r="7428" spans="12:12" x14ac:dyDescent="0.15">
      <c r="L7428" s="149" t="str">
        <f t="shared" si="171"/>
        <v/>
      </c>
    </row>
    <row r="7429" spans="12:12" x14ac:dyDescent="0.15">
      <c r="L7429" s="149" t="str">
        <f t="shared" si="171"/>
        <v/>
      </c>
    </row>
    <row r="7430" spans="12:12" x14ac:dyDescent="0.15">
      <c r="L7430" s="149" t="str">
        <f t="shared" si="171"/>
        <v/>
      </c>
    </row>
    <row r="7431" spans="12:12" x14ac:dyDescent="0.15">
      <c r="L7431" s="149" t="str">
        <f t="shared" si="171"/>
        <v/>
      </c>
    </row>
    <row r="7432" spans="12:12" x14ac:dyDescent="0.15">
      <c r="L7432" s="149" t="str">
        <f t="shared" si="171"/>
        <v/>
      </c>
    </row>
    <row r="7433" spans="12:12" x14ac:dyDescent="0.15">
      <c r="L7433" s="149" t="str">
        <f t="shared" ref="L7433:L7496" si="172">IF(K7433="","",(K7433*110))</f>
        <v/>
      </c>
    </row>
    <row r="7434" spans="12:12" x14ac:dyDescent="0.15">
      <c r="L7434" s="149" t="str">
        <f t="shared" si="172"/>
        <v/>
      </c>
    </row>
    <row r="7435" spans="12:12" x14ac:dyDescent="0.15">
      <c r="L7435" s="149" t="str">
        <f t="shared" si="172"/>
        <v/>
      </c>
    </row>
    <row r="7436" spans="12:12" x14ac:dyDescent="0.15">
      <c r="L7436" s="149" t="str">
        <f t="shared" si="172"/>
        <v/>
      </c>
    </row>
    <row r="7437" spans="12:12" x14ac:dyDescent="0.15">
      <c r="L7437" s="149" t="str">
        <f t="shared" si="172"/>
        <v/>
      </c>
    </row>
    <row r="7438" spans="12:12" x14ac:dyDescent="0.15">
      <c r="L7438" s="149" t="str">
        <f t="shared" si="172"/>
        <v/>
      </c>
    </row>
    <row r="7439" spans="12:12" x14ac:dyDescent="0.15">
      <c r="L7439" s="149" t="str">
        <f t="shared" si="172"/>
        <v/>
      </c>
    </row>
    <row r="7440" spans="12:12" x14ac:dyDescent="0.15">
      <c r="L7440" s="149" t="str">
        <f t="shared" si="172"/>
        <v/>
      </c>
    </row>
    <row r="7441" spans="12:12" x14ac:dyDescent="0.15">
      <c r="L7441" s="149" t="str">
        <f t="shared" si="172"/>
        <v/>
      </c>
    </row>
    <row r="7442" spans="12:12" x14ac:dyDescent="0.15">
      <c r="L7442" s="149" t="str">
        <f t="shared" si="172"/>
        <v/>
      </c>
    </row>
    <row r="7443" spans="12:12" x14ac:dyDescent="0.15">
      <c r="L7443" s="149" t="str">
        <f t="shared" si="172"/>
        <v/>
      </c>
    </row>
    <row r="7444" spans="12:12" x14ac:dyDescent="0.15">
      <c r="L7444" s="149" t="str">
        <f t="shared" si="172"/>
        <v/>
      </c>
    </row>
    <row r="7445" spans="12:12" x14ac:dyDescent="0.15">
      <c r="L7445" s="149" t="str">
        <f t="shared" si="172"/>
        <v/>
      </c>
    </row>
    <row r="7446" spans="12:12" x14ac:dyDescent="0.15">
      <c r="L7446" s="149" t="str">
        <f t="shared" si="172"/>
        <v/>
      </c>
    </row>
    <row r="7447" spans="12:12" x14ac:dyDescent="0.15">
      <c r="L7447" s="149" t="str">
        <f t="shared" si="172"/>
        <v/>
      </c>
    </row>
    <row r="7448" spans="12:12" x14ac:dyDescent="0.15">
      <c r="L7448" s="149" t="str">
        <f t="shared" si="172"/>
        <v/>
      </c>
    </row>
    <row r="7449" spans="12:12" x14ac:dyDescent="0.15">
      <c r="L7449" s="149" t="str">
        <f t="shared" si="172"/>
        <v/>
      </c>
    </row>
    <row r="7450" spans="12:12" x14ac:dyDescent="0.15">
      <c r="L7450" s="149" t="str">
        <f t="shared" si="172"/>
        <v/>
      </c>
    </row>
    <row r="7451" spans="12:12" x14ac:dyDescent="0.15">
      <c r="L7451" s="149" t="str">
        <f t="shared" si="172"/>
        <v/>
      </c>
    </row>
    <row r="7452" spans="12:12" x14ac:dyDescent="0.15">
      <c r="L7452" s="149" t="str">
        <f t="shared" si="172"/>
        <v/>
      </c>
    </row>
    <row r="7453" spans="12:12" x14ac:dyDescent="0.15">
      <c r="L7453" s="149" t="str">
        <f t="shared" si="172"/>
        <v/>
      </c>
    </row>
    <row r="7454" spans="12:12" x14ac:dyDescent="0.15">
      <c r="L7454" s="149" t="str">
        <f t="shared" si="172"/>
        <v/>
      </c>
    </row>
    <row r="7455" spans="12:12" x14ac:dyDescent="0.15">
      <c r="L7455" s="149" t="str">
        <f t="shared" si="172"/>
        <v/>
      </c>
    </row>
    <row r="7456" spans="12:12" x14ac:dyDescent="0.15">
      <c r="L7456" s="149" t="str">
        <f t="shared" si="172"/>
        <v/>
      </c>
    </row>
    <row r="7457" spans="12:12" x14ac:dyDescent="0.15">
      <c r="L7457" s="149" t="str">
        <f t="shared" si="172"/>
        <v/>
      </c>
    </row>
    <row r="7458" spans="12:12" x14ac:dyDescent="0.15">
      <c r="L7458" s="149" t="str">
        <f t="shared" si="172"/>
        <v/>
      </c>
    </row>
    <row r="7459" spans="12:12" x14ac:dyDescent="0.15">
      <c r="L7459" s="149" t="str">
        <f t="shared" si="172"/>
        <v/>
      </c>
    </row>
    <row r="7460" spans="12:12" x14ac:dyDescent="0.15">
      <c r="L7460" s="149" t="str">
        <f t="shared" si="172"/>
        <v/>
      </c>
    </row>
    <row r="7461" spans="12:12" x14ac:dyDescent="0.15">
      <c r="L7461" s="149" t="str">
        <f t="shared" si="172"/>
        <v/>
      </c>
    </row>
    <row r="7462" spans="12:12" x14ac:dyDescent="0.15">
      <c r="L7462" s="149" t="str">
        <f t="shared" si="172"/>
        <v/>
      </c>
    </row>
    <row r="7463" spans="12:12" x14ac:dyDescent="0.15">
      <c r="L7463" s="149" t="str">
        <f t="shared" si="172"/>
        <v/>
      </c>
    </row>
    <row r="7464" spans="12:12" x14ac:dyDescent="0.15">
      <c r="L7464" s="149" t="str">
        <f t="shared" si="172"/>
        <v/>
      </c>
    </row>
    <row r="7465" spans="12:12" x14ac:dyDescent="0.15">
      <c r="L7465" s="149" t="str">
        <f t="shared" si="172"/>
        <v/>
      </c>
    </row>
    <row r="7466" spans="12:12" x14ac:dyDescent="0.15">
      <c r="L7466" s="149" t="str">
        <f t="shared" si="172"/>
        <v/>
      </c>
    </row>
    <row r="7467" spans="12:12" x14ac:dyDescent="0.15">
      <c r="L7467" s="149" t="str">
        <f t="shared" si="172"/>
        <v/>
      </c>
    </row>
    <row r="7468" spans="12:12" x14ac:dyDescent="0.15">
      <c r="L7468" s="149" t="str">
        <f t="shared" si="172"/>
        <v/>
      </c>
    </row>
    <row r="7469" spans="12:12" x14ac:dyDescent="0.15">
      <c r="L7469" s="149" t="str">
        <f t="shared" si="172"/>
        <v/>
      </c>
    </row>
    <row r="7470" spans="12:12" x14ac:dyDescent="0.15">
      <c r="L7470" s="149" t="str">
        <f t="shared" si="172"/>
        <v/>
      </c>
    </row>
    <row r="7471" spans="12:12" x14ac:dyDescent="0.15">
      <c r="L7471" s="149" t="str">
        <f t="shared" si="172"/>
        <v/>
      </c>
    </row>
    <row r="7472" spans="12:12" x14ac:dyDescent="0.15">
      <c r="L7472" s="149" t="str">
        <f t="shared" si="172"/>
        <v/>
      </c>
    </row>
    <row r="7473" spans="12:12" x14ac:dyDescent="0.15">
      <c r="L7473" s="149" t="str">
        <f t="shared" si="172"/>
        <v/>
      </c>
    </row>
    <row r="7474" spans="12:12" x14ac:dyDescent="0.15">
      <c r="L7474" s="149" t="str">
        <f t="shared" si="172"/>
        <v/>
      </c>
    </row>
    <row r="7475" spans="12:12" x14ac:dyDescent="0.15">
      <c r="L7475" s="149" t="str">
        <f t="shared" si="172"/>
        <v/>
      </c>
    </row>
    <row r="7476" spans="12:12" x14ac:dyDescent="0.15">
      <c r="L7476" s="149" t="str">
        <f t="shared" si="172"/>
        <v/>
      </c>
    </row>
    <row r="7477" spans="12:12" x14ac:dyDescent="0.15">
      <c r="L7477" s="149" t="str">
        <f t="shared" si="172"/>
        <v/>
      </c>
    </row>
    <row r="7478" spans="12:12" x14ac:dyDescent="0.15">
      <c r="L7478" s="149" t="str">
        <f t="shared" si="172"/>
        <v/>
      </c>
    </row>
    <row r="7479" spans="12:12" x14ac:dyDescent="0.15">
      <c r="L7479" s="149" t="str">
        <f t="shared" si="172"/>
        <v/>
      </c>
    </row>
    <row r="7480" spans="12:12" x14ac:dyDescent="0.15">
      <c r="L7480" s="149" t="str">
        <f t="shared" si="172"/>
        <v/>
      </c>
    </row>
    <row r="7481" spans="12:12" x14ac:dyDescent="0.15">
      <c r="L7481" s="149" t="str">
        <f t="shared" si="172"/>
        <v/>
      </c>
    </row>
    <row r="7482" spans="12:12" x14ac:dyDescent="0.15">
      <c r="L7482" s="149" t="str">
        <f t="shared" si="172"/>
        <v/>
      </c>
    </row>
    <row r="7483" spans="12:12" x14ac:dyDescent="0.15">
      <c r="L7483" s="149" t="str">
        <f t="shared" si="172"/>
        <v/>
      </c>
    </row>
    <row r="7484" spans="12:12" x14ac:dyDescent="0.15">
      <c r="L7484" s="149" t="str">
        <f t="shared" si="172"/>
        <v/>
      </c>
    </row>
    <row r="7485" spans="12:12" x14ac:dyDescent="0.15">
      <c r="L7485" s="149" t="str">
        <f t="shared" si="172"/>
        <v/>
      </c>
    </row>
    <row r="7486" spans="12:12" x14ac:dyDescent="0.15">
      <c r="L7486" s="149" t="str">
        <f t="shared" si="172"/>
        <v/>
      </c>
    </row>
    <row r="7487" spans="12:12" x14ac:dyDescent="0.15">
      <c r="L7487" s="149" t="str">
        <f t="shared" si="172"/>
        <v/>
      </c>
    </row>
    <row r="7488" spans="12:12" x14ac:dyDescent="0.15">
      <c r="L7488" s="149" t="str">
        <f t="shared" si="172"/>
        <v/>
      </c>
    </row>
    <row r="7489" spans="12:12" x14ac:dyDescent="0.15">
      <c r="L7489" s="149" t="str">
        <f t="shared" si="172"/>
        <v/>
      </c>
    </row>
    <row r="7490" spans="12:12" x14ac:dyDescent="0.15">
      <c r="L7490" s="149" t="str">
        <f t="shared" si="172"/>
        <v/>
      </c>
    </row>
    <row r="7491" spans="12:12" x14ac:dyDescent="0.15">
      <c r="L7491" s="149" t="str">
        <f t="shared" si="172"/>
        <v/>
      </c>
    </row>
    <row r="7492" spans="12:12" x14ac:dyDescent="0.15">
      <c r="L7492" s="149" t="str">
        <f t="shared" si="172"/>
        <v/>
      </c>
    </row>
    <row r="7493" spans="12:12" x14ac:dyDescent="0.15">
      <c r="L7493" s="149" t="str">
        <f t="shared" si="172"/>
        <v/>
      </c>
    </row>
    <row r="7494" spans="12:12" x14ac:dyDescent="0.15">
      <c r="L7494" s="149" t="str">
        <f t="shared" si="172"/>
        <v/>
      </c>
    </row>
    <row r="7495" spans="12:12" x14ac:dyDescent="0.15">
      <c r="L7495" s="149" t="str">
        <f t="shared" si="172"/>
        <v/>
      </c>
    </row>
    <row r="7496" spans="12:12" x14ac:dyDescent="0.15">
      <c r="L7496" s="149" t="str">
        <f t="shared" si="172"/>
        <v/>
      </c>
    </row>
    <row r="7497" spans="12:12" x14ac:dyDescent="0.15">
      <c r="L7497" s="149" t="str">
        <f t="shared" ref="L7497:L7560" si="173">IF(K7497="","",(K7497*110))</f>
        <v/>
      </c>
    </row>
    <row r="7498" spans="12:12" x14ac:dyDescent="0.15">
      <c r="L7498" s="149" t="str">
        <f t="shared" si="173"/>
        <v/>
      </c>
    </row>
    <row r="7499" spans="12:12" x14ac:dyDescent="0.15">
      <c r="L7499" s="149" t="str">
        <f t="shared" si="173"/>
        <v/>
      </c>
    </row>
    <row r="7500" spans="12:12" x14ac:dyDescent="0.15">
      <c r="L7500" s="149" t="str">
        <f t="shared" si="173"/>
        <v/>
      </c>
    </row>
    <row r="7501" spans="12:12" x14ac:dyDescent="0.15">
      <c r="L7501" s="149" t="str">
        <f t="shared" si="173"/>
        <v/>
      </c>
    </row>
    <row r="7502" spans="12:12" x14ac:dyDescent="0.15">
      <c r="L7502" s="149" t="str">
        <f t="shared" si="173"/>
        <v/>
      </c>
    </row>
    <row r="7503" spans="12:12" x14ac:dyDescent="0.15">
      <c r="L7503" s="149" t="str">
        <f t="shared" si="173"/>
        <v/>
      </c>
    </row>
    <row r="7504" spans="12:12" x14ac:dyDescent="0.15">
      <c r="L7504" s="149" t="str">
        <f t="shared" si="173"/>
        <v/>
      </c>
    </row>
    <row r="7505" spans="12:12" x14ac:dyDescent="0.15">
      <c r="L7505" s="149" t="str">
        <f t="shared" si="173"/>
        <v/>
      </c>
    </row>
    <row r="7506" spans="12:12" x14ac:dyDescent="0.15">
      <c r="L7506" s="149" t="str">
        <f t="shared" si="173"/>
        <v/>
      </c>
    </row>
    <row r="7507" spans="12:12" x14ac:dyDescent="0.15">
      <c r="L7507" s="149" t="str">
        <f t="shared" si="173"/>
        <v/>
      </c>
    </row>
    <row r="7508" spans="12:12" x14ac:dyDescent="0.15">
      <c r="L7508" s="149" t="str">
        <f t="shared" si="173"/>
        <v/>
      </c>
    </row>
    <row r="7509" spans="12:12" x14ac:dyDescent="0.15">
      <c r="L7509" s="149" t="str">
        <f t="shared" si="173"/>
        <v/>
      </c>
    </row>
    <row r="7510" spans="12:12" x14ac:dyDescent="0.15">
      <c r="L7510" s="149" t="str">
        <f t="shared" si="173"/>
        <v/>
      </c>
    </row>
    <row r="7511" spans="12:12" x14ac:dyDescent="0.15">
      <c r="L7511" s="149" t="str">
        <f t="shared" si="173"/>
        <v/>
      </c>
    </row>
    <row r="7512" spans="12:12" x14ac:dyDescent="0.15">
      <c r="L7512" s="149" t="str">
        <f t="shared" si="173"/>
        <v/>
      </c>
    </row>
    <row r="7513" spans="12:12" x14ac:dyDescent="0.15">
      <c r="L7513" s="149" t="str">
        <f t="shared" si="173"/>
        <v/>
      </c>
    </row>
    <row r="7514" spans="12:12" x14ac:dyDescent="0.15">
      <c r="L7514" s="149" t="str">
        <f t="shared" si="173"/>
        <v/>
      </c>
    </row>
    <row r="7515" spans="12:12" x14ac:dyDescent="0.15">
      <c r="L7515" s="149" t="str">
        <f t="shared" si="173"/>
        <v/>
      </c>
    </row>
    <row r="7516" spans="12:12" x14ac:dyDescent="0.15">
      <c r="L7516" s="149" t="str">
        <f t="shared" si="173"/>
        <v/>
      </c>
    </row>
    <row r="7517" spans="12:12" x14ac:dyDescent="0.15">
      <c r="L7517" s="149" t="str">
        <f t="shared" si="173"/>
        <v/>
      </c>
    </row>
    <row r="7518" spans="12:12" x14ac:dyDescent="0.15">
      <c r="L7518" s="149" t="str">
        <f t="shared" si="173"/>
        <v/>
      </c>
    </row>
    <row r="7519" spans="12:12" x14ac:dyDescent="0.15">
      <c r="L7519" s="149" t="str">
        <f t="shared" si="173"/>
        <v/>
      </c>
    </row>
    <row r="7520" spans="12:12" x14ac:dyDescent="0.15">
      <c r="L7520" s="149" t="str">
        <f t="shared" si="173"/>
        <v/>
      </c>
    </row>
    <row r="7521" spans="12:12" x14ac:dyDescent="0.15">
      <c r="L7521" s="149" t="str">
        <f t="shared" si="173"/>
        <v/>
      </c>
    </row>
    <row r="7522" spans="12:12" x14ac:dyDescent="0.15">
      <c r="L7522" s="149" t="str">
        <f t="shared" si="173"/>
        <v/>
      </c>
    </row>
    <row r="7523" spans="12:12" x14ac:dyDescent="0.15">
      <c r="L7523" s="149" t="str">
        <f t="shared" si="173"/>
        <v/>
      </c>
    </row>
    <row r="7524" spans="12:12" x14ac:dyDescent="0.15">
      <c r="L7524" s="149" t="str">
        <f t="shared" si="173"/>
        <v/>
      </c>
    </row>
    <row r="7525" spans="12:12" x14ac:dyDescent="0.15">
      <c r="L7525" s="149" t="str">
        <f t="shared" si="173"/>
        <v/>
      </c>
    </row>
    <row r="7526" spans="12:12" x14ac:dyDescent="0.15">
      <c r="L7526" s="149" t="str">
        <f t="shared" si="173"/>
        <v/>
      </c>
    </row>
    <row r="7527" spans="12:12" x14ac:dyDescent="0.15">
      <c r="L7527" s="149" t="str">
        <f t="shared" si="173"/>
        <v/>
      </c>
    </row>
    <row r="7528" spans="12:12" x14ac:dyDescent="0.15">
      <c r="L7528" s="149" t="str">
        <f t="shared" si="173"/>
        <v/>
      </c>
    </row>
    <row r="7529" spans="12:12" x14ac:dyDescent="0.15">
      <c r="L7529" s="149" t="str">
        <f t="shared" si="173"/>
        <v/>
      </c>
    </row>
    <row r="7530" spans="12:12" x14ac:dyDescent="0.15">
      <c r="L7530" s="149" t="str">
        <f t="shared" si="173"/>
        <v/>
      </c>
    </row>
    <row r="7531" spans="12:12" x14ac:dyDescent="0.15">
      <c r="L7531" s="149" t="str">
        <f t="shared" si="173"/>
        <v/>
      </c>
    </row>
    <row r="7532" spans="12:12" x14ac:dyDescent="0.15">
      <c r="L7532" s="149" t="str">
        <f t="shared" si="173"/>
        <v/>
      </c>
    </row>
    <row r="7533" spans="12:12" x14ac:dyDescent="0.15">
      <c r="L7533" s="149" t="str">
        <f t="shared" si="173"/>
        <v/>
      </c>
    </row>
    <row r="7534" spans="12:12" x14ac:dyDescent="0.15">
      <c r="L7534" s="149" t="str">
        <f t="shared" si="173"/>
        <v/>
      </c>
    </row>
    <row r="7535" spans="12:12" x14ac:dyDescent="0.15">
      <c r="L7535" s="149" t="str">
        <f t="shared" si="173"/>
        <v/>
      </c>
    </row>
    <row r="7536" spans="12:12" x14ac:dyDescent="0.15">
      <c r="L7536" s="149" t="str">
        <f t="shared" si="173"/>
        <v/>
      </c>
    </row>
    <row r="7537" spans="12:12" x14ac:dyDescent="0.15">
      <c r="L7537" s="149" t="str">
        <f t="shared" si="173"/>
        <v/>
      </c>
    </row>
    <row r="7538" spans="12:12" x14ac:dyDescent="0.15">
      <c r="L7538" s="149" t="str">
        <f t="shared" si="173"/>
        <v/>
      </c>
    </row>
    <row r="7539" spans="12:12" x14ac:dyDescent="0.15">
      <c r="L7539" s="149" t="str">
        <f t="shared" si="173"/>
        <v/>
      </c>
    </row>
    <row r="7540" spans="12:12" x14ac:dyDescent="0.15">
      <c r="L7540" s="149" t="str">
        <f t="shared" si="173"/>
        <v/>
      </c>
    </row>
    <row r="7541" spans="12:12" x14ac:dyDescent="0.15">
      <c r="L7541" s="149" t="str">
        <f t="shared" si="173"/>
        <v/>
      </c>
    </row>
    <row r="7542" spans="12:12" x14ac:dyDescent="0.15">
      <c r="L7542" s="149" t="str">
        <f t="shared" si="173"/>
        <v/>
      </c>
    </row>
    <row r="7543" spans="12:12" x14ac:dyDescent="0.15">
      <c r="L7543" s="149" t="str">
        <f t="shared" si="173"/>
        <v/>
      </c>
    </row>
    <row r="7544" spans="12:12" x14ac:dyDescent="0.15">
      <c r="L7544" s="149" t="str">
        <f t="shared" si="173"/>
        <v/>
      </c>
    </row>
    <row r="7545" spans="12:12" x14ac:dyDescent="0.15">
      <c r="L7545" s="149" t="str">
        <f t="shared" si="173"/>
        <v/>
      </c>
    </row>
    <row r="7546" spans="12:12" x14ac:dyDescent="0.15">
      <c r="L7546" s="149" t="str">
        <f t="shared" si="173"/>
        <v/>
      </c>
    </row>
    <row r="7547" spans="12:12" x14ac:dyDescent="0.15">
      <c r="L7547" s="149" t="str">
        <f t="shared" si="173"/>
        <v/>
      </c>
    </row>
    <row r="7548" spans="12:12" x14ac:dyDescent="0.15">
      <c r="L7548" s="149" t="str">
        <f t="shared" si="173"/>
        <v/>
      </c>
    </row>
    <row r="7549" spans="12:12" x14ac:dyDescent="0.15">
      <c r="L7549" s="149" t="str">
        <f t="shared" si="173"/>
        <v/>
      </c>
    </row>
    <row r="7550" spans="12:12" x14ac:dyDescent="0.15">
      <c r="L7550" s="149" t="str">
        <f t="shared" si="173"/>
        <v/>
      </c>
    </row>
    <row r="7551" spans="12:12" x14ac:dyDescent="0.15">
      <c r="L7551" s="149" t="str">
        <f t="shared" si="173"/>
        <v/>
      </c>
    </row>
    <row r="7552" spans="12:12" x14ac:dyDescent="0.15">
      <c r="L7552" s="149" t="str">
        <f t="shared" si="173"/>
        <v/>
      </c>
    </row>
    <row r="7553" spans="12:12" x14ac:dyDescent="0.15">
      <c r="L7553" s="149" t="str">
        <f t="shared" si="173"/>
        <v/>
      </c>
    </row>
    <row r="7554" spans="12:12" x14ac:dyDescent="0.15">
      <c r="L7554" s="149" t="str">
        <f t="shared" si="173"/>
        <v/>
      </c>
    </row>
    <row r="7555" spans="12:12" x14ac:dyDescent="0.15">
      <c r="L7555" s="149" t="str">
        <f t="shared" si="173"/>
        <v/>
      </c>
    </row>
    <row r="7556" spans="12:12" x14ac:dyDescent="0.15">
      <c r="L7556" s="149" t="str">
        <f t="shared" si="173"/>
        <v/>
      </c>
    </row>
    <row r="7557" spans="12:12" x14ac:dyDescent="0.15">
      <c r="L7557" s="149" t="str">
        <f t="shared" si="173"/>
        <v/>
      </c>
    </row>
    <row r="7558" spans="12:12" x14ac:dyDescent="0.15">
      <c r="L7558" s="149" t="str">
        <f t="shared" si="173"/>
        <v/>
      </c>
    </row>
    <row r="7559" spans="12:12" x14ac:dyDescent="0.15">
      <c r="L7559" s="149" t="str">
        <f t="shared" si="173"/>
        <v/>
      </c>
    </row>
    <row r="7560" spans="12:12" x14ac:dyDescent="0.15">
      <c r="L7560" s="149" t="str">
        <f t="shared" si="173"/>
        <v/>
      </c>
    </row>
    <row r="7561" spans="12:12" x14ac:dyDescent="0.15">
      <c r="L7561" s="149" t="str">
        <f t="shared" ref="L7561:L7624" si="174">IF(K7561="","",(K7561*110))</f>
        <v/>
      </c>
    </row>
    <row r="7562" spans="12:12" x14ac:dyDescent="0.15">
      <c r="L7562" s="149" t="str">
        <f t="shared" si="174"/>
        <v/>
      </c>
    </row>
    <row r="7563" spans="12:12" x14ac:dyDescent="0.15">
      <c r="L7563" s="149" t="str">
        <f t="shared" si="174"/>
        <v/>
      </c>
    </row>
    <row r="7564" spans="12:12" x14ac:dyDescent="0.15">
      <c r="L7564" s="149" t="str">
        <f t="shared" si="174"/>
        <v/>
      </c>
    </row>
    <row r="7565" spans="12:12" x14ac:dyDescent="0.15">
      <c r="L7565" s="149" t="str">
        <f t="shared" si="174"/>
        <v/>
      </c>
    </row>
    <row r="7566" spans="12:12" x14ac:dyDescent="0.15">
      <c r="L7566" s="149" t="str">
        <f t="shared" si="174"/>
        <v/>
      </c>
    </row>
    <row r="7567" spans="12:12" x14ac:dyDescent="0.15">
      <c r="L7567" s="149" t="str">
        <f t="shared" si="174"/>
        <v/>
      </c>
    </row>
    <row r="7568" spans="12:12" x14ac:dyDescent="0.15">
      <c r="L7568" s="149" t="str">
        <f t="shared" si="174"/>
        <v/>
      </c>
    </row>
    <row r="7569" spans="12:12" x14ac:dyDescent="0.15">
      <c r="L7569" s="149" t="str">
        <f t="shared" si="174"/>
        <v/>
      </c>
    </row>
    <row r="7570" spans="12:12" x14ac:dyDescent="0.15">
      <c r="L7570" s="149" t="str">
        <f t="shared" si="174"/>
        <v/>
      </c>
    </row>
    <row r="7571" spans="12:12" x14ac:dyDescent="0.15">
      <c r="L7571" s="149" t="str">
        <f t="shared" si="174"/>
        <v/>
      </c>
    </row>
    <row r="7572" spans="12:12" x14ac:dyDescent="0.15">
      <c r="L7572" s="149" t="str">
        <f t="shared" si="174"/>
        <v/>
      </c>
    </row>
    <row r="7573" spans="12:12" x14ac:dyDescent="0.15">
      <c r="L7573" s="149" t="str">
        <f t="shared" si="174"/>
        <v/>
      </c>
    </row>
    <row r="7574" spans="12:12" x14ac:dyDescent="0.15">
      <c r="L7574" s="149" t="str">
        <f t="shared" si="174"/>
        <v/>
      </c>
    </row>
    <row r="7575" spans="12:12" x14ac:dyDescent="0.15">
      <c r="L7575" s="149" t="str">
        <f t="shared" si="174"/>
        <v/>
      </c>
    </row>
    <row r="7576" spans="12:12" x14ac:dyDescent="0.15">
      <c r="L7576" s="149" t="str">
        <f t="shared" si="174"/>
        <v/>
      </c>
    </row>
    <row r="7577" spans="12:12" x14ac:dyDescent="0.15">
      <c r="L7577" s="149" t="str">
        <f t="shared" si="174"/>
        <v/>
      </c>
    </row>
    <row r="7578" spans="12:12" x14ac:dyDescent="0.15">
      <c r="L7578" s="149" t="str">
        <f t="shared" si="174"/>
        <v/>
      </c>
    </row>
    <row r="7579" spans="12:12" x14ac:dyDescent="0.15">
      <c r="L7579" s="149" t="str">
        <f t="shared" si="174"/>
        <v/>
      </c>
    </row>
    <row r="7580" spans="12:12" x14ac:dyDescent="0.15">
      <c r="L7580" s="149" t="str">
        <f t="shared" si="174"/>
        <v/>
      </c>
    </row>
    <row r="7581" spans="12:12" x14ac:dyDescent="0.15">
      <c r="L7581" s="149" t="str">
        <f t="shared" si="174"/>
        <v/>
      </c>
    </row>
    <row r="7582" spans="12:12" x14ac:dyDescent="0.15">
      <c r="L7582" s="149" t="str">
        <f t="shared" si="174"/>
        <v/>
      </c>
    </row>
    <row r="7583" spans="12:12" x14ac:dyDescent="0.15">
      <c r="L7583" s="149" t="str">
        <f t="shared" si="174"/>
        <v/>
      </c>
    </row>
    <row r="7584" spans="12:12" x14ac:dyDescent="0.15">
      <c r="L7584" s="149" t="str">
        <f t="shared" si="174"/>
        <v/>
      </c>
    </row>
    <row r="7585" spans="12:12" x14ac:dyDescent="0.15">
      <c r="L7585" s="149" t="str">
        <f t="shared" si="174"/>
        <v/>
      </c>
    </row>
    <row r="7586" spans="12:12" x14ac:dyDescent="0.15">
      <c r="L7586" s="149" t="str">
        <f t="shared" si="174"/>
        <v/>
      </c>
    </row>
    <row r="7587" spans="12:12" x14ac:dyDescent="0.15">
      <c r="L7587" s="149" t="str">
        <f t="shared" si="174"/>
        <v/>
      </c>
    </row>
    <row r="7588" spans="12:12" x14ac:dyDescent="0.15">
      <c r="L7588" s="149" t="str">
        <f t="shared" si="174"/>
        <v/>
      </c>
    </row>
    <row r="7589" spans="12:12" x14ac:dyDescent="0.15">
      <c r="L7589" s="149" t="str">
        <f t="shared" si="174"/>
        <v/>
      </c>
    </row>
    <row r="7590" spans="12:12" x14ac:dyDescent="0.15">
      <c r="L7590" s="149" t="str">
        <f t="shared" si="174"/>
        <v/>
      </c>
    </row>
    <row r="7591" spans="12:12" x14ac:dyDescent="0.15">
      <c r="L7591" s="149" t="str">
        <f t="shared" si="174"/>
        <v/>
      </c>
    </row>
    <row r="7592" spans="12:12" x14ac:dyDescent="0.15">
      <c r="L7592" s="149" t="str">
        <f t="shared" si="174"/>
        <v/>
      </c>
    </row>
    <row r="7593" spans="12:12" x14ac:dyDescent="0.15">
      <c r="L7593" s="149" t="str">
        <f t="shared" si="174"/>
        <v/>
      </c>
    </row>
    <row r="7594" spans="12:12" x14ac:dyDescent="0.15">
      <c r="L7594" s="149" t="str">
        <f t="shared" si="174"/>
        <v/>
      </c>
    </row>
    <row r="7595" spans="12:12" x14ac:dyDescent="0.15">
      <c r="L7595" s="149" t="str">
        <f t="shared" si="174"/>
        <v/>
      </c>
    </row>
    <row r="7596" spans="12:12" x14ac:dyDescent="0.15">
      <c r="L7596" s="149" t="str">
        <f t="shared" si="174"/>
        <v/>
      </c>
    </row>
    <row r="7597" spans="12:12" x14ac:dyDescent="0.15">
      <c r="L7597" s="149" t="str">
        <f t="shared" si="174"/>
        <v/>
      </c>
    </row>
    <row r="7598" spans="12:12" x14ac:dyDescent="0.15">
      <c r="L7598" s="149" t="str">
        <f t="shared" si="174"/>
        <v/>
      </c>
    </row>
    <row r="7599" spans="12:12" x14ac:dyDescent="0.15">
      <c r="L7599" s="149" t="str">
        <f t="shared" si="174"/>
        <v/>
      </c>
    </row>
    <row r="7600" spans="12:12" x14ac:dyDescent="0.15">
      <c r="L7600" s="149" t="str">
        <f t="shared" si="174"/>
        <v/>
      </c>
    </row>
    <row r="7601" spans="12:12" x14ac:dyDescent="0.15">
      <c r="L7601" s="149" t="str">
        <f t="shared" si="174"/>
        <v/>
      </c>
    </row>
    <row r="7602" spans="12:12" x14ac:dyDescent="0.15">
      <c r="L7602" s="149" t="str">
        <f t="shared" si="174"/>
        <v/>
      </c>
    </row>
    <row r="7603" spans="12:12" x14ac:dyDescent="0.15">
      <c r="L7603" s="149" t="str">
        <f t="shared" si="174"/>
        <v/>
      </c>
    </row>
    <row r="7604" spans="12:12" x14ac:dyDescent="0.15">
      <c r="L7604" s="149" t="str">
        <f t="shared" si="174"/>
        <v/>
      </c>
    </row>
    <row r="7605" spans="12:12" x14ac:dyDescent="0.15">
      <c r="L7605" s="149" t="str">
        <f t="shared" si="174"/>
        <v/>
      </c>
    </row>
    <row r="7606" spans="12:12" x14ac:dyDescent="0.15">
      <c r="L7606" s="149" t="str">
        <f t="shared" si="174"/>
        <v/>
      </c>
    </row>
    <row r="7607" spans="12:12" x14ac:dyDescent="0.15">
      <c r="L7607" s="149" t="str">
        <f t="shared" si="174"/>
        <v/>
      </c>
    </row>
    <row r="7608" spans="12:12" x14ac:dyDescent="0.15">
      <c r="L7608" s="149" t="str">
        <f t="shared" si="174"/>
        <v/>
      </c>
    </row>
    <row r="7609" spans="12:12" x14ac:dyDescent="0.15">
      <c r="L7609" s="149" t="str">
        <f t="shared" si="174"/>
        <v/>
      </c>
    </row>
    <row r="7610" spans="12:12" x14ac:dyDescent="0.15">
      <c r="L7610" s="149" t="str">
        <f t="shared" si="174"/>
        <v/>
      </c>
    </row>
    <row r="7611" spans="12:12" x14ac:dyDescent="0.15">
      <c r="L7611" s="149" t="str">
        <f t="shared" si="174"/>
        <v/>
      </c>
    </row>
    <row r="7612" spans="12:12" x14ac:dyDescent="0.15">
      <c r="L7612" s="149" t="str">
        <f t="shared" si="174"/>
        <v/>
      </c>
    </row>
    <row r="7613" spans="12:12" x14ac:dyDescent="0.15">
      <c r="L7613" s="149" t="str">
        <f t="shared" si="174"/>
        <v/>
      </c>
    </row>
    <row r="7614" spans="12:12" x14ac:dyDescent="0.15">
      <c r="L7614" s="149" t="str">
        <f t="shared" si="174"/>
        <v/>
      </c>
    </row>
    <row r="7615" spans="12:12" x14ac:dyDescent="0.15">
      <c r="L7615" s="149" t="str">
        <f t="shared" si="174"/>
        <v/>
      </c>
    </row>
    <row r="7616" spans="12:12" x14ac:dyDescent="0.15">
      <c r="L7616" s="149" t="str">
        <f t="shared" si="174"/>
        <v/>
      </c>
    </row>
    <row r="7617" spans="12:12" x14ac:dyDescent="0.15">
      <c r="L7617" s="149" t="str">
        <f t="shared" si="174"/>
        <v/>
      </c>
    </row>
    <row r="7618" spans="12:12" x14ac:dyDescent="0.15">
      <c r="L7618" s="149" t="str">
        <f t="shared" si="174"/>
        <v/>
      </c>
    </row>
    <row r="7619" spans="12:12" x14ac:dyDescent="0.15">
      <c r="L7619" s="149" t="str">
        <f t="shared" si="174"/>
        <v/>
      </c>
    </row>
    <row r="7620" spans="12:12" x14ac:dyDescent="0.15">
      <c r="L7620" s="149" t="str">
        <f t="shared" si="174"/>
        <v/>
      </c>
    </row>
    <row r="7621" spans="12:12" x14ac:dyDescent="0.15">
      <c r="L7621" s="149" t="str">
        <f t="shared" si="174"/>
        <v/>
      </c>
    </row>
    <row r="7622" spans="12:12" x14ac:dyDescent="0.15">
      <c r="L7622" s="149" t="str">
        <f t="shared" si="174"/>
        <v/>
      </c>
    </row>
    <row r="7623" spans="12:12" x14ac:dyDescent="0.15">
      <c r="L7623" s="149" t="str">
        <f t="shared" si="174"/>
        <v/>
      </c>
    </row>
    <row r="7624" spans="12:12" x14ac:dyDescent="0.15">
      <c r="L7624" s="149" t="str">
        <f t="shared" si="174"/>
        <v/>
      </c>
    </row>
    <row r="7625" spans="12:12" x14ac:dyDescent="0.15">
      <c r="L7625" s="149" t="str">
        <f t="shared" ref="L7625:L7688" si="175">IF(K7625="","",(K7625*110))</f>
        <v/>
      </c>
    </row>
    <row r="7626" spans="12:12" x14ac:dyDescent="0.15">
      <c r="L7626" s="149" t="str">
        <f t="shared" si="175"/>
        <v/>
      </c>
    </row>
    <row r="7627" spans="12:12" x14ac:dyDescent="0.15">
      <c r="L7627" s="149" t="str">
        <f t="shared" si="175"/>
        <v/>
      </c>
    </row>
    <row r="7628" spans="12:12" x14ac:dyDescent="0.15">
      <c r="L7628" s="149" t="str">
        <f t="shared" si="175"/>
        <v/>
      </c>
    </row>
    <row r="7629" spans="12:12" x14ac:dyDescent="0.15">
      <c r="L7629" s="149" t="str">
        <f t="shared" si="175"/>
        <v/>
      </c>
    </row>
    <row r="7630" spans="12:12" x14ac:dyDescent="0.15">
      <c r="L7630" s="149" t="str">
        <f t="shared" si="175"/>
        <v/>
      </c>
    </row>
    <row r="7631" spans="12:12" x14ac:dyDescent="0.15">
      <c r="L7631" s="149" t="str">
        <f t="shared" si="175"/>
        <v/>
      </c>
    </row>
    <row r="7632" spans="12:12" x14ac:dyDescent="0.15">
      <c r="L7632" s="149" t="str">
        <f t="shared" si="175"/>
        <v/>
      </c>
    </row>
    <row r="7633" spans="12:12" x14ac:dyDescent="0.15">
      <c r="L7633" s="149" t="str">
        <f t="shared" si="175"/>
        <v/>
      </c>
    </row>
    <row r="7634" spans="12:12" x14ac:dyDescent="0.15">
      <c r="L7634" s="149" t="str">
        <f t="shared" si="175"/>
        <v/>
      </c>
    </row>
    <row r="7635" spans="12:12" x14ac:dyDescent="0.15">
      <c r="L7635" s="149" t="str">
        <f t="shared" si="175"/>
        <v/>
      </c>
    </row>
    <row r="7636" spans="12:12" x14ac:dyDescent="0.15">
      <c r="L7636" s="149" t="str">
        <f t="shared" si="175"/>
        <v/>
      </c>
    </row>
    <row r="7637" spans="12:12" x14ac:dyDescent="0.15">
      <c r="L7637" s="149" t="str">
        <f t="shared" si="175"/>
        <v/>
      </c>
    </row>
    <row r="7638" spans="12:12" x14ac:dyDescent="0.15">
      <c r="L7638" s="149" t="str">
        <f t="shared" si="175"/>
        <v/>
      </c>
    </row>
    <row r="7639" spans="12:12" x14ac:dyDescent="0.15">
      <c r="L7639" s="149" t="str">
        <f t="shared" si="175"/>
        <v/>
      </c>
    </row>
    <row r="7640" spans="12:12" x14ac:dyDescent="0.15">
      <c r="L7640" s="149" t="str">
        <f t="shared" si="175"/>
        <v/>
      </c>
    </row>
    <row r="7641" spans="12:12" x14ac:dyDescent="0.15">
      <c r="L7641" s="149" t="str">
        <f t="shared" si="175"/>
        <v/>
      </c>
    </row>
    <row r="7642" spans="12:12" x14ac:dyDescent="0.15">
      <c r="L7642" s="149" t="str">
        <f t="shared" si="175"/>
        <v/>
      </c>
    </row>
    <row r="7643" spans="12:12" x14ac:dyDescent="0.15">
      <c r="L7643" s="149" t="str">
        <f t="shared" si="175"/>
        <v/>
      </c>
    </row>
    <row r="7644" spans="12:12" x14ac:dyDescent="0.15">
      <c r="L7644" s="149" t="str">
        <f t="shared" si="175"/>
        <v/>
      </c>
    </row>
    <row r="7645" spans="12:12" x14ac:dyDescent="0.15">
      <c r="L7645" s="149" t="str">
        <f t="shared" si="175"/>
        <v/>
      </c>
    </row>
    <row r="7646" spans="12:12" x14ac:dyDescent="0.15">
      <c r="L7646" s="149" t="str">
        <f t="shared" si="175"/>
        <v/>
      </c>
    </row>
    <row r="7647" spans="12:12" x14ac:dyDescent="0.15">
      <c r="L7647" s="149" t="str">
        <f t="shared" si="175"/>
        <v/>
      </c>
    </row>
    <row r="7648" spans="12:12" x14ac:dyDescent="0.15">
      <c r="L7648" s="149" t="str">
        <f t="shared" si="175"/>
        <v/>
      </c>
    </row>
    <row r="7649" spans="12:12" x14ac:dyDescent="0.15">
      <c r="L7649" s="149" t="str">
        <f t="shared" si="175"/>
        <v/>
      </c>
    </row>
    <row r="7650" spans="12:12" x14ac:dyDescent="0.15">
      <c r="L7650" s="149" t="str">
        <f t="shared" si="175"/>
        <v/>
      </c>
    </row>
    <row r="7651" spans="12:12" x14ac:dyDescent="0.15">
      <c r="L7651" s="149" t="str">
        <f t="shared" si="175"/>
        <v/>
      </c>
    </row>
    <row r="7652" spans="12:12" x14ac:dyDescent="0.15">
      <c r="L7652" s="149" t="str">
        <f t="shared" si="175"/>
        <v/>
      </c>
    </row>
    <row r="7653" spans="12:12" x14ac:dyDescent="0.15">
      <c r="L7653" s="149" t="str">
        <f t="shared" si="175"/>
        <v/>
      </c>
    </row>
    <row r="7654" spans="12:12" x14ac:dyDescent="0.15">
      <c r="L7654" s="149" t="str">
        <f t="shared" si="175"/>
        <v/>
      </c>
    </row>
    <row r="7655" spans="12:12" x14ac:dyDescent="0.15">
      <c r="L7655" s="149" t="str">
        <f t="shared" si="175"/>
        <v/>
      </c>
    </row>
    <row r="7656" spans="12:12" x14ac:dyDescent="0.15">
      <c r="L7656" s="149" t="str">
        <f t="shared" si="175"/>
        <v/>
      </c>
    </row>
    <row r="7657" spans="12:12" x14ac:dyDescent="0.15">
      <c r="L7657" s="149" t="str">
        <f t="shared" si="175"/>
        <v/>
      </c>
    </row>
    <row r="7658" spans="12:12" x14ac:dyDescent="0.15">
      <c r="L7658" s="149" t="str">
        <f t="shared" si="175"/>
        <v/>
      </c>
    </row>
    <row r="7659" spans="12:12" x14ac:dyDescent="0.15">
      <c r="L7659" s="149" t="str">
        <f t="shared" si="175"/>
        <v/>
      </c>
    </row>
    <row r="7660" spans="12:12" x14ac:dyDescent="0.15">
      <c r="L7660" s="149" t="str">
        <f t="shared" si="175"/>
        <v/>
      </c>
    </row>
    <row r="7661" spans="12:12" x14ac:dyDescent="0.15">
      <c r="L7661" s="149" t="str">
        <f t="shared" si="175"/>
        <v/>
      </c>
    </row>
    <row r="7662" spans="12:12" x14ac:dyDescent="0.15">
      <c r="L7662" s="149" t="str">
        <f t="shared" si="175"/>
        <v/>
      </c>
    </row>
    <row r="7663" spans="12:12" x14ac:dyDescent="0.15">
      <c r="L7663" s="149" t="str">
        <f t="shared" si="175"/>
        <v/>
      </c>
    </row>
    <row r="7664" spans="12:12" x14ac:dyDescent="0.15">
      <c r="L7664" s="149" t="str">
        <f t="shared" si="175"/>
        <v/>
      </c>
    </row>
    <row r="7665" spans="12:12" x14ac:dyDescent="0.15">
      <c r="L7665" s="149" t="str">
        <f t="shared" si="175"/>
        <v/>
      </c>
    </row>
    <row r="7666" spans="12:12" x14ac:dyDescent="0.15">
      <c r="L7666" s="149" t="str">
        <f t="shared" si="175"/>
        <v/>
      </c>
    </row>
    <row r="7667" spans="12:12" x14ac:dyDescent="0.15">
      <c r="L7667" s="149" t="str">
        <f t="shared" si="175"/>
        <v/>
      </c>
    </row>
    <row r="7668" spans="12:12" x14ac:dyDescent="0.15">
      <c r="L7668" s="149" t="str">
        <f t="shared" si="175"/>
        <v/>
      </c>
    </row>
    <row r="7669" spans="12:12" x14ac:dyDescent="0.15">
      <c r="L7669" s="149" t="str">
        <f t="shared" si="175"/>
        <v/>
      </c>
    </row>
    <row r="7670" spans="12:12" x14ac:dyDescent="0.15">
      <c r="L7670" s="149" t="str">
        <f t="shared" si="175"/>
        <v/>
      </c>
    </row>
    <row r="7671" spans="12:12" x14ac:dyDescent="0.15">
      <c r="L7671" s="149" t="str">
        <f t="shared" si="175"/>
        <v/>
      </c>
    </row>
    <row r="7672" spans="12:12" x14ac:dyDescent="0.15">
      <c r="L7672" s="149" t="str">
        <f t="shared" si="175"/>
        <v/>
      </c>
    </row>
    <row r="7673" spans="12:12" x14ac:dyDescent="0.15">
      <c r="L7673" s="149" t="str">
        <f t="shared" si="175"/>
        <v/>
      </c>
    </row>
    <row r="7674" spans="12:12" x14ac:dyDescent="0.15">
      <c r="L7674" s="149" t="str">
        <f t="shared" si="175"/>
        <v/>
      </c>
    </row>
    <row r="7675" spans="12:12" x14ac:dyDescent="0.15">
      <c r="L7675" s="149" t="str">
        <f t="shared" si="175"/>
        <v/>
      </c>
    </row>
    <row r="7676" spans="12:12" x14ac:dyDescent="0.15">
      <c r="L7676" s="149" t="str">
        <f t="shared" si="175"/>
        <v/>
      </c>
    </row>
    <row r="7677" spans="12:12" x14ac:dyDescent="0.15">
      <c r="L7677" s="149" t="str">
        <f t="shared" si="175"/>
        <v/>
      </c>
    </row>
    <row r="7678" spans="12:12" x14ac:dyDescent="0.15">
      <c r="L7678" s="149" t="str">
        <f t="shared" si="175"/>
        <v/>
      </c>
    </row>
    <row r="7679" spans="12:12" x14ac:dyDescent="0.15">
      <c r="L7679" s="149" t="str">
        <f t="shared" si="175"/>
        <v/>
      </c>
    </row>
    <row r="7680" spans="12:12" x14ac:dyDescent="0.15">
      <c r="L7680" s="149" t="str">
        <f t="shared" si="175"/>
        <v/>
      </c>
    </row>
    <row r="7681" spans="12:12" x14ac:dyDescent="0.15">
      <c r="L7681" s="149" t="str">
        <f t="shared" si="175"/>
        <v/>
      </c>
    </row>
    <row r="7682" spans="12:12" x14ac:dyDescent="0.15">
      <c r="L7682" s="149" t="str">
        <f t="shared" si="175"/>
        <v/>
      </c>
    </row>
    <row r="7683" spans="12:12" x14ac:dyDescent="0.15">
      <c r="L7683" s="149" t="str">
        <f t="shared" si="175"/>
        <v/>
      </c>
    </row>
    <row r="7684" spans="12:12" x14ac:dyDescent="0.15">
      <c r="L7684" s="149" t="str">
        <f t="shared" si="175"/>
        <v/>
      </c>
    </row>
    <row r="7685" spans="12:12" x14ac:dyDescent="0.15">
      <c r="L7685" s="149" t="str">
        <f t="shared" si="175"/>
        <v/>
      </c>
    </row>
    <row r="7686" spans="12:12" x14ac:dyDescent="0.15">
      <c r="L7686" s="149" t="str">
        <f t="shared" si="175"/>
        <v/>
      </c>
    </row>
    <row r="7687" spans="12:12" x14ac:dyDescent="0.15">
      <c r="L7687" s="149" t="str">
        <f t="shared" si="175"/>
        <v/>
      </c>
    </row>
    <row r="7688" spans="12:12" x14ac:dyDescent="0.15">
      <c r="L7688" s="149" t="str">
        <f t="shared" si="175"/>
        <v/>
      </c>
    </row>
    <row r="7689" spans="12:12" x14ac:dyDescent="0.15">
      <c r="L7689" s="149" t="str">
        <f t="shared" ref="L7689:L7752" si="176">IF(K7689="","",(K7689*110))</f>
        <v/>
      </c>
    </row>
    <row r="7690" spans="12:12" x14ac:dyDescent="0.15">
      <c r="L7690" s="149" t="str">
        <f t="shared" si="176"/>
        <v/>
      </c>
    </row>
    <row r="7691" spans="12:12" x14ac:dyDescent="0.15">
      <c r="L7691" s="149" t="str">
        <f t="shared" si="176"/>
        <v/>
      </c>
    </row>
    <row r="7692" spans="12:12" x14ac:dyDescent="0.15">
      <c r="L7692" s="149" t="str">
        <f t="shared" si="176"/>
        <v/>
      </c>
    </row>
    <row r="7693" spans="12:12" x14ac:dyDescent="0.15">
      <c r="L7693" s="149" t="str">
        <f t="shared" si="176"/>
        <v/>
      </c>
    </row>
    <row r="7694" spans="12:12" x14ac:dyDescent="0.15">
      <c r="L7694" s="149" t="str">
        <f t="shared" si="176"/>
        <v/>
      </c>
    </row>
    <row r="7695" spans="12:12" x14ac:dyDescent="0.15">
      <c r="L7695" s="149" t="str">
        <f t="shared" si="176"/>
        <v/>
      </c>
    </row>
    <row r="7696" spans="12:12" x14ac:dyDescent="0.15">
      <c r="L7696" s="149" t="str">
        <f t="shared" si="176"/>
        <v/>
      </c>
    </row>
    <row r="7697" spans="12:12" x14ac:dyDescent="0.15">
      <c r="L7697" s="149" t="str">
        <f t="shared" si="176"/>
        <v/>
      </c>
    </row>
    <row r="7698" spans="12:12" x14ac:dyDescent="0.15">
      <c r="L7698" s="149" t="str">
        <f t="shared" si="176"/>
        <v/>
      </c>
    </row>
    <row r="7699" spans="12:12" x14ac:dyDescent="0.15">
      <c r="L7699" s="149" t="str">
        <f t="shared" si="176"/>
        <v/>
      </c>
    </row>
    <row r="7700" spans="12:12" x14ac:dyDescent="0.15">
      <c r="L7700" s="149" t="str">
        <f t="shared" si="176"/>
        <v/>
      </c>
    </row>
    <row r="7701" spans="12:12" x14ac:dyDescent="0.15">
      <c r="L7701" s="149" t="str">
        <f t="shared" si="176"/>
        <v/>
      </c>
    </row>
    <row r="7702" spans="12:12" x14ac:dyDescent="0.15">
      <c r="L7702" s="149" t="str">
        <f t="shared" si="176"/>
        <v/>
      </c>
    </row>
    <row r="7703" spans="12:12" x14ac:dyDescent="0.15">
      <c r="L7703" s="149" t="str">
        <f t="shared" si="176"/>
        <v/>
      </c>
    </row>
    <row r="7704" spans="12:12" x14ac:dyDescent="0.15">
      <c r="L7704" s="149" t="str">
        <f t="shared" si="176"/>
        <v/>
      </c>
    </row>
    <row r="7705" spans="12:12" x14ac:dyDescent="0.15">
      <c r="L7705" s="149" t="str">
        <f t="shared" si="176"/>
        <v/>
      </c>
    </row>
    <row r="7706" spans="12:12" x14ac:dyDescent="0.15">
      <c r="L7706" s="149" t="str">
        <f t="shared" si="176"/>
        <v/>
      </c>
    </row>
    <row r="7707" spans="12:12" x14ac:dyDescent="0.15">
      <c r="L7707" s="149" t="str">
        <f t="shared" si="176"/>
        <v/>
      </c>
    </row>
    <row r="7708" spans="12:12" x14ac:dyDescent="0.15">
      <c r="L7708" s="149" t="str">
        <f t="shared" si="176"/>
        <v/>
      </c>
    </row>
    <row r="7709" spans="12:12" x14ac:dyDescent="0.15">
      <c r="L7709" s="149" t="str">
        <f t="shared" si="176"/>
        <v/>
      </c>
    </row>
    <row r="7710" spans="12:12" x14ac:dyDescent="0.15">
      <c r="L7710" s="149" t="str">
        <f t="shared" si="176"/>
        <v/>
      </c>
    </row>
    <row r="7711" spans="12:12" x14ac:dyDescent="0.15">
      <c r="L7711" s="149" t="str">
        <f t="shared" si="176"/>
        <v/>
      </c>
    </row>
    <row r="7712" spans="12:12" x14ac:dyDescent="0.15">
      <c r="L7712" s="149" t="str">
        <f t="shared" si="176"/>
        <v/>
      </c>
    </row>
    <row r="7713" spans="12:12" x14ac:dyDescent="0.15">
      <c r="L7713" s="149" t="str">
        <f t="shared" si="176"/>
        <v/>
      </c>
    </row>
    <row r="7714" spans="12:12" x14ac:dyDescent="0.15">
      <c r="L7714" s="149" t="str">
        <f t="shared" si="176"/>
        <v/>
      </c>
    </row>
    <row r="7715" spans="12:12" x14ac:dyDescent="0.15">
      <c r="L7715" s="149" t="str">
        <f t="shared" si="176"/>
        <v/>
      </c>
    </row>
    <row r="7716" spans="12:12" x14ac:dyDescent="0.15">
      <c r="L7716" s="149" t="str">
        <f t="shared" si="176"/>
        <v/>
      </c>
    </row>
    <row r="7717" spans="12:12" x14ac:dyDescent="0.15">
      <c r="L7717" s="149" t="str">
        <f t="shared" si="176"/>
        <v/>
      </c>
    </row>
    <row r="7718" spans="12:12" x14ac:dyDescent="0.15">
      <c r="L7718" s="149" t="str">
        <f t="shared" si="176"/>
        <v/>
      </c>
    </row>
    <row r="7719" spans="12:12" x14ac:dyDescent="0.15">
      <c r="L7719" s="149" t="str">
        <f t="shared" si="176"/>
        <v/>
      </c>
    </row>
    <row r="7720" spans="12:12" x14ac:dyDescent="0.15">
      <c r="L7720" s="149" t="str">
        <f t="shared" si="176"/>
        <v/>
      </c>
    </row>
    <row r="7721" spans="12:12" x14ac:dyDescent="0.15">
      <c r="L7721" s="149" t="str">
        <f t="shared" si="176"/>
        <v/>
      </c>
    </row>
    <row r="7722" spans="12:12" x14ac:dyDescent="0.15">
      <c r="L7722" s="149" t="str">
        <f t="shared" si="176"/>
        <v/>
      </c>
    </row>
    <row r="7723" spans="12:12" x14ac:dyDescent="0.15">
      <c r="L7723" s="149" t="str">
        <f t="shared" si="176"/>
        <v/>
      </c>
    </row>
    <row r="7724" spans="12:12" x14ac:dyDescent="0.15">
      <c r="L7724" s="149" t="str">
        <f t="shared" si="176"/>
        <v/>
      </c>
    </row>
    <row r="7725" spans="12:12" x14ac:dyDescent="0.15">
      <c r="L7725" s="149" t="str">
        <f t="shared" si="176"/>
        <v/>
      </c>
    </row>
    <row r="7726" spans="12:12" x14ac:dyDescent="0.15">
      <c r="L7726" s="149" t="str">
        <f t="shared" si="176"/>
        <v/>
      </c>
    </row>
    <row r="7727" spans="12:12" x14ac:dyDescent="0.15">
      <c r="L7727" s="149" t="str">
        <f t="shared" si="176"/>
        <v/>
      </c>
    </row>
    <row r="7728" spans="12:12" x14ac:dyDescent="0.15">
      <c r="L7728" s="149" t="str">
        <f t="shared" si="176"/>
        <v/>
      </c>
    </row>
    <row r="7729" spans="12:12" x14ac:dyDescent="0.15">
      <c r="L7729" s="149" t="str">
        <f t="shared" si="176"/>
        <v/>
      </c>
    </row>
    <row r="7730" spans="12:12" x14ac:dyDescent="0.15">
      <c r="L7730" s="149" t="str">
        <f t="shared" si="176"/>
        <v/>
      </c>
    </row>
    <row r="7731" spans="12:12" x14ac:dyDescent="0.15">
      <c r="L7731" s="149" t="str">
        <f t="shared" si="176"/>
        <v/>
      </c>
    </row>
    <row r="7732" spans="12:12" x14ac:dyDescent="0.15">
      <c r="L7732" s="149" t="str">
        <f t="shared" si="176"/>
        <v/>
      </c>
    </row>
    <row r="7733" spans="12:12" x14ac:dyDescent="0.15">
      <c r="L7733" s="149" t="str">
        <f t="shared" si="176"/>
        <v/>
      </c>
    </row>
    <row r="7734" spans="12:12" x14ac:dyDescent="0.15">
      <c r="L7734" s="149" t="str">
        <f t="shared" si="176"/>
        <v/>
      </c>
    </row>
    <row r="7735" spans="12:12" x14ac:dyDescent="0.15">
      <c r="L7735" s="149" t="str">
        <f t="shared" si="176"/>
        <v/>
      </c>
    </row>
    <row r="7736" spans="12:12" x14ac:dyDescent="0.15">
      <c r="L7736" s="149" t="str">
        <f t="shared" si="176"/>
        <v/>
      </c>
    </row>
    <row r="7737" spans="12:12" x14ac:dyDescent="0.15">
      <c r="L7737" s="149" t="str">
        <f t="shared" si="176"/>
        <v/>
      </c>
    </row>
    <row r="7738" spans="12:12" x14ac:dyDescent="0.15">
      <c r="L7738" s="149" t="str">
        <f t="shared" si="176"/>
        <v/>
      </c>
    </row>
    <row r="7739" spans="12:12" x14ac:dyDescent="0.15">
      <c r="L7739" s="149" t="str">
        <f t="shared" si="176"/>
        <v/>
      </c>
    </row>
    <row r="7740" spans="12:12" x14ac:dyDescent="0.15">
      <c r="L7740" s="149" t="str">
        <f t="shared" si="176"/>
        <v/>
      </c>
    </row>
    <row r="7741" spans="12:12" x14ac:dyDescent="0.15">
      <c r="L7741" s="149" t="str">
        <f t="shared" si="176"/>
        <v/>
      </c>
    </row>
    <row r="7742" spans="12:12" x14ac:dyDescent="0.15">
      <c r="L7742" s="149" t="str">
        <f t="shared" si="176"/>
        <v/>
      </c>
    </row>
    <row r="7743" spans="12:12" x14ac:dyDescent="0.15">
      <c r="L7743" s="149" t="str">
        <f t="shared" si="176"/>
        <v/>
      </c>
    </row>
    <row r="7744" spans="12:12" x14ac:dyDescent="0.15">
      <c r="L7744" s="149" t="str">
        <f t="shared" si="176"/>
        <v/>
      </c>
    </row>
    <row r="7745" spans="12:12" x14ac:dyDescent="0.15">
      <c r="L7745" s="149" t="str">
        <f t="shared" si="176"/>
        <v/>
      </c>
    </row>
    <row r="7746" spans="12:12" x14ac:dyDescent="0.15">
      <c r="L7746" s="149" t="str">
        <f t="shared" si="176"/>
        <v/>
      </c>
    </row>
    <row r="7747" spans="12:12" x14ac:dyDescent="0.15">
      <c r="L7747" s="149" t="str">
        <f t="shared" si="176"/>
        <v/>
      </c>
    </row>
    <row r="7748" spans="12:12" x14ac:dyDescent="0.15">
      <c r="L7748" s="149" t="str">
        <f t="shared" si="176"/>
        <v/>
      </c>
    </row>
    <row r="7749" spans="12:12" x14ac:dyDescent="0.15">
      <c r="L7749" s="149" t="str">
        <f t="shared" si="176"/>
        <v/>
      </c>
    </row>
    <row r="7750" spans="12:12" x14ac:dyDescent="0.15">
      <c r="L7750" s="149" t="str">
        <f t="shared" si="176"/>
        <v/>
      </c>
    </row>
    <row r="7751" spans="12:12" x14ac:dyDescent="0.15">
      <c r="L7751" s="149" t="str">
        <f t="shared" si="176"/>
        <v/>
      </c>
    </row>
    <row r="7752" spans="12:12" x14ac:dyDescent="0.15">
      <c r="L7752" s="149" t="str">
        <f t="shared" si="176"/>
        <v/>
      </c>
    </row>
    <row r="7753" spans="12:12" x14ac:dyDescent="0.15">
      <c r="L7753" s="149" t="str">
        <f t="shared" ref="L7753:L7816" si="177">IF(K7753="","",(K7753*110))</f>
        <v/>
      </c>
    </row>
    <row r="7754" spans="12:12" x14ac:dyDescent="0.15">
      <c r="L7754" s="149" t="str">
        <f t="shared" si="177"/>
        <v/>
      </c>
    </row>
    <row r="7755" spans="12:12" x14ac:dyDescent="0.15">
      <c r="L7755" s="149" t="str">
        <f t="shared" si="177"/>
        <v/>
      </c>
    </row>
    <row r="7756" spans="12:12" x14ac:dyDescent="0.15">
      <c r="L7756" s="149" t="str">
        <f t="shared" si="177"/>
        <v/>
      </c>
    </row>
    <row r="7757" spans="12:12" x14ac:dyDescent="0.15">
      <c r="L7757" s="149" t="str">
        <f t="shared" si="177"/>
        <v/>
      </c>
    </row>
    <row r="7758" spans="12:12" x14ac:dyDescent="0.15">
      <c r="L7758" s="149" t="str">
        <f t="shared" si="177"/>
        <v/>
      </c>
    </row>
    <row r="7759" spans="12:12" x14ac:dyDescent="0.15">
      <c r="L7759" s="149" t="str">
        <f t="shared" si="177"/>
        <v/>
      </c>
    </row>
    <row r="7760" spans="12:12" x14ac:dyDescent="0.15">
      <c r="L7760" s="149" t="str">
        <f t="shared" si="177"/>
        <v/>
      </c>
    </row>
    <row r="7761" spans="12:12" x14ac:dyDescent="0.15">
      <c r="L7761" s="149" t="str">
        <f t="shared" si="177"/>
        <v/>
      </c>
    </row>
    <row r="7762" spans="12:12" x14ac:dyDescent="0.15">
      <c r="L7762" s="149" t="str">
        <f t="shared" si="177"/>
        <v/>
      </c>
    </row>
    <row r="7763" spans="12:12" x14ac:dyDescent="0.15">
      <c r="L7763" s="149" t="str">
        <f t="shared" si="177"/>
        <v/>
      </c>
    </row>
    <row r="7764" spans="12:12" x14ac:dyDescent="0.15">
      <c r="L7764" s="149" t="str">
        <f t="shared" si="177"/>
        <v/>
      </c>
    </row>
    <row r="7765" spans="12:12" x14ac:dyDescent="0.15">
      <c r="L7765" s="149" t="str">
        <f t="shared" si="177"/>
        <v/>
      </c>
    </row>
    <row r="7766" spans="12:12" x14ac:dyDescent="0.15">
      <c r="L7766" s="149" t="str">
        <f t="shared" si="177"/>
        <v/>
      </c>
    </row>
    <row r="7767" spans="12:12" x14ac:dyDescent="0.15">
      <c r="L7767" s="149" t="str">
        <f t="shared" si="177"/>
        <v/>
      </c>
    </row>
    <row r="7768" spans="12:12" x14ac:dyDescent="0.15">
      <c r="L7768" s="149" t="str">
        <f t="shared" si="177"/>
        <v/>
      </c>
    </row>
    <row r="7769" spans="12:12" x14ac:dyDescent="0.15">
      <c r="L7769" s="149" t="str">
        <f t="shared" si="177"/>
        <v/>
      </c>
    </row>
    <row r="7770" spans="12:12" x14ac:dyDescent="0.15">
      <c r="L7770" s="149" t="str">
        <f t="shared" si="177"/>
        <v/>
      </c>
    </row>
    <row r="7771" spans="12:12" x14ac:dyDescent="0.15">
      <c r="L7771" s="149" t="str">
        <f t="shared" si="177"/>
        <v/>
      </c>
    </row>
    <row r="7772" spans="12:12" x14ac:dyDescent="0.15">
      <c r="L7772" s="149" t="str">
        <f t="shared" si="177"/>
        <v/>
      </c>
    </row>
    <row r="7773" spans="12:12" x14ac:dyDescent="0.15">
      <c r="L7773" s="149" t="str">
        <f t="shared" si="177"/>
        <v/>
      </c>
    </row>
    <row r="7774" spans="12:12" x14ac:dyDescent="0.15">
      <c r="L7774" s="149" t="str">
        <f t="shared" si="177"/>
        <v/>
      </c>
    </row>
    <row r="7775" spans="12:12" x14ac:dyDescent="0.15">
      <c r="L7775" s="149" t="str">
        <f t="shared" si="177"/>
        <v/>
      </c>
    </row>
    <row r="7776" spans="12:12" x14ac:dyDescent="0.15">
      <c r="L7776" s="149" t="str">
        <f t="shared" si="177"/>
        <v/>
      </c>
    </row>
    <row r="7777" spans="12:12" x14ac:dyDescent="0.15">
      <c r="L7777" s="149" t="str">
        <f t="shared" si="177"/>
        <v/>
      </c>
    </row>
    <row r="7778" spans="12:12" x14ac:dyDescent="0.15">
      <c r="L7778" s="149" t="str">
        <f t="shared" si="177"/>
        <v/>
      </c>
    </row>
    <row r="7779" spans="12:12" x14ac:dyDescent="0.15">
      <c r="L7779" s="149" t="str">
        <f t="shared" si="177"/>
        <v/>
      </c>
    </row>
    <row r="7780" spans="12:12" x14ac:dyDescent="0.15">
      <c r="L7780" s="149" t="str">
        <f t="shared" si="177"/>
        <v/>
      </c>
    </row>
    <row r="7781" spans="12:12" x14ac:dyDescent="0.15">
      <c r="L7781" s="149" t="str">
        <f t="shared" si="177"/>
        <v/>
      </c>
    </row>
    <row r="7782" spans="12:12" x14ac:dyDescent="0.15">
      <c r="L7782" s="149" t="str">
        <f t="shared" si="177"/>
        <v/>
      </c>
    </row>
    <row r="7783" spans="12:12" x14ac:dyDescent="0.15">
      <c r="L7783" s="149" t="str">
        <f t="shared" si="177"/>
        <v/>
      </c>
    </row>
    <row r="7784" spans="12:12" x14ac:dyDescent="0.15">
      <c r="L7784" s="149" t="str">
        <f t="shared" si="177"/>
        <v/>
      </c>
    </row>
    <row r="7785" spans="12:12" x14ac:dyDescent="0.15">
      <c r="L7785" s="149" t="str">
        <f t="shared" si="177"/>
        <v/>
      </c>
    </row>
    <row r="7786" spans="12:12" x14ac:dyDescent="0.15">
      <c r="L7786" s="149" t="str">
        <f t="shared" si="177"/>
        <v/>
      </c>
    </row>
    <row r="7787" spans="12:12" x14ac:dyDescent="0.15">
      <c r="L7787" s="149" t="str">
        <f t="shared" si="177"/>
        <v/>
      </c>
    </row>
    <row r="7788" spans="12:12" x14ac:dyDescent="0.15">
      <c r="L7788" s="149" t="str">
        <f t="shared" si="177"/>
        <v/>
      </c>
    </row>
    <row r="7789" spans="12:12" x14ac:dyDescent="0.15">
      <c r="L7789" s="149" t="str">
        <f t="shared" si="177"/>
        <v/>
      </c>
    </row>
    <row r="7790" spans="12:12" x14ac:dyDescent="0.15">
      <c r="L7790" s="149" t="str">
        <f t="shared" si="177"/>
        <v/>
      </c>
    </row>
    <row r="7791" spans="12:12" x14ac:dyDescent="0.15">
      <c r="L7791" s="149" t="str">
        <f t="shared" si="177"/>
        <v/>
      </c>
    </row>
    <row r="7792" spans="12:12" x14ac:dyDescent="0.15">
      <c r="L7792" s="149" t="str">
        <f t="shared" si="177"/>
        <v/>
      </c>
    </row>
    <row r="7793" spans="12:12" x14ac:dyDescent="0.15">
      <c r="L7793" s="149" t="str">
        <f t="shared" si="177"/>
        <v/>
      </c>
    </row>
    <row r="7794" spans="12:12" x14ac:dyDescent="0.15">
      <c r="L7794" s="149" t="str">
        <f t="shared" si="177"/>
        <v/>
      </c>
    </row>
    <row r="7795" spans="12:12" x14ac:dyDescent="0.15">
      <c r="L7795" s="149" t="str">
        <f t="shared" si="177"/>
        <v/>
      </c>
    </row>
    <row r="7796" spans="12:12" x14ac:dyDescent="0.15">
      <c r="L7796" s="149" t="str">
        <f t="shared" si="177"/>
        <v/>
      </c>
    </row>
    <row r="7797" spans="12:12" x14ac:dyDescent="0.15">
      <c r="L7797" s="149" t="str">
        <f t="shared" si="177"/>
        <v/>
      </c>
    </row>
    <row r="7798" spans="12:12" x14ac:dyDescent="0.15">
      <c r="L7798" s="149" t="str">
        <f t="shared" si="177"/>
        <v/>
      </c>
    </row>
    <row r="7799" spans="12:12" x14ac:dyDescent="0.15">
      <c r="L7799" s="149" t="str">
        <f t="shared" si="177"/>
        <v/>
      </c>
    </row>
    <row r="7800" spans="12:12" x14ac:dyDescent="0.15">
      <c r="L7800" s="149" t="str">
        <f t="shared" si="177"/>
        <v/>
      </c>
    </row>
    <row r="7801" spans="12:12" x14ac:dyDescent="0.15">
      <c r="L7801" s="149" t="str">
        <f t="shared" si="177"/>
        <v/>
      </c>
    </row>
    <row r="7802" spans="12:12" x14ac:dyDescent="0.15">
      <c r="L7802" s="149" t="str">
        <f t="shared" si="177"/>
        <v/>
      </c>
    </row>
    <row r="7803" spans="12:12" x14ac:dyDescent="0.15">
      <c r="L7803" s="149" t="str">
        <f t="shared" si="177"/>
        <v/>
      </c>
    </row>
    <row r="7804" spans="12:12" x14ac:dyDescent="0.15">
      <c r="L7804" s="149" t="str">
        <f t="shared" si="177"/>
        <v/>
      </c>
    </row>
    <row r="7805" spans="12:12" x14ac:dyDescent="0.15">
      <c r="L7805" s="149" t="str">
        <f t="shared" si="177"/>
        <v/>
      </c>
    </row>
    <row r="7806" spans="12:12" x14ac:dyDescent="0.15">
      <c r="L7806" s="149" t="str">
        <f t="shared" si="177"/>
        <v/>
      </c>
    </row>
    <row r="7807" spans="12:12" x14ac:dyDescent="0.15">
      <c r="L7807" s="149" t="str">
        <f t="shared" si="177"/>
        <v/>
      </c>
    </row>
    <row r="7808" spans="12:12" x14ac:dyDescent="0.15">
      <c r="L7808" s="149" t="str">
        <f t="shared" si="177"/>
        <v/>
      </c>
    </row>
    <row r="7809" spans="12:12" x14ac:dyDescent="0.15">
      <c r="L7809" s="149" t="str">
        <f t="shared" si="177"/>
        <v/>
      </c>
    </row>
    <row r="7810" spans="12:12" x14ac:dyDescent="0.15">
      <c r="L7810" s="149" t="str">
        <f t="shared" si="177"/>
        <v/>
      </c>
    </row>
    <row r="7811" spans="12:12" x14ac:dyDescent="0.15">
      <c r="L7811" s="149" t="str">
        <f t="shared" si="177"/>
        <v/>
      </c>
    </row>
    <row r="7812" spans="12:12" x14ac:dyDescent="0.15">
      <c r="L7812" s="149" t="str">
        <f t="shared" si="177"/>
        <v/>
      </c>
    </row>
    <row r="7813" spans="12:12" x14ac:dyDescent="0.15">
      <c r="L7813" s="149" t="str">
        <f t="shared" si="177"/>
        <v/>
      </c>
    </row>
    <row r="7814" spans="12:12" x14ac:dyDescent="0.15">
      <c r="L7814" s="149" t="str">
        <f t="shared" si="177"/>
        <v/>
      </c>
    </row>
    <row r="7815" spans="12:12" x14ac:dyDescent="0.15">
      <c r="L7815" s="149" t="str">
        <f t="shared" si="177"/>
        <v/>
      </c>
    </row>
    <row r="7816" spans="12:12" x14ac:dyDescent="0.15">
      <c r="L7816" s="149" t="str">
        <f t="shared" si="177"/>
        <v/>
      </c>
    </row>
    <row r="7817" spans="12:12" x14ac:dyDescent="0.15">
      <c r="L7817" s="149" t="str">
        <f t="shared" ref="L7817:L7880" si="178">IF(K7817="","",(K7817*110))</f>
        <v/>
      </c>
    </row>
    <row r="7818" spans="12:12" x14ac:dyDescent="0.15">
      <c r="L7818" s="149" t="str">
        <f t="shared" si="178"/>
        <v/>
      </c>
    </row>
    <row r="7819" spans="12:12" x14ac:dyDescent="0.15">
      <c r="L7819" s="149" t="str">
        <f t="shared" si="178"/>
        <v/>
      </c>
    </row>
    <row r="7820" spans="12:12" x14ac:dyDescent="0.15">
      <c r="L7820" s="149" t="str">
        <f t="shared" si="178"/>
        <v/>
      </c>
    </row>
    <row r="7821" spans="12:12" x14ac:dyDescent="0.15">
      <c r="L7821" s="149" t="str">
        <f t="shared" si="178"/>
        <v/>
      </c>
    </row>
    <row r="7822" spans="12:12" x14ac:dyDescent="0.15">
      <c r="L7822" s="149" t="str">
        <f t="shared" si="178"/>
        <v/>
      </c>
    </row>
    <row r="7823" spans="12:12" x14ac:dyDescent="0.15">
      <c r="L7823" s="149" t="str">
        <f t="shared" si="178"/>
        <v/>
      </c>
    </row>
    <row r="7824" spans="12:12" x14ac:dyDescent="0.15">
      <c r="L7824" s="149" t="str">
        <f t="shared" si="178"/>
        <v/>
      </c>
    </row>
    <row r="7825" spans="12:12" x14ac:dyDescent="0.15">
      <c r="L7825" s="149" t="str">
        <f t="shared" si="178"/>
        <v/>
      </c>
    </row>
    <row r="7826" spans="12:12" x14ac:dyDescent="0.15">
      <c r="L7826" s="149" t="str">
        <f t="shared" si="178"/>
        <v/>
      </c>
    </row>
    <row r="7827" spans="12:12" x14ac:dyDescent="0.15">
      <c r="L7827" s="149" t="str">
        <f t="shared" si="178"/>
        <v/>
      </c>
    </row>
    <row r="7828" spans="12:12" x14ac:dyDescent="0.15">
      <c r="L7828" s="149" t="str">
        <f t="shared" si="178"/>
        <v/>
      </c>
    </row>
    <row r="7829" spans="12:12" x14ac:dyDescent="0.15">
      <c r="L7829" s="149" t="str">
        <f t="shared" si="178"/>
        <v/>
      </c>
    </row>
    <row r="7830" spans="12:12" x14ac:dyDescent="0.15">
      <c r="L7830" s="149" t="str">
        <f t="shared" si="178"/>
        <v/>
      </c>
    </row>
    <row r="7831" spans="12:12" x14ac:dyDescent="0.15">
      <c r="L7831" s="149" t="str">
        <f t="shared" si="178"/>
        <v/>
      </c>
    </row>
    <row r="7832" spans="12:12" x14ac:dyDescent="0.15">
      <c r="L7832" s="149" t="str">
        <f t="shared" si="178"/>
        <v/>
      </c>
    </row>
    <row r="7833" spans="12:12" x14ac:dyDescent="0.15">
      <c r="L7833" s="149" t="str">
        <f t="shared" si="178"/>
        <v/>
      </c>
    </row>
    <row r="7834" spans="12:12" x14ac:dyDescent="0.15">
      <c r="L7834" s="149" t="str">
        <f t="shared" si="178"/>
        <v/>
      </c>
    </row>
    <row r="7835" spans="12:12" x14ac:dyDescent="0.15">
      <c r="L7835" s="149" t="str">
        <f t="shared" si="178"/>
        <v/>
      </c>
    </row>
    <row r="7836" spans="12:12" x14ac:dyDescent="0.15">
      <c r="L7836" s="149" t="str">
        <f t="shared" si="178"/>
        <v/>
      </c>
    </row>
    <row r="7837" spans="12:12" x14ac:dyDescent="0.15">
      <c r="L7837" s="149" t="str">
        <f t="shared" si="178"/>
        <v/>
      </c>
    </row>
    <row r="7838" spans="12:12" x14ac:dyDescent="0.15">
      <c r="L7838" s="149" t="str">
        <f t="shared" si="178"/>
        <v/>
      </c>
    </row>
    <row r="7839" spans="12:12" x14ac:dyDescent="0.15">
      <c r="L7839" s="149" t="str">
        <f t="shared" si="178"/>
        <v/>
      </c>
    </row>
    <row r="7840" spans="12:12" x14ac:dyDescent="0.15">
      <c r="L7840" s="149" t="str">
        <f t="shared" si="178"/>
        <v/>
      </c>
    </row>
    <row r="7841" spans="12:12" x14ac:dyDescent="0.15">
      <c r="L7841" s="149" t="str">
        <f t="shared" si="178"/>
        <v/>
      </c>
    </row>
    <row r="7842" spans="12:12" x14ac:dyDescent="0.15">
      <c r="L7842" s="149" t="str">
        <f t="shared" si="178"/>
        <v/>
      </c>
    </row>
    <row r="7843" spans="12:12" x14ac:dyDescent="0.15">
      <c r="L7843" s="149" t="str">
        <f t="shared" si="178"/>
        <v/>
      </c>
    </row>
    <row r="7844" spans="12:12" x14ac:dyDescent="0.15">
      <c r="L7844" s="149" t="str">
        <f t="shared" si="178"/>
        <v/>
      </c>
    </row>
    <row r="7845" spans="12:12" x14ac:dyDescent="0.15">
      <c r="L7845" s="149" t="str">
        <f t="shared" si="178"/>
        <v/>
      </c>
    </row>
    <row r="7846" spans="12:12" x14ac:dyDescent="0.15">
      <c r="L7846" s="149" t="str">
        <f t="shared" si="178"/>
        <v/>
      </c>
    </row>
    <row r="7847" spans="12:12" x14ac:dyDescent="0.15">
      <c r="L7847" s="149" t="str">
        <f t="shared" si="178"/>
        <v/>
      </c>
    </row>
    <row r="7848" spans="12:12" x14ac:dyDescent="0.15">
      <c r="L7848" s="149" t="str">
        <f t="shared" si="178"/>
        <v/>
      </c>
    </row>
    <row r="7849" spans="12:12" x14ac:dyDescent="0.15">
      <c r="L7849" s="149" t="str">
        <f t="shared" si="178"/>
        <v/>
      </c>
    </row>
    <row r="7850" spans="12:12" x14ac:dyDescent="0.15">
      <c r="L7850" s="149" t="str">
        <f t="shared" si="178"/>
        <v/>
      </c>
    </row>
    <row r="7851" spans="12:12" x14ac:dyDescent="0.15">
      <c r="L7851" s="149" t="str">
        <f t="shared" si="178"/>
        <v/>
      </c>
    </row>
    <row r="7852" spans="12:12" x14ac:dyDescent="0.15">
      <c r="L7852" s="149" t="str">
        <f t="shared" si="178"/>
        <v/>
      </c>
    </row>
    <row r="7853" spans="12:12" x14ac:dyDescent="0.15">
      <c r="L7853" s="149" t="str">
        <f t="shared" si="178"/>
        <v/>
      </c>
    </row>
    <row r="7854" spans="12:12" x14ac:dyDescent="0.15">
      <c r="L7854" s="149" t="str">
        <f t="shared" si="178"/>
        <v/>
      </c>
    </row>
    <row r="7855" spans="12:12" x14ac:dyDescent="0.15">
      <c r="L7855" s="149" t="str">
        <f t="shared" si="178"/>
        <v/>
      </c>
    </row>
    <row r="7856" spans="12:12" x14ac:dyDescent="0.15">
      <c r="L7856" s="149" t="str">
        <f t="shared" si="178"/>
        <v/>
      </c>
    </row>
    <row r="7857" spans="12:12" x14ac:dyDescent="0.15">
      <c r="L7857" s="149" t="str">
        <f t="shared" si="178"/>
        <v/>
      </c>
    </row>
    <row r="7858" spans="12:12" x14ac:dyDescent="0.15">
      <c r="L7858" s="149" t="str">
        <f t="shared" si="178"/>
        <v/>
      </c>
    </row>
    <row r="7859" spans="12:12" x14ac:dyDescent="0.15">
      <c r="L7859" s="149" t="str">
        <f t="shared" si="178"/>
        <v/>
      </c>
    </row>
    <row r="7860" spans="12:12" x14ac:dyDescent="0.15">
      <c r="L7860" s="149" t="str">
        <f t="shared" si="178"/>
        <v/>
      </c>
    </row>
    <row r="7861" spans="12:12" x14ac:dyDescent="0.15">
      <c r="L7861" s="149" t="str">
        <f t="shared" si="178"/>
        <v/>
      </c>
    </row>
    <row r="7862" spans="12:12" x14ac:dyDescent="0.15">
      <c r="L7862" s="149" t="str">
        <f t="shared" si="178"/>
        <v/>
      </c>
    </row>
    <row r="7863" spans="12:12" x14ac:dyDescent="0.15">
      <c r="L7863" s="149" t="str">
        <f t="shared" si="178"/>
        <v/>
      </c>
    </row>
    <row r="7864" spans="12:12" x14ac:dyDescent="0.15">
      <c r="L7864" s="149" t="str">
        <f t="shared" si="178"/>
        <v/>
      </c>
    </row>
    <row r="7865" spans="12:12" x14ac:dyDescent="0.15">
      <c r="L7865" s="149" t="str">
        <f t="shared" si="178"/>
        <v/>
      </c>
    </row>
    <row r="7866" spans="12:12" x14ac:dyDescent="0.15">
      <c r="L7866" s="149" t="str">
        <f t="shared" si="178"/>
        <v/>
      </c>
    </row>
    <row r="7867" spans="12:12" x14ac:dyDescent="0.15">
      <c r="L7867" s="149" t="str">
        <f t="shared" si="178"/>
        <v/>
      </c>
    </row>
    <row r="7868" spans="12:12" x14ac:dyDescent="0.15">
      <c r="L7868" s="149" t="str">
        <f t="shared" si="178"/>
        <v/>
      </c>
    </row>
    <row r="7869" spans="12:12" x14ac:dyDescent="0.15">
      <c r="L7869" s="149" t="str">
        <f t="shared" si="178"/>
        <v/>
      </c>
    </row>
    <row r="7870" spans="12:12" x14ac:dyDescent="0.15">
      <c r="L7870" s="149" t="str">
        <f t="shared" si="178"/>
        <v/>
      </c>
    </row>
    <row r="7871" spans="12:12" x14ac:dyDescent="0.15">
      <c r="L7871" s="149" t="str">
        <f t="shared" si="178"/>
        <v/>
      </c>
    </row>
    <row r="7872" spans="12:12" x14ac:dyDescent="0.15">
      <c r="L7872" s="149" t="str">
        <f t="shared" si="178"/>
        <v/>
      </c>
    </row>
    <row r="7873" spans="12:12" x14ac:dyDescent="0.15">
      <c r="L7873" s="149" t="str">
        <f t="shared" si="178"/>
        <v/>
      </c>
    </row>
    <row r="7874" spans="12:12" x14ac:dyDescent="0.15">
      <c r="L7874" s="149" t="str">
        <f t="shared" si="178"/>
        <v/>
      </c>
    </row>
    <row r="7875" spans="12:12" x14ac:dyDescent="0.15">
      <c r="L7875" s="149" t="str">
        <f t="shared" si="178"/>
        <v/>
      </c>
    </row>
    <row r="7876" spans="12:12" x14ac:dyDescent="0.15">
      <c r="L7876" s="149" t="str">
        <f t="shared" si="178"/>
        <v/>
      </c>
    </row>
    <row r="7877" spans="12:12" x14ac:dyDescent="0.15">
      <c r="L7877" s="149" t="str">
        <f t="shared" si="178"/>
        <v/>
      </c>
    </row>
    <row r="7878" spans="12:12" x14ac:dyDescent="0.15">
      <c r="L7878" s="149" t="str">
        <f t="shared" si="178"/>
        <v/>
      </c>
    </row>
    <row r="7879" spans="12:12" x14ac:dyDescent="0.15">
      <c r="L7879" s="149" t="str">
        <f t="shared" si="178"/>
        <v/>
      </c>
    </row>
    <row r="7880" spans="12:12" x14ac:dyDescent="0.15">
      <c r="L7880" s="149" t="str">
        <f t="shared" si="178"/>
        <v/>
      </c>
    </row>
    <row r="7881" spans="12:12" x14ac:dyDescent="0.15">
      <c r="L7881" s="149" t="str">
        <f t="shared" ref="L7881:L7944" si="179">IF(K7881="","",(K7881*110))</f>
        <v/>
      </c>
    </row>
    <row r="7882" spans="12:12" x14ac:dyDescent="0.15">
      <c r="L7882" s="149" t="str">
        <f t="shared" si="179"/>
        <v/>
      </c>
    </row>
    <row r="7883" spans="12:12" x14ac:dyDescent="0.15">
      <c r="L7883" s="149" t="str">
        <f t="shared" si="179"/>
        <v/>
      </c>
    </row>
    <row r="7884" spans="12:12" x14ac:dyDescent="0.15">
      <c r="L7884" s="149" t="str">
        <f t="shared" si="179"/>
        <v/>
      </c>
    </row>
    <row r="7885" spans="12:12" x14ac:dyDescent="0.15">
      <c r="L7885" s="149" t="str">
        <f t="shared" si="179"/>
        <v/>
      </c>
    </row>
    <row r="7886" spans="12:12" x14ac:dyDescent="0.15">
      <c r="L7886" s="149" t="str">
        <f t="shared" si="179"/>
        <v/>
      </c>
    </row>
    <row r="7887" spans="12:12" x14ac:dyDescent="0.15">
      <c r="L7887" s="149" t="str">
        <f t="shared" si="179"/>
        <v/>
      </c>
    </row>
    <row r="7888" spans="12:12" x14ac:dyDescent="0.15">
      <c r="L7888" s="149" t="str">
        <f t="shared" si="179"/>
        <v/>
      </c>
    </row>
    <row r="7889" spans="12:12" x14ac:dyDescent="0.15">
      <c r="L7889" s="149" t="str">
        <f t="shared" si="179"/>
        <v/>
      </c>
    </row>
    <row r="7890" spans="12:12" x14ac:dyDescent="0.15">
      <c r="L7890" s="149" t="str">
        <f t="shared" si="179"/>
        <v/>
      </c>
    </row>
    <row r="7891" spans="12:12" x14ac:dyDescent="0.15">
      <c r="L7891" s="149" t="str">
        <f t="shared" si="179"/>
        <v/>
      </c>
    </row>
    <row r="7892" spans="12:12" x14ac:dyDescent="0.15">
      <c r="L7892" s="149" t="str">
        <f t="shared" si="179"/>
        <v/>
      </c>
    </row>
    <row r="7893" spans="12:12" x14ac:dyDescent="0.15">
      <c r="L7893" s="149" t="str">
        <f t="shared" si="179"/>
        <v/>
      </c>
    </row>
    <row r="7894" spans="12:12" x14ac:dyDescent="0.15">
      <c r="L7894" s="149" t="str">
        <f t="shared" si="179"/>
        <v/>
      </c>
    </row>
    <row r="7895" spans="12:12" x14ac:dyDescent="0.15">
      <c r="L7895" s="149" t="str">
        <f t="shared" si="179"/>
        <v/>
      </c>
    </row>
    <row r="7896" spans="12:12" x14ac:dyDescent="0.15">
      <c r="L7896" s="149" t="str">
        <f t="shared" si="179"/>
        <v/>
      </c>
    </row>
    <row r="7897" spans="12:12" x14ac:dyDescent="0.15">
      <c r="L7897" s="149" t="str">
        <f t="shared" si="179"/>
        <v/>
      </c>
    </row>
    <row r="7898" spans="12:12" x14ac:dyDescent="0.15">
      <c r="L7898" s="149" t="str">
        <f t="shared" si="179"/>
        <v/>
      </c>
    </row>
    <row r="7899" spans="12:12" x14ac:dyDescent="0.15">
      <c r="L7899" s="149" t="str">
        <f t="shared" si="179"/>
        <v/>
      </c>
    </row>
    <row r="7900" spans="12:12" x14ac:dyDescent="0.15">
      <c r="L7900" s="149" t="str">
        <f t="shared" si="179"/>
        <v/>
      </c>
    </row>
    <row r="7901" spans="12:12" x14ac:dyDescent="0.15">
      <c r="L7901" s="149" t="str">
        <f t="shared" si="179"/>
        <v/>
      </c>
    </row>
    <row r="7902" spans="12:12" x14ac:dyDescent="0.15">
      <c r="L7902" s="149" t="str">
        <f t="shared" si="179"/>
        <v/>
      </c>
    </row>
    <row r="7903" spans="12:12" x14ac:dyDescent="0.15">
      <c r="L7903" s="149" t="str">
        <f t="shared" si="179"/>
        <v/>
      </c>
    </row>
    <row r="7904" spans="12:12" x14ac:dyDescent="0.15">
      <c r="L7904" s="149" t="str">
        <f t="shared" si="179"/>
        <v/>
      </c>
    </row>
    <row r="7905" spans="12:12" x14ac:dyDescent="0.15">
      <c r="L7905" s="149" t="str">
        <f t="shared" si="179"/>
        <v/>
      </c>
    </row>
    <row r="7906" spans="12:12" x14ac:dyDescent="0.15">
      <c r="L7906" s="149" t="str">
        <f t="shared" si="179"/>
        <v/>
      </c>
    </row>
    <row r="7907" spans="12:12" x14ac:dyDescent="0.15">
      <c r="L7907" s="149" t="str">
        <f t="shared" si="179"/>
        <v/>
      </c>
    </row>
    <row r="7908" spans="12:12" x14ac:dyDescent="0.15">
      <c r="L7908" s="149" t="str">
        <f t="shared" si="179"/>
        <v/>
      </c>
    </row>
    <row r="7909" spans="12:12" x14ac:dyDescent="0.15">
      <c r="L7909" s="149" t="str">
        <f t="shared" si="179"/>
        <v/>
      </c>
    </row>
    <row r="7910" spans="12:12" x14ac:dyDescent="0.15">
      <c r="L7910" s="149" t="str">
        <f t="shared" si="179"/>
        <v/>
      </c>
    </row>
    <row r="7911" spans="12:12" x14ac:dyDescent="0.15">
      <c r="L7911" s="149" t="str">
        <f t="shared" si="179"/>
        <v/>
      </c>
    </row>
    <row r="7912" spans="12:12" x14ac:dyDescent="0.15">
      <c r="L7912" s="149" t="str">
        <f t="shared" si="179"/>
        <v/>
      </c>
    </row>
    <row r="7913" spans="12:12" x14ac:dyDescent="0.15">
      <c r="L7913" s="149" t="str">
        <f t="shared" si="179"/>
        <v/>
      </c>
    </row>
    <row r="7914" spans="12:12" x14ac:dyDescent="0.15">
      <c r="L7914" s="149" t="str">
        <f t="shared" si="179"/>
        <v/>
      </c>
    </row>
    <row r="7915" spans="12:12" x14ac:dyDescent="0.15">
      <c r="L7915" s="149" t="str">
        <f t="shared" si="179"/>
        <v/>
      </c>
    </row>
    <row r="7916" spans="12:12" x14ac:dyDescent="0.15">
      <c r="L7916" s="149" t="str">
        <f t="shared" si="179"/>
        <v/>
      </c>
    </row>
    <row r="7917" spans="12:12" x14ac:dyDescent="0.15">
      <c r="L7917" s="149" t="str">
        <f t="shared" si="179"/>
        <v/>
      </c>
    </row>
    <row r="7918" spans="12:12" x14ac:dyDescent="0.15">
      <c r="L7918" s="149" t="str">
        <f t="shared" si="179"/>
        <v/>
      </c>
    </row>
    <row r="7919" spans="12:12" x14ac:dyDescent="0.15">
      <c r="L7919" s="149" t="str">
        <f t="shared" si="179"/>
        <v/>
      </c>
    </row>
    <row r="7920" spans="12:12" x14ac:dyDescent="0.15">
      <c r="L7920" s="149" t="str">
        <f t="shared" si="179"/>
        <v/>
      </c>
    </row>
    <row r="7921" spans="12:12" x14ac:dyDescent="0.15">
      <c r="L7921" s="149" t="str">
        <f t="shared" si="179"/>
        <v/>
      </c>
    </row>
    <row r="7922" spans="12:12" x14ac:dyDescent="0.15">
      <c r="L7922" s="149" t="str">
        <f t="shared" si="179"/>
        <v/>
      </c>
    </row>
    <row r="7923" spans="12:12" x14ac:dyDescent="0.15">
      <c r="L7923" s="149" t="str">
        <f t="shared" si="179"/>
        <v/>
      </c>
    </row>
    <row r="7924" spans="12:12" x14ac:dyDescent="0.15">
      <c r="L7924" s="149" t="str">
        <f t="shared" si="179"/>
        <v/>
      </c>
    </row>
    <row r="7925" spans="12:12" x14ac:dyDescent="0.15">
      <c r="L7925" s="149" t="str">
        <f t="shared" si="179"/>
        <v/>
      </c>
    </row>
    <row r="7926" spans="12:12" x14ac:dyDescent="0.15">
      <c r="L7926" s="149" t="str">
        <f t="shared" si="179"/>
        <v/>
      </c>
    </row>
    <row r="7927" spans="12:12" x14ac:dyDescent="0.15">
      <c r="L7927" s="149" t="str">
        <f t="shared" si="179"/>
        <v/>
      </c>
    </row>
    <row r="7928" spans="12:12" x14ac:dyDescent="0.15">
      <c r="L7928" s="149" t="str">
        <f t="shared" si="179"/>
        <v/>
      </c>
    </row>
    <row r="7929" spans="12:12" x14ac:dyDescent="0.15">
      <c r="L7929" s="149" t="str">
        <f t="shared" si="179"/>
        <v/>
      </c>
    </row>
    <row r="7930" spans="12:12" x14ac:dyDescent="0.15">
      <c r="L7930" s="149" t="str">
        <f t="shared" si="179"/>
        <v/>
      </c>
    </row>
    <row r="7931" spans="12:12" x14ac:dyDescent="0.15">
      <c r="L7931" s="149" t="str">
        <f t="shared" si="179"/>
        <v/>
      </c>
    </row>
    <row r="7932" spans="12:12" x14ac:dyDescent="0.15">
      <c r="L7932" s="149" t="str">
        <f t="shared" si="179"/>
        <v/>
      </c>
    </row>
    <row r="7933" spans="12:12" x14ac:dyDescent="0.15">
      <c r="L7933" s="149" t="str">
        <f t="shared" si="179"/>
        <v/>
      </c>
    </row>
    <row r="7934" spans="12:12" x14ac:dyDescent="0.15">
      <c r="L7934" s="149" t="str">
        <f t="shared" si="179"/>
        <v/>
      </c>
    </row>
    <row r="7935" spans="12:12" x14ac:dyDescent="0.15">
      <c r="L7935" s="149" t="str">
        <f t="shared" si="179"/>
        <v/>
      </c>
    </row>
    <row r="7936" spans="12:12" x14ac:dyDescent="0.15">
      <c r="L7936" s="149" t="str">
        <f t="shared" si="179"/>
        <v/>
      </c>
    </row>
    <row r="7937" spans="12:12" x14ac:dyDescent="0.15">
      <c r="L7937" s="149" t="str">
        <f t="shared" si="179"/>
        <v/>
      </c>
    </row>
    <row r="7938" spans="12:12" x14ac:dyDescent="0.15">
      <c r="L7938" s="149" t="str">
        <f t="shared" si="179"/>
        <v/>
      </c>
    </row>
    <row r="7939" spans="12:12" x14ac:dyDescent="0.15">
      <c r="L7939" s="149" t="str">
        <f t="shared" si="179"/>
        <v/>
      </c>
    </row>
    <row r="7940" spans="12:12" x14ac:dyDescent="0.15">
      <c r="L7940" s="149" t="str">
        <f t="shared" si="179"/>
        <v/>
      </c>
    </row>
    <row r="7941" spans="12:12" x14ac:dyDescent="0.15">
      <c r="L7941" s="149" t="str">
        <f t="shared" si="179"/>
        <v/>
      </c>
    </row>
    <row r="7942" spans="12:12" x14ac:dyDescent="0.15">
      <c r="L7942" s="149" t="str">
        <f t="shared" si="179"/>
        <v/>
      </c>
    </row>
    <row r="7943" spans="12:12" x14ac:dyDescent="0.15">
      <c r="L7943" s="149" t="str">
        <f t="shared" si="179"/>
        <v/>
      </c>
    </row>
    <row r="7944" spans="12:12" x14ac:dyDescent="0.15">
      <c r="L7944" s="149" t="str">
        <f t="shared" si="179"/>
        <v/>
      </c>
    </row>
    <row r="7945" spans="12:12" x14ac:dyDescent="0.15">
      <c r="L7945" s="149" t="str">
        <f t="shared" ref="L7945:L8008" si="180">IF(K7945="","",(K7945*110))</f>
        <v/>
      </c>
    </row>
    <row r="7946" spans="12:12" x14ac:dyDescent="0.15">
      <c r="L7946" s="149" t="str">
        <f t="shared" si="180"/>
        <v/>
      </c>
    </row>
    <row r="7947" spans="12:12" x14ac:dyDescent="0.15">
      <c r="L7947" s="149" t="str">
        <f t="shared" si="180"/>
        <v/>
      </c>
    </row>
    <row r="7948" spans="12:12" x14ac:dyDescent="0.15">
      <c r="L7948" s="149" t="str">
        <f t="shared" si="180"/>
        <v/>
      </c>
    </row>
    <row r="7949" spans="12:12" x14ac:dyDescent="0.15">
      <c r="L7949" s="149" t="str">
        <f t="shared" si="180"/>
        <v/>
      </c>
    </row>
    <row r="7950" spans="12:12" x14ac:dyDescent="0.15">
      <c r="L7950" s="149" t="str">
        <f t="shared" si="180"/>
        <v/>
      </c>
    </row>
    <row r="7951" spans="12:12" x14ac:dyDescent="0.15">
      <c r="L7951" s="149" t="str">
        <f t="shared" si="180"/>
        <v/>
      </c>
    </row>
    <row r="7952" spans="12:12" x14ac:dyDescent="0.15">
      <c r="L7952" s="149" t="str">
        <f t="shared" si="180"/>
        <v/>
      </c>
    </row>
    <row r="7953" spans="12:12" x14ac:dyDescent="0.15">
      <c r="L7953" s="149" t="str">
        <f t="shared" si="180"/>
        <v/>
      </c>
    </row>
    <row r="7954" spans="12:12" x14ac:dyDescent="0.15">
      <c r="L7954" s="149" t="str">
        <f t="shared" si="180"/>
        <v/>
      </c>
    </row>
    <row r="7955" spans="12:12" x14ac:dyDescent="0.15">
      <c r="L7955" s="149" t="str">
        <f t="shared" si="180"/>
        <v/>
      </c>
    </row>
    <row r="7956" spans="12:12" x14ac:dyDescent="0.15">
      <c r="L7956" s="149" t="str">
        <f t="shared" si="180"/>
        <v/>
      </c>
    </row>
    <row r="7957" spans="12:12" x14ac:dyDescent="0.15">
      <c r="L7957" s="149" t="str">
        <f t="shared" si="180"/>
        <v/>
      </c>
    </row>
    <row r="7958" spans="12:12" x14ac:dyDescent="0.15">
      <c r="L7958" s="149" t="str">
        <f t="shared" si="180"/>
        <v/>
      </c>
    </row>
    <row r="7959" spans="12:12" x14ac:dyDescent="0.15">
      <c r="L7959" s="149" t="str">
        <f t="shared" si="180"/>
        <v/>
      </c>
    </row>
    <row r="7960" spans="12:12" x14ac:dyDescent="0.15">
      <c r="L7960" s="149" t="str">
        <f t="shared" si="180"/>
        <v/>
      </c>
    </row>
    <row r="7961" spans="12:12" x14ac:dyDescent="0.15">
      <c r="L7961" s="149" t="str">
        <f t="shared" si="180"/>
        <v/>
      </c>
    </row>
    <row r="7962" spans="12:12" x14ac:dyDescent="0.15">
      <c r="L7962" s="149" t="str">
        <f t="shared" si="180"/>
        <v/>
      </c>
    </row>
    <row r="7963" spans="12:12" x14ac:dyDescent="0.15">
      <c r="L7963" s="149" t="str">
        <f t="shared" si="180"/>
        <v/>
      </c>
    </row>
    <row r="7964" spans="12:12" x14ac:dyDescent="0.15">
      <c r="L7964" s="149" t="str">
        <f t="shared" si="180"/>
        <v/>
      </c>
    </row>
    <row r="7965" spans="12:12" x14ac:dyDescent="0.15">
      <c r="L7965" s="149" t="str">
        <f t="shared" si="180"/>
        <v/>
      </c>
    </row>
    <row r="7966" spans="12:12" x14ac:dyDescent="0.15">
      <c r="L7966" s="149" t="str">
        <f t="shared" si="180"/>
        <v/>
      </c>
    </row>
    <row r="7967" spans="12:12" x14ac:dyDescent="0.15">
      <c r="L7967" s="149" t="str">
        <f t="shared" si="180"/>
        <v/>
      </c>
    </row>
    <row r="7968" spans="12:12" x14ac:dyDescent="0.15">
      <c r="L7968" s="149" t="str">
        <f t="shared" si="180"/>
        <v/>
      </c>
    </row>
    <row r="7969" spans="12:12" x14ac:dyDescent="0.15">
      <c r="L7969" s="149" t="str">
        <f t="shared" si="180"/>
        <v/>
      </c>
    </row>
    <row r="7970" spans="12:12" x14ac:dyDescent="0.15">
      <c r="L7970" s="149" t="str">
        <f t="shared" si="180"/>
        <v/>
      </c>
    </row>
    <row r="7971" spans="12:12" x14ac:dyDescent="0.15">
      <c r="L7971" s="149" t="str">
        <f t="shared" si="180"/>
        <v/>
      </c>
    </row>
    <row r="7972" spans="12:12" x14ac:dyDescent="0.15">
      <c r="L7972" s="149" t="str">
        <f t="shared" si="180"/>
        <v/>
      </c>
    </row>
    <row r="7973" spans="12:12" x14ac:dyDescent="0.15">
      <c r="L7973" s="149" t="str">
        <f t="shared" si="180"/>
        <v/>
      </c>
    </row>
    <row r="7974" spans="12:12" x14ac:dyDescent="0.15">
      <c r="L7974" s="149" t="str">
        <f t="shared" si="180"/>
        <v/>
      </c>
    </row>
    <row r="7975" spans="12:12" x14ac:dyDescent="0.15">
      <c r="L7975" s="149" t="str">
        <f t="shared" si="180"/>
        <v/>
      </c>
    </row>
    <row r="7976" spans="12:12" x14ac:dyDescent="0.15">
      <c r="L7976" s="149" t="str">
        <f t="shared" si="180"/>
        <v/>
      </c>
    </row>
    <row r="7977" spans="12:12" x14ac:dyDescent="0.15">
      <c r="L7977" s="149" t="str">
        <f t="shared" si="180"/>
        <v/>
      </c>
    </row>
    <row r="7978" spans="12:12" x14ac:dyDescent="0.15">
      <c r="L7978" s="149" t="str">
        <f t="shared" si="180"/>
        <v/>
      </c>
    </row>
    <row r="7979" spans="12:12" x14ac:dyDescent="0.15">
      <c r="L7979" s="149" t="str">
        <f t="shared" si="180"/>
        <v/>
      </c>
    </row>
    <row r="7980" spans="12:12" x14ac:dyDescent="0.15">
      <c r="L7980" s="149" t="str">
        <f t="shared" si="180"/>
        <v/>
      </c>
    </row>
    <row r="7981" spans="12:12" x14ac:dyDescent="0.15">
      <c r="L7981" s="149" t="str">
        <f t="shared" si="180"/>
        <v/>
      </c>
    </row>
    <row r="7982" spans="12:12" x14ac:dyDescent="0.15">
      <c r="L7982" s="149" t="str">
        <f t="shared" si="180"/>
        <v/>
      </c>
    </row>
    <row r="7983" spans="12:12" x14ac:dyDescent="0.15">
      <c r="L7983" s="149" t="str">
        <f t="shared" si="180"/>
        <v/>
      </c>
    </row>
    <row r="7984" spans="12:12" x14ac:dyDescent="0.15">
      <c r="L7984" s="149" t="str">
        <f t="shared" si="180"/>
        <v/>
      </c>
    </row>
    <row r="7985" spans="12:12" x14ac:dyDescent="0.15">
      <c r="L7985" s="149" t="str">
        <f t="shared" si="180"/>
        <v/>
      </c>
    </row>
    <row r="7986" spans="12:12" x14ac:dyDescent="0.15">
      <c r="L7986" s="149" t="str">
        <f t="shared" si="180"/>
        <v/>
      </c>
    </row>
    <row r="7987" spans="12:12" x14ac:dyDescent="0.15">
      <c r="L7987" s="149" t="str">
        <f t="shared" si="180"/>
        <v/>
      </c>
    </row>
    <row r="7988" spans="12:12" x14ac:dyDescent="0.15">
      <c r="L7988" s="149" t="str">
        <f t="shared" si="180"/>
        <v/>
      </c>
    </row>
    <row r="7989" spans="12:12" x14ac:dyDescent="0.15">
      <c r="L7989" s="149" t="str">
        <f t="shared" si="180"/>
        <v/>
      </c>
    </row>
    <row r="7990" spans="12:12" x14ac:dyDescent="0.15">
      <c r="L7990" s="149" t="str">
        <f t="shared" si="180"/>
        <v/>
      </c>
    </row>
    <row r="7991" spans="12:12" x14ac:dyDescent="0.15">
      <c r="L7991" s="149" t="str">
        <f t="shared" si="180"/>
        <v/>
      </c>
    </row>
    <row r="7992" spans="12:12" x14ac:dyDescent="0.15">
      <c r="L7992" s="149" t="str">
        <f t="shared" si="180"/>
        <v/>
      </c>
    </row>
    <row r="7993" spans="12:12" x14ac:dyDescent="0.15">
      <c r="L7993" s="149" t="str">
        <f t="shared" si="180"/>
        <v/>
      </c>
    </row>
    <row r="7994" spans="12:12" x14ac:dyDescent="0.15">
      <c r="L7994" s="149" t="str">
        <f t="shared" si="180"/>
        <v/>
      </c>
    </row>
    <row r="7995" spans="12:12" x14ac:dyDescent="0.15">
      <c r="L7995" s="149" t="str">
        <f t="shared" si="180"/>
        <v/>
      </c>
    </row>
    <row r="7996" spans="12:12" x14ac:dyDescent="0.15">
      <c r="L7996" s="149" t="str">
        <f t="shared" si="180"/>
        <v/>
      </c>
    </row>
    <row r="7997" spans="12:12" x14ac:dyDescent="0.15">
      <c r="L7997" s="149" t="str">
        <f t="shared" si="180"/>
        <v/>
      </c>
    </row>
    <row r="7998" spans="12:12" x14ac:dyDescent="0.15">
      <c r="L7998" s="149" t="str">
        <f t="shared" si="180"/>
        <v/>
      </c>
    </row>
    <row r="7999" spans="12:12" x14ac:dyDescent="0.15">
      <c r="L7999" s="149" t="str">
        <f t="shared" si="180"/>
        <v/>
      </c>
    </row>
    <row r="8000" spans="12:12" x14ac:dyDescent="0.15">
      <c r="L8000" s="149" t="str">
        <f t="shared" si="180"/>
        <v/>
      </c>
    </row>
    <row r="8001" spans="12:12" x14ac:dyDescent="0.15">
      <c r="L8001" s="149" t="str">
        <f t="shared" si="180"/>
        <v/>
      </c>
    </row>
    <row r="8002" spans="12:12" x14ac:dyDescent="0.15">
      <c r="L8002" s="149" t="str">
        <f t="shared" si="180"/>
        <v/>
      </c>
    </row>
    <row r="8003" spans="12:12" x14ac:dyDescent="0.15">
      <c r="L8003" s="149" t="str">
        <f t="shared" si="180"/>
        <v/>
      </c>
    </row>
    <row r="8004" spans="12:12" x14ac:dyDescent="0.15">
      <c r="L8004" s="149" t="str">
        <f t="shared" si="180"/>
        <v/>
      </c>
    </row>
    <row r="8005" spans="12:12" x14ac:dyDescent="0.15">
      <c r="L8005" s="149" t="str">
        <f t="shared" si="180"/>
        <v/>
      </c>
    </row>
    <row r="8006" spans="12:12" x14ac:dyDescent="0.15">
      <c r="L8006" s="149" t="str">
        <f t="shared" si="180"/>
        <v/>
      </c>
    </row>
    <row r="8007" spans="12:12" x14ac:dyDescent="0.15">
      <c r="L8007" s="149" t="str">
        <f t="shared" si="180"/>
        <v/>
      </c>
    </row>
    <row r="8008" spans="12:12" x14ac:dyDescent="0.15">
      <c r="L8008" s="149" t="str">
        <f t="shared" si="180"/>
        <v/>
      </c>
    </row>
    <row r="8009" spans="12:12" x14ac:dyDescent="0.15">
      <c r="L8009" s="149" t="str">
        <f t="shared" ref="L8009:L8072" si="181">IF(K8009="","",(K8009*110))</f>
        <v/>
      </c>
    </row>
    <row r="8010" spans="12:12" x14ac:dyDescent="0.15">
      <c r="L8010" s="149" t="str">
        <f t="shared" si="181"/>
        <v/>
      </c>
    </row>
    <row r="8011" spans="12:12" x14ac:dyDescent="0.15">
      <c r="L8011" s="149" t="str">
        <f t="shared" si="181"/>
        <v/>
      </c>
    </row>
    <row r="8012" spans="12:12" x14ac:dyDescent="0.15">
      <c r="L8012" s="149" t="str">
        <f t="shared" si="181"/>
        <v/>
      </c>
    </row>
    <row r="8013" spans="12:12" x14ac:dyDescent="0.15">
      <c r="L8013" s="149" t="str">
        <f t="shared" si="181"/>
        <v/>
      </c>
    </row>
    <row r="8014" spans="12:12" x14ac:dyDescent="0.15">
      <c r="L8014" s="149" t="str">
        <f t="shared" si="181"/>
        <v/>
      </c>
    </row>
    <row r="8015" spans="12:12" x14ac:dyDescent="0.15">
      <c r="L8015" s="149" t="str">
        <f t="shared" si="181"/>
        <v/>
      </c>
    </row>
    <row r="8016" spans="12:12" x14ac:dyDescent="0.15">
      <c r="L8016" s="149" t="str">
        <f t="shared" si="181"/>
        <v/>
      </c>
    </row>
    <row r="8017" spans="12:12" x14ac:dyDescent="0.15">
      <c r="L8017" s="149" t="str">
        <f t="shared" si="181"/>
        <v/>
      </c>
    </row>
    <row r="8018" spans="12:12" x14ac:dyDescent="0.15">
      <c r="L8018" s="149" t="str">
        <f t="shared" si="181"/>
        <v/>
      </c>
    </row>
    <row r="8019" spans="12:12" x14ac:dyDescent="0.15">
      <c r="L8019" s="149" t="str">
        <f t="shared" si="181"/>
        <v/>
      </c>
    </row>
    <row r="8020" spans="12:12" x14ac:dyDescent="0.15">
      <c r="L8020" s="149" t="str">
        <f t="shared" si="181"/>
        <v/>
      </c>
    </row>
    <row r="8021" spans="12:12" x14ac:dyDescent="0.15">
      <c r="L8021" s="149" t="str">
        <f t="shared" si="181"/>
        <v/>
      </c>
    </row>
    <row r="8022" spans="12:12" x14ac:dyDescent="0.15">
      <c r="L8022" s="149" t="str">
        <f t="shared" si="181"/>
        <v/>
      </c>
    </row>
    <row r="8023" spans="12:12" x14ac:dyDescent="0.15">
      <c r="L8023" s="149" t="str">
        <f t="shared" si="181"/>
        <v/>
      </c>
    </row>
    <row r="8024" spans="12:12" x14ac:dyDescent="0.15">
      <c r="L8024" s="149" t="str">
        <f t="shared" si="181"/>
        <v/>
      </c>
    </row>
    <row r="8025" spans="12:12" x14ac:dyDescent="0.15">
      <c r="L8025" s="149" t="str">
        <f t="shared" si="181"/>
        <v/>
      </c>
    </row>
    <row r="8026" spans="12:12" x14ac:dyDescent="0.15">
      <c r="L8026" s="149" t="str">
        <f t="shared" si="181"/>
        <v/>
      </c>
    </row>
    <row r="8027" spans="12:12" x14ac:dyDescent="0.15">
      <c r="L8027" s="149" t="str">
        <f t="shared" si="181"/>
        <v/>
      </c>
    </row>
    <row r="8028" spans="12:12" x14ac:dyDescent="0.15">
      <c r="L8028" s="149" t="str">
        <f t="shared" si="181"/>
        <v/>
      </c>
    </row>
    <row r="8029" spans="12:12" x14ac:dyDescent="0.15">
      <c r="L8029" s="149" t="str">
        <f t="shared" si="181"/>
        <v/>
      </c>
    </row>
    <row r="8030" spans="12:12" x14ac:dyDescent="0.15">
      <c r="L8030" s="149" t="str">
        <f t="shared" si="181"/>
        <v/>
      </c>
    </row>
    <row r="8031" spans="12:12" x14ac:dyDescent="0.15">
      <c r="L8031" s="149" t="str">
        <f t="shared" si="181"/>
        <v/>
      </c>
    </row>
    <row r="8032" spans="12:12" x14ac:dyDescent="0.15">
      <c r="L8032" s="149" t="str">
        <f t="shared" si="181"/>
        <v/>
      </c>
    </row>
    <row r="8033" spans="12:12" x14ac:dyDescent="0.15">
      <c r="L8033" s="149" t="str">
        <f t="shared" si="181"/>
        <v/>
      </c>
    </row>
    <row r="8034" spans="12:12" x14ac:dyDescent="0.15">
      <c r="L8034" s="149" t="str">
        <f t="shared" si="181"/>
        <v/>
      </c>
    </row>
    <row r="8035" spans="12:12" x14ac:dyDescent="0.15">
      <c r="L8035" s="149" t="str">
        <f t="shared" si="181"/>
        <v/>
      </c>
    </row>
    <row r="8036" spans="12:12" x14ac:dyDescent="0.15">
      <c r="L8036" s="149" t="str">
        <f t="shared" si="181"/>
        <v/>
      </c>
    </row>
    <row r="8037" spans="12:12" x14ac:dyDescent="0.15">
      <c r="L8037" s="149" t="str">
        <f t="shared" si="181"/>
        <v/>
      </c>
    </row>
    <row r="8038" spans="12:12" x14ac:dyDescent="0.15">
      <c r="L8038" s="149" t="str">
        <f t="shared" si="181"/>
        <v/>
      </c>
    </row>
    <row r="8039" spans="12:12" x14ac:dyDescent="0.15">
      <c r="L8039" s="149" t="str">
        <f t="shared" si="181"/>
        <v/>
      </c>
    </row>
    <row r="8040" spans="12:12" x14ac:dyDescent="0.15">
      <c r="L8040" s="149" t="str">
        <f t="shared" si="181"/>
        <v/>
      </c>
    </row>
    <row r="8041" spans="12:12" x14ac:dyDescent="0.15">
      <c r="L8041" s="149" t="str">
        <f t="shared" si="181"/>
        <v/>
      </c>
    </row>
    <row r="8042" spans="12:12" x14ac:dyDescent="0.15">
      <c r="L8042" s="149" t="str">
        <f t="shared" si="181"/>
        <v/>
      </c>
    </row>
    <row r="8043" spans="12:12" x14ac:dyDescent="0.15">
      <c r="L8043" s="149" t="str">
        <f t="shared" si="181"/>
        <v/>
      </c>
    </row>
    <row r="8044" spans="12:12" x14ac:dyDescent="0.15">
      <c r="L8044" s="149" t="str">
        <f t="shared" si="181"/>
        <v/>
      </c>
    </row>
    <row r="8045" spans="12:12" x14ac:dyDescent="0.15">
      <c r="L8045" s="149" t="str">
        <f t="shared" si="181"/>
        <v/>
      </c>
    </row>
    <row r="8046" spans="12:12" x14ac:dyDescent="0.15">
      <c r="L8046" s="149" t="str">
        <f t="shared" si="181"/>
        <v/>
      </c>
    </row>
    <row r="8047" spans="12:12" x14ac:dyDescent="0.15">
      <c r="L8047" s="149" t="str">
        <f t="shared" si="181"/>
        <v/>
      </c>
    </row>
    <row r="8048" spans="12:12" x14ac:dyDescent="0.15">
      <c r="L8048" s="149" t="str">
        <f t="shared" si="181"/>
        <v/>
      </c>
    </row>
    <row r="8049" spans="12:12" x14ac:dyDescent="0.15">
      <c r="L8049" s="149" t="str">
        <f t="shared" si="181"/>
        <v/>
      </c>
    </row>
    <row r="8050" spans="12:12" x14ac:dyDescent="0.15">
      <c r="L8050" s="149" t="str">
        <f t="shared" si="181"/>
        <v/>
      </c>
    </row>
    <row r="8051" spans="12:12" x14ac:dyDescent="0.15">
      <c r="L8051" s="149" t="str">
        <f t="shared" si="181"/>
        <v/>
      </c>
    </row>
    <row r="8052" spans="12:12" x14ac:dyDescent="0.15">
      <c r="L8052" s="149" t="str">
        <f t="shared" si="181"/>
        <v/>
      </c>
    </row>
    <row r="8053" spans="12:12" x14ac:dyDescent="0.15">
      <c r="L8053" s="149" t="str">
        <f t="shared" si="181"/>
        <v/>
      </c>
    </row>
    <row r="8054" spans="12:12" x14ac:dyDescent="0.15">
      <c r="L8054" s="149" t="str">
        <f t="shared" si="181"/>
        <v/>
      </c>
    </row>
    <row r="8055" spans="12:12" x14ac:dyDescent="0.15">
      <c r="L8055" s="149" t="str">
        <f t="shared" si="181"/>
        <v/>
      </c>
    </row>
    <row r="8056" spans="12:12" x14ac:dyDescent="0.15">
      <c r="L8056" s="149" t="str">
        <f t="shared" si="181"/>
        <v/>
      </c>
    </row>
    <row r="8057" spans="12:12" x14ac:dyDescent="0.15">
      <c r="L8057" s="149" t="str">
        <f t="shared" si="181"/>
        <v/>
      </c>
    </row>
    <row r="8058" spans="12:12" x14ac:dyDescent="0.15">
      <c r="L8058" s="149" t="str">
        <f t="shared" si="181"/>
        <v/>
      </c>
    </row>
    <row r="8059" spans="12:12" x14ac:dyDescent="0.15">
      <c r="L8059" s="149" t="str">
        <f t="shared" si="181"/>
        <v/>
      </c>
    </row>
    <row r="8060" spans="12:12" x14ac:dyDescent="0.15">
      <c r="L8060" s="149" t="str">
        <f t="shared" si="181"/>
        <v/>
      </c>
    </row>
    <row r="8061" spans="12:12" x14ac:dyDescent="0.15">
      <c r="L8061" s="149" t="str">
        <f t="shared" si="181"/>
        <v/>
      </c>
    </row>
    <row r="8062" spans="12:12" x14ac:dyDescent="0.15">
      <c r="L8062" s="149" t="str">
        <f t="shared" si="181"/>
        <v/>
      </c>
    </row>
    <row r="8063" spans="12:12" x14ac:dyDescent="0.15">
      <c r="L8063" s="149" t="str">
        <f t="shared" si="181"/>
        <v/>
      </c>
    </row>
    <row r="8064" spans="12:12" x14ac:dyDescent="0.15">
      <c r="L8064" s="149" t="str">
        <f t="shared" si="181"/>
        <v/>
      </c>
    </row>
    <row r="8065" spans="12:12" x14ac:dyDescent="0.15">
      <c r="L8065" s="149" t="str">
        <f t="shared" si="181"/>
        <v/>
      </c>
    </row>
    <row r="8066" spans="12:12" x14ac:dyDescent="0.15">
      <c r="L8066" s="149" t="str">
        <f t="shared" si="181"/>
        <v/>
      </c>
    </row>
    <row r="8067" spans="12:12" x14ac:dyDescent="0.15">
      <c r="L8067" s="149" t="str">
        <f t="shared" si="181"/>
        <v/>
      </c>
    </row>
    <row r="8068" spans="12:12" x14ac:dyDescent="0.15">
      <c r="L8068" s="149" t="str">
        <f t="shared" si="181"/>
        <v/>
      </c>
    </row>
    <row r="8069" spans="12:12" x14ac:dyDescent="0.15">
      <c r="L8069" s="149" t="str">
        <f t="shared" si="181"/>
        <v/>
      </c>
    </row>
    <row r="8070" spans="12:12" x14ac:dyDescent="0.15">
      <c r="L8070" s="149" t="str">
        <f t="shared" si="181"/>
        <v/>
      </c>
    </row>
    <row r="8071" spans="12:12" x14ac:dyDescent="0.15">
      <c r="L8071" s="149" t="str">
        <f t="shared" si="181"/>
        <v/>
      </c>
    </row>
    <row r="8072" spans="12:12" x14ac:dyDescent="0.15">
      <c r="L8072" s="149" t="str">
        <f t="shared" si="181"/>
        <v/>
      </c>
    </row>
    <row r="8073" spans="12:12" x14ac:dyDescent="0.15">
      <c r="L8073" s="149" t="str">
        <f t="shared" ref="L8073:L8136" si="182">IF(K8073="","",(K8073*110))</f>
        <v/>
      </c>
    </row>
    <row r="8074" spans="12:12" x14ac:dyDescent="0.15">
      <c r="L8074" s="149" t="str">
        <f t="shared" si="182"/>
        <v/>
      </c>
    </row>
    <row r="8075" spans="12:12" x14ac:dyDescent="0.15">
      <c r="L8075" s="149" t="str">
        <f t="shared" si="182"/>
        <v/>
      </c>
    </row>
    <row r="8076" spans="12:12" x14ac:dyDescent="0.15">
      <c r="L8076" s="149" t="str">
        <f t="shared" si="182"/>
        <v/>
      </c>
    </row>
    <row r="8077" spans="12:12" x14ac:dyDescent="0.15">
      <c r="L8077" s="149" t="str">
        <f t="shared" si="182"/>
        <v/>
      </c>
    </row>
    <row r="8078" spans="12:12" x14ac:dyDescent="0.15">
      <c r="L8078" s="149" t="str">
        <f t="shared" si="182"/>
        <v/>
      </c>
    </row>
    <row r="8079" spans="12:12" x14ac:dyDescent="0.15">
      <c r="L8079" s="149" t="str">
        <f t="shared" si="182"/>
        <v/>
      </c>
    </row>
    <row r="8080" spans="12:12" x14ac:dyDescent="0.15">
      <c r="L8080" s="149" t="str">
        <f t="shared" si="182"/>
        <v/>
      </c>
    </row>
    <row r="8081" spans="12:12" x14ac:dyDescent="0.15">
      <c r="L8081" s="149" t="str">
        <f t="shared" si="182"/>
        <v/>
      </c>
    </row>
    <row r="8082" spans="12:12" x14ac:dyDescent="0.15">
      <c r="L8082" s="149" t="str">
        <f t="shared" si="182"/>
        <v/>
      </c>
    </row>
    <row r="8083" spans="12:12" x14ac:dyDescent="0.15">
      <c r="L8083" s="149" t="str">
        <f t="shared" si="182"/>
        <v/>
      </c>
    </row>
    <row r="8084" spans="12:12" x14ac:dyDescent="0.15">
      <c r="L8084" s="149" t="str">
        <f t="shared" si="182"/>
        <v/>
      </c>
    </row>
    <row r="8085" spans="12:12" x14ac:dyDescent="0.15">
      <c r="L8085" s="149" t="str">
        <f t="shared" si="182"/>
        <v/>
      </c>
    </row>
    <row r="8086" spans="12:12" x14ac:dyDescent="0.15">
      <c r="L8086" s="149" t="str">
        <f t="shared" si="182"/>
        <v/>
      </c>
    </row>
    <row r="8087" spans="12:12" x14ac:dyDescent="0.15">
      <c r="L8087" s="149" t="str">
        <f t="shared" si="182"/>
        <v/>
      </c>
    </row>
    <row r="8088" spans="12:12" x14ac:dyDescent="0.15">
      <c r="L8088" s="149" t="str">
        <f t="shared" si="182"/>
        <v/>
      </c>
    </row>
    <row r="8089" spans="12:12" x14ac:dyDescent="0.15">
      <c r="L8089" s="149" t="str">
        <f t="shared" si="182"/>
        <v/>
      </c>
    </row>
    <row r="8090" spans="12:12" x14ac:dyDescent="0.15">
      <c r="L8090" s="149" t="str">
        <f t="shared" si="182"/>
        <v/>
      </c>
    </row>
    <row r="8091" spans="12:12" x14ac:dyDescent="0.15">
      <c r="L8091" s="149" t="str">
        <f t="shared" si="182"/>
        <v/>
      </c>
    </row>
    <row r="8092" spans="12:12" x14ac:dyDescent="0.15">
      <c r="L8092" s="149" t="str">
        <f t="shared" si="182"/>
        <v/>
      </c>
    </row>
    <row r="8093" spans="12:12" x14ac:dyDescent="0.15">
      <c r="L8093" s="149" t="str">
        <f t="shared" si="182"/>
        <v/>
      </c>
    </row>
    <row r="8094" spans="12:12" x14ac:dyDescent="0.15">
      <c r="L8094" s="149" t="str">
        <f t="shared" si="182"/>
        <v/>
      </c>
    </row>
    <row r="8095" spans="12:12" x14ac:dyDescent="0.15">
      <c r="L8095" s="149" t="str">
        <f t="shared" si="182"/>
        <v/>
      </c>
    </row>
    <row r="8096" spans="12:12" x14ac:dyDescent="0.15">
      <c r="L8096" s="149" t="str">
        <f t="shared" si="182"/>
        <v/>
      </c>
    </row>
    <row r="8097" spans="12:12" x14ac:dyDescent="0.15">
      <c r="L8097" s="149" t="str">
        <f t="shared" si="182"/>
        <v/>
      </c>
    </row>
    <row r="8098" spans="12:12" x14ac:dyDescent="0.15">
      <c r="L8098" s="149" t="str">
        <f t="shared" si="182"/>
        <v/>
      </c>
    </row>
    <row r="8099" spans="12:12" x14ac:dyDescent="0.15">
      <c r="L8099" s="149" t="str">
        <f t="shared" si="182"/>
        <v/>
      </c>
    </row>
    <row r="8100" spans="12:12" x14ac:dyDescent="0.15">
      <c r="L8100" s="149" t="str">
        <f t="shared" si="182"/>
        <v/>
      </c>
    </row>
    <row r="8101" spans="12:12" x14ac:dyDescent="0.15">
      <c r="L8101" s="149" t="str">
        <f t="shared" si="182"/>
        <v/>
      </c>
    </row>
    <row r="8102" spans="12:12" x14ac:dyDescent="0.15">
      <c r="L8102" s="149" t="str">
        <f t="shared" si="182"/>
        <v/>
      </c>
    </row>
    <row r="8103" spans="12:12" x14ac:dyDescent="0.15">
      <c r="L8103" s="149" t="str">
        <f t="shared" si="182"/>
        <v/>
      </c>
    </row>
    <row r="8104" spans="12:12" x14ac:dyDescent="0.15">
      <c r="L8104" s="149" t="str">
        <f t="shared" si="182"/>
        <v/>
      </c>
    </row>
    <row r="8105" spans="12:12" x14ac:dyDescent="0.15">
      <c r="L8105" s="149" t="str">
        <f t="shared" si="182"/>
        <v/>
      </c>
    </row>
    <row r="8106" spans="12:12" x14ac:dyDescent="0.15">
      <c r="L8106" s="149" t="str">
        <f t="shared" si="182"/>
        <v/>
      </c>
    </row>
    <row r="8107" spans="12:12" x14ac:dyDescent="0.15">
      <c r="L8107" s="149" t="str">
        <f t="shared" si="182"/>
        <v/>
      </c>
    </row>
    <row r="8108" spans="12:12" x14ac:dyDescent="0.15">
      <c r="L8108" s="149" t="str">
        <f t="shared" si="182"/>
        <v/>
      </c>
    </row>
    <row r="8109" spans="12:12" x14ac:dyDescent="0.15">
      <c r="L8109" s="149" t="str">
        <f t="shared" si="182"/>
        <v/>
      </c>
    </row>
    <row r="8110" spans="12:12" x14ac:dyDescent="0.15">
      <c r="L8110" s="149" t="str">
        <f t="shared" si="182"/>
        <v/>
      </c>
    </row>
    <row r="8111" spans="12:12" x14ac:dyDescent="0.15">
      <c r="L8111" s="149" t="str">
        <f t="shared" si="182"/>
        <v/>
      </c>
    </row>
    <row r="8112" spans="12:12" x14ac:dyDescent="0.15">
      <c r="L8112" s="149" t="str">
        <f t="shared" si="182"/>
        <v/>
      </c>
    </row>
    <row r="8113" spans="12:12" x14ac:dyDescent="0.15">
      <c r="L8113" s="149" t="str">
        <f t="shared" si="182"/>
        <v/>
      </c>
    </row>
    <row r="8114" spans="12:12" x14ac:dyDescent="0.15">
      <c r="L8114" s="149" t="str">
        <f t="shared" si="182"/>
        <v/>
      </c>
    </row>
    <row r="8115" spans="12:12" x14ac:dyDescent="0.15">
      <c r="L8115" s="149" t="str">
        <f t="shared" si="182"/>
        <v/>
      </c>
    </row>
    <row r="8116" spans="12:12" x14ac:dyDescent="0.15">
      <c r="L8116" s="149" t="str">
        <f t="shared" si="182"/>
        <v/>
      </c>
    </row>
    <row r="8117" spans="12:12" x14ac:dyDescent="0.15">
      <c r="L8117" s="149" t="str">
        <f t="shared" si="182"/>
        <v/>
      </c>
    </row>
    <row r="8118" spans="12:12" x14ac:dyDescent="0.15">
      <c r="L8118" s="149" t="str">
        <f t="shared" si="182"/>
        <v/>
      </c>
    </row>
    <row r="8119" spans="12:12" x14ac:dyDescent="0.15">
      <c r="L8119" s="149" t="str">
        <f t="shared" si="182"/>
        <v/>
      </c>
    </row>
    <row r="8120" spans="12:12" x14ac:dyDescent="0.15">
      <c r="L8120" s="149" t="str">
        <f t="shared" si="182"/>
        <v/>
      </c>
    </row>
    <row r="8121" spans="12:12" x14ac:dyDescent="0.15">
      <c r="L8121" s="149" t="str">
        <f t="shared" si="182"/>
        <v/>
      </c>
    </row>
    <row r="8122" spans="12:12" x14ac:dyDescent="0.15">
      <c r="L8122" s="149" t="str">
        <f t="shared" si="182"/>
        <v/>
      </c>
    </row>
    <row r="8123" spans="12:12" x14ac:dyDescent="0.15">
      <c r="L8123" s="149" t="str">
        <f t="shared" si="182"/>
        <v/>
      </c>
    </row>
    <row r="8124" spans="12:12" x14ac:dyDescent="0.15">
      <c r="L8124" s="149" t="str">
        <f t="shared" si="182"/>
        <v/>
      </c>
    </row>
    <row r="8125" spans="12:12" x14ac:dyDescent="0.15">
      <c r="L8125" s="149" t="str">
        <f t="shared" si="182"/>
        <v/>
      </c>
    </row>
    <row r="8126" spans="12:12" x14ac:dyDescent="0.15">
      <c r="L8126" s="149" t="str">
        <f t="shared" si="182"/>
        <v/>
      </c>
    </row>
    <row r="8127" spans="12:12" x14ac:dyDescent="0.15">
      <c r="L8127" s="149" t="str">
        <f t="shared" si="182"/>
        <v/>
      </c>
    </row>
    <row r="8128" spans="12:12" x14ac:dyDescent="0.15">
      <c r="L8128" s="149" t="str">
        <f t="shared" si="182"/>
        <v/>
      </c>
    </row>
    <row r="8129" spans="12:12" x14ac:dyDescent="0.15">
      <c r="L8129" s="149" t="str">
        <f t="shared" si="182"/>
        <v/>
      </c>
    </row>
    <row r="8130" spans="12:12" x14ac:dyDescent="0.15">
      <c r="L8130" s="149" t="str">
        <f t="shared" si="182"/>
        <v/>
      </c>
    </row>
    <row r="8131" spans="12:12" x14ac:dyDescent="0.15">
      <c r="L8131" s="149" t="str">
        <f t="shared" si="182"/>
        <v/>
      </c>
    </row>
    <row r="8132" spans="12:12" x14ac:dyDescent="0.15">
      <c r="L8132" s="149" t="str">
        <f t="shared" si="182"/>
        <v/>
      </c>
    </row>
    <row r="8133" spans="12:12" x14ac:dyDescent="0.15">
      <c r="L8133" s="149" t="str">
        <f t="shared" si="182"/>
        <v/>
      </c>
    </row>
    <row r="8134" spans="12:12" x14ac:dyDescent="0.15">
      <c r="L8134" s="149" t="str">
        <f t="shared" si="182"/>
        <v/>
      </c>
    </row>
    <row r="8135" spans="12:12" x14ac:dyDescent="0.15">
      <c r="L8135" s="149" t="str">
        <f t="shared" si="182"/>
        <v/>
      </c>
    </row>
    <row r="8136" spans="12:12" x14ac:dyDescent="0.15">
      <c r="L8136" s="149" t="str">
        <f t="shared" si="182"/>
        <v/>
      </c>
    </row>
    <row r="8137" spans="12:12" x14ac:dyDescent="0.15">
      <c r="L8137" s="149" t="str">
        <f t="shared" ref="L8137:L8200" si="183">IF(K8137="","",(K8137*110))</f>
        <v/>
      </c>
    </row>
    <row r="8138" spans="12:12" x14ac:dyDescent="0.15">
      <c r="L8138" s="149" t="str">
        <f t="shared" si="183"/>
        <v/>
      </c>
    </row>
    <row r="8139" spans="12:12" x14ac:dyDescent="0.15">
      <c r="L8139" s="149" t="str">
        <f t="shared" si="183"/>
        <v/>
      </c>
    </row>
    <row r="8140" spans="12:12" x14ac:dyDescent="0.15">
      <c r="L8140" s="149" t="str">
        <f t="shared" si="183"/>
        <v/>
      </c>
    </row>
    <row r="8141" spans="12:12" x14ac:dyDescent="0.15">
      <c r="L8141" s="149" t="str">
        <f t="shared" si="183"/>
        <v/>
      </c>
    </row>
    <row r="8142" spans="12:12" x14ac:dyDescent="0.15">
      <c r="L8142" s="149" t="str">
        <f t="shared" si="183"/>
        <v/>
      </c>
    </row>
    <row r="8143" spans="12:12" x14ac:dyDescent="0.15">
      <c r="L8143" s="149" t="str">
        <f t="shared" si="183"/>
        <v/>
      </c>
    </row>
    <row r="8144" spans="12:12" x14ac:dyDescent="0.15">
      <c r="L8144" s="149" t="str">
        <f t="shared" si="183"/>
        <v/>
      </c>
    </row>
    <row r="8145" spans="12:12" x14ac:dyDescent="0.15">
      <c r="L8145" s="149" t="str">
        <f t="shared" si="183"/>
        <v/>
      </c>
    </row>
    <row r="8146" spans="12:12" x14ac:dyDescent="0.15">
      <c r="L8146" s="149" t="str">
        <f t="shared" si="183"/>
        <v/>
      </c>
    </row>
    <row r="8147" spans="12:12" x14ac:dyDescent="0.15">
      <c r="L8147" s="149" t="str">
        <f t="shared" si="183"/>
        <v/>
      </c>
    </row>
    <row r="8148" spans="12:12" x14ac:dyDescent="0.15">
      <c r="L8148" s="149" t="str">
        <f t="shared" si="183"/>
        <v/>
      </c>
    </row>
    <row r="8149" spans="12:12" x14ac:dyDescent="0.15">
      <c r="L8149" s="149" t="str">
        <f t="shared" si="183"/>
        <v/>
      </c>
    </row>
    <row r="8150" spans="12:12" x14ac:dyDescent="0.15">
      <c r="L8150" s="149" t="str">
        <f t="shared" si="183"/>
        <v/>
      </c>
    </row>
    <row r="8151" spans="12:12" x14ac:dyDescent="0.15">
      <c r="L8151" s="149" t="str">
        <f t="shared" si="183"/>
        <v/>
      </c>
    </row>
    <row r="8152" spans="12:12" x14ac:dyDescent="0.15">
      <c r="L8152" s="149" t="str">
        <f t="shared" si="183"/>
        <v/>
      </c>
    </row>
    <row r="8153" spans="12:12" x14ac:dyDescent="0.15">
      <c r="L8153" s="149" t="str">
        <f t="shared" si="183"/>
        <v/>
      </c>
    </row>
    <row r="8154" spans="12:12" x14ac:dyDescent="0.15">
      <c r="L8154" s="149" t="str">
        <f t="shared" si="183"/>
        <v/>
      </c>
    </row>
    <row r="8155" spans="12:12" x14ac:dyDescent="0.15">
      <c r="L8155" s="149" t="str">
        <f t="shared" si="183"/>
        <v/>
      </c>
    </row>
    <row r="8156" spans="12:12" x14ac:dyDescent="0.15">
      <c r="L8156" s="149" t="str">
        <f t="shared" si="183"/>
        <v/>
      </c>
    </row>
    <row r="8157" spans="12:12" x14ac:dyDescent="0.15">
      <c r="L8157" s="149" t="str">
        <f t="shared" si="183"/>
        <v/>
      </c>
    </row>
    <row r="8158" spans="12:12" x14ac:dyDescent="0.15">
      <c r="L8158" s="149" t="str">
        <f t="shared" si="183"/>
        <v/>
      </c>
    </row>
    <row r="8159" spans="12:12" x14ac:dyDescent="0.15">
      <c r="L8159" s="149" t="str">
        <f t="shared" si="183"/>
        <v/>
      </c>
    </row>
    <row r="8160" spans="12:12" x14ac:dyDescent="0.15">
      <c r="L8160" s="149" t="str">
        <f t="shared" si="183"/>
        <v/>
      </c>
    </row>
    <row r="8161" spans="12:12" x14ac:dyDescent="0.15">
      <c r="L8161" s="149" t="str">
        <f t="shared" si="183"/>
        <v/>
      </c>
    </row>
    <row r="8162" spans="12:12" x14ac:dyDescent="0.15">
      <c r="L8162" s="149" t="str">
        <f t="shared" si="183"/>
        <v/>
      </c>
    </row>
    <row r="8163" spans="12:12" x14ac:dyDescent="0.15">
      <c r="L8163" s="149" t="str">
        <f t="shared" si="183"/>
        <v/>
      </c>
    </row>
    <row r="8164" spans="12:12" x14ac:dyDescent="0.15">
      <c r="L8164" s="149" t="str">
        <f t="shared" si="183"/>
        <v/>
      </c>
    </row>
    <row r="8165" spans="12:12" x14ac:dyDescent="0.15">
      <c r="L8165" s="149" t="str">
        <f t="shared" si="183"/>
        <v/>
      </c>
    </row>
    <row r="8166" spans="12:12" x14ac:dyDescent="0.15">
      <c r="L8166" s="149" t="str">
        <f t="shared" si="183"/>
        <v/>
      </c>
    </row>
    <row r="8167" spans="12:12" x14ac:dyDescent="0.15">
      <c r="L8167" s="149" t="str">
        <f t="shared" si="183"/>
        <v/>
      </c>
    </row>
    <row r="8168" spans="12:12" x14ac:dyDescent="0.15">
      <c r="L8168" s="149" t="str">
        <f t="shared" si="183"/>
        <v/>
      </c>
    </row>
    <row r="8169" spans="12:12" x14ac:dyDescent="0.15">
      <c r="L8169" s="149" t="str">
        <f t="shared" si="183"/>
        <v/>
      </c>
    </row>
    <row r="8170" spans="12:12" x14ac:dyDescent="0.15">
      <c r="L8170" s="149" t="str">
        <f t="shared" si="183"/>
        <v/>
      </c>
    </row>
    <row r="8171" spans="12:12" x14ac:dyDescent="0.15">
      <c r="L8171" s="149" t="str">
        <f t="shared" si="183"/>
        <v/>
      </c>
    </row>
    <row r="8172" spans="12:12" x14ac:dyDescent="0.15">
      <c r="L8172" s="149" t="str">
        <f t="shared" si="183"/>
        <v/>
      </c>
    </row>
    <row r="8173" spans="12:12" x14ac:dyDescent="0.15">
      <c r="L8173" s="149" t="str">
        <f t="shared" si="183"/>
        <v/>
      </c>
    </row>
    <row r="8174" spans="12:12" x14ac:dyDescent="0.15">
      <c r="L8174" s="149" t="str">
        <f t="shared" si="183"/>
        <v/>
      </c>
    </row>
    <row r="8175" spans="12:12" x14ac:dyDescent="0.15">
      <c r="L8175" s="149" t="str">
        <f t="shared" si="183"/>
        <v/>
      </c>
    </row>
    <row r="8176" spans="12:12" x14ac:dyDescent="0.15">
      <c r="L8176" s="149" t="str">
        <f t="shared" si="183"/>
        <v/>
      </c>
    </row>
    <row r="8177" spans="12:12" x14ac:dyDescent="0.15">
      <c r="L8177" s="149" t="str">
        <f t="shared" si="183"/>
        <v/>
      </c>
    </row>
    <row r="8178" spans="12:12" x14ac:dyDescent="0.15">
      <c r="L8178" s="149" t="str">
        <f t="shared" si="183"/>
        <v/>
      </c>
    </row>
    <row r="8179" spans="12:12" x14ac:dyDescent="0.15">
      <c r="L8179" s="149" t="str">
        <f t="shared" si="183"/>
        <v/>
      </c>
    </row>
    <row r="8180" spans="12:12" x14ac:dyDescent="0.15">
      <c r="L8180" s="149" t="str">
        <f t="shared" si="183"/>
        <v/>
      </c>
    </row>
    <row r="8181" spans="12:12" x14ac:dyDescent="0.15">
      <c r="L8181" s="149" t="str">
        <f t="shared" si="183"/>
        <v/>
      </c>
    </row>
    <row r="8182" spans="12:12" x14ac:dyDescent="0.15">
      <c r="L8182" s="149" t="str">
        <f t="shared" si="183"/>
        <v/>
      </c>
    </row>
    <row r="8183" spans="12:12" x14ac:dyDescent="0.15">
      <c r="L8183" s="149" t="str">
        <f t="shared" si="183"/>
        <v/>
      </c>
    </row>
    <row r="8184" spans="12:12" x14ac:dyDescent="0.15">
      <c r="L8184" s="149" t="str">
        <f t="shared" si="183"/>
        <v/>
      </c>
    </row>
    <row r="8185" spans="12:12" x14ac:dyDescent="0.15">
      <c r="L8185" s="149" t="str">
        <f t="shared" si="183"/>
        <v/>
      </c>
    </row>
    <row r="8186" spans="12:12" x14ac:dyDescent="0.15">
      <c r="L8186" s="149" t="str">
        <f t="shared" si="183"/>
        <v/>
      </c>
    </row>
    <row r="8187" spans="12:12" x14ac:dyDescent="0.15">
      <c r="L8187" s="149" t="str">
        <f t="shared" si="183"/>
        <v/>
      </c>
    </row>
    <row r="8188" spans="12:12" x14ac:dyDescent="0.15">
      <c r="L8188" s="149" t="str">
        <f t="shared" si="183"/>
        <v/>
      </c>
    </row>
    <row r="8189" spans="12:12" x14ac:dyDescent="0.15">
      <c r="L8189" s="149" t="str">
        <f t="shared" si="183"/>
        <v/>
      </c>
    </row>
    <row r="8190" spans="12:12" x14ac:dyDescent="0.15">
      <c r="L8190" s="149" t="str">
        <f t="shared" si="183"/>
        <v/>
      </c>
    </row>
    <row r="8191" spans="12:12" x14ac:dyDescent="0.15">
      <c r="L8191" s="149" t="str">
        <f t="shared" si="183"/>
        <v/>
      </c>
    </row>
    <row r="8192" spans="12:12" x14ac:dyDescent="0.15">
      <c r="L8192" s="149" t="str">
        <f t="shared" si="183"/>
        <v/>
      </c>
    </row>
    <row r="8193" spans="12:12" x14ac:dyDescent="0.15">
      <c r="L8193" s="149" t="str">
        <f t="shared" si="183"/>
        <v/>
      </c>
    </row>
    <row r="8194" spans="12:12" x14ac:dyDescent="0.15">
      <c r="L8194" s="149" t="str">
        <f t="shared" si="183"/>
        <v/>
      </c>
    </row>
    <row r="8195" spans="12:12" x14ac:dyDescent="0.15">
      <c r="L8195" s="149" t="str">
        <f t="shared" si="183"/>
        <v/>
      </c>
    </row>
    <row r="8196" spans="12:12" x14ac:dyDescent="0.15">
      <c r="L8196" s="149" t="str">
        <f t="shared" si="183"/>
        <v/>
      </c>
    </row>
    <row r="8197" spans="12:12" x14ac:dyDescent="0.15">
      <c r="L8197" s="149" t="str">
        <f t="shared" si="183"/>
        <v/>
      </c>
    </row>
    <row r="8198" spans="12:12" x14ac:dyDescent="0.15">
      <c r="L8198" s="149" t="str">
        <f t="shared" si="183"/>
        <v/>
      </c>
    </row>
    <row r="8199" spans="12:12" x14ac:dyDescent="0.15">
      <c r="L8199" s="149" t="str">
        <f t="shared" si="183"/>
        <v/>
      </c>
    </row>
    <row r="8200" spans="12:12" x14ac:dyDescent="0.15">
      <c r="L8200" s="149" t="str">
        <f t="shared" si="183"/>
        <v/>
      </c>
    </row>
    <row r="8201" spans="12:12" x14ac:dyDescent="0.15">
      <c r="L8201" s="149" t="str">
        <f t="shared" ref="L8201:L8264" si="184">IF(K8201="","",(K8201*110))</f>
        <v/>
      </c>
    </row>
    <row r="8202" spans="12:12" x14ac:dyDescent="0.15">
      <c r="L8202" s="149" t="str">
        <f t="shared" si="184"/>
        <v/>
      </c>
    </row>
    <row r="8203" spans="12:12" x14ac:dyDescent="0.15">
      <c r="L8203" s="149" t="str">
        <f t="shared" si="184"/>
        <v/>
      </c>
    </row>
    <row r="8204" spans="12:12" x14ac:dyDescent="0.15">
      <c r="L8204" s="149" t="str">
        <f t="shared" si="184"/>
        <v/>
      </c>
    </row>
    <row r="8205" spans="12:12" x14ac:dyDescent="0.15">
      <c r="L8205" s="149" t="str">
        <f t="shared" si="184"/>
        <v/>
      </c>
    </row>
    <row r="8206" spans="12:12" x14ac:dyDescent="0.15">
      <c r="L8206" s="149" t="str">
        <f t="shared" si="184"/>
        <v/>
      </c>
    </row>
    <row r="8207" spans="12:12" x14ac:dyDescent="0.15">
      <c r="L8207" s="149" t="str">
        <f t="shared" si="184"/>
        <v/>
      </c>
    </row>
    <row r="8208" spans="12:12" x14ac:dyDescent="0.15">
      <c r="L8208" s="149" t="str">
        <f t="shared" si="184"/>
        <v/>
      </c>
    </row>
    <row r="8209" spans="12:12" x14ac:dyDescent="0.15">
      <c r="L8209" s="149" t="str">
        <f t="shared" si="184"/>
        <v/>
      </c>
    </row>
    <row r="8210" spans="12:12" x14ac:dyDescent="0.15">
      <c r="L8210" s="149" t="str">
        <f t="shared" si="184"/>
        <v/>
      </c>
    </row>
    <row r="8211" spans="12:12" x14ac:dyDescent="0.15">
      <c r="L8211" s="149" t="str">
        <f t="shared" si="184"/>
        <v/>
      </c>
    </row>
    <row r="8212" spans="12:12" x14ac:dyDescent="0.15">
      <c r="L8212" s="149" t="str">
        <f t="shared" si="184"/>
        <v/>
      </c>
    </row>
    <row r="8213" spans="12:12" x14ac:dyDescent="0.15">
      <c r="L8213" s="149" t="str">
        <f t="shared" si="184"/>
        <v/>
      </c>
    </row>
    <row r="8214" spans="12:12" x14ac:dyDescent="0.15">
      <c r="L8214" s="149" t="str">
        <f t="shared" si="184"/>
        <v/>
      </c>
    </row>
    <row r="8215" spans="12:12" x14ac:dyDescent="0.15">
      <c r="L8215" s="149" t="str">
        <f t="shared" si="184"/>
        <v/>
      </c>
    </row>
    <row r="8216" spans="12:12" x14ac:dyDescent="0.15">
      <c r="L8216" s="149" t="str">
        <f t="shared" si="184"/>
        <v/>
      </c>
    </row>
    <row r="8217" spans="12:12" x14ac:dyDescent="0.15">
      <c r="L8217" s="149" t="str">
        <f t="shared" si="184"/>
        <v/>
      </c>
    </row>
    <row r="8218" spans="12:12" x14ac:dyDescent="0.15">
      <c r="L8218" s="149" t="str">
        <f t="shared" si="184"/>
        <v/>
      </c>
    </row>
    <row r="8219" spans="12:12" x14ac:dyDescent="0.15">
      <c r="L8219" s="149" t="str">
        <f t="shared" si="184"/>
        <v/>
      </c>
    </row>
    <row r="8220" spans="12:12" x14ac:dyDescent="0.15">
      <c r="L8220" s="149" t="str">
        <f t="shared" si="184"/>
        <v/>
      </c>
    </row>
    <row r="8221" spans="12:12" x14ac:dyDescent="0.15">
      <c r="L8221" s="149" t="str">
        <f t="shared" si="184"/>
        <v/>
      </c>
    </row>
    <row r="8222" spans="12:12" x14ac:dyDescent="0.15">
      <c r="L8222" s="149" t="str">
        <f t="shared" si="184"/>
        <v/>
      </c>
    </row>
    <row r="8223" spans="12:12" x14ac:dyDescent="0.15">
      <c r="L8223" s="149" t="str">
        <f t="shared" si="184"/>
        <v/>
      </c>
    </row>
    <row r="8224" spans="12:12" x14ac:dyDescent="0.15">
      <c r="L8224" s="149" t="str">
        <f t="shared" si="184"/>
        <v/>
      </c>
    </row>
    <row r="8225" spans="12:12" x14ac:dyDescent="0.15">
      <c r="L8225" s="149" t="str">
        <f t="shared" si="184"/>
        <v/>
      </c>
    </row>
    <row r="8226" spans="12:12" x14ac:dyDescent="0.15">
      <c r="L8226" s="149" t="str">
        <f t="shared" si="184"/>
        <v/>
      </c>
    </row>
    <row r="8227" spans="12:12" x14ac:dyDescent="0.15">
      <c r="L8227" s="149" t="str">
        <f t="shared" si="184"/>
        <v/>
      </c>
    </row>
    <row r="8228" spans="12:12" x14ac:dyDescent="0.15">
      <c r="L8228" s="149" t="str">
        <f t="shared" si="184"/>
        <v/>
      </c>
    </row>
    <row r="8229" spans="12:12" x14ac:dyDescent="0.15">
      <c r="L8229" s="149" t="str">
        <f t="shared" si="184"/>
        <v/>
      </c>
    </row>
    <row r="8230" spans="12:12" x14ac:dyDescent="0.15">
      <c r="L8230" s="149" t="str">
        <f t="shared" si="184"/>
        <v/>
      </c>
    </row>
    <row r="8231" spans="12:12" x14ac:dyDescent="0.15">
      <c r="L8231" s="149" t="str">
        <f t="shared" si="184"/>
        <v/>
      </c>
    </row>
    <row r="8232" spans="12:12" x14ac:dyDescent="0.15">
      <c r="L8232" s="149" t="str">
        <f t="shared" si="184"/>
        <v/>
      </c>
    </row>
    <row r="8233" spans="12:12" x14ac:dyDescent="0.15">
      <c r="L8233" s="149" t="str">
        <f t="shared" si="184"/>
        <v/>
      </c>
    </row>
    <row r="8234" spans="12:12" x14ac:dyDescent="0.15">
      <c r="L8234" s="149" t="str">
        <f t="shared" si="184"/>
        <v/>
      </c>
    </row>
    <row r="8235" spans="12:12" x14ac:dyDescent="0.15">
      <c r="L8235" s="149" t="str">
        <f t="shared" si="184"/>
        <v/>
      </c>
    </row>
    <row r="8236" spans="12:12" x14ac:dyDescent="0.15">
      <c r="L8236" s="149" t="str">
        <f t="shared" si="184"/>
        <v/>
      </c>
    </row>
    <row r="8237" spans="12:12" x14ac:dyDescent="0.15">
      <c r="L8237" s="149" t="str">
        <f t="shared" si="184"/>
        <v/>
      </c>
    </row>
    <row r="8238" spans="12:12" x14ac:dyDescent="0.15">
      <c r="L8238" s="149" t="str">
        <f t="shared" si="184"/>
        <v/>
      </c>
    </row>
    <row r="8239" spans="12:12" x14ac:dyDescent="0.15">
      <c r="L8239" s="149" t="str">
        <f t="shared" si="184"/>
        <v/>
      </c>
    </row>
    <row r="8240" spans="12:12" x14ac:dyDescent="0.15">
      <c r="L8240" s="149" t="str">
        <f t="shared" si="184"/>
        <v/>
      </c>
    </row>
    <row r="8241" spans="12:12" x14ac:dyDescent="0.15">
      <c r="L8241" s="149" t="str">
        <f t="shared" si="184"/>
        <v/>
      </c>
    </row>
    <row r="8242" spans="12:12" x14ac:dyDescent="0.15">
      <c r="L8242" s="149" t="str">
        <f t="shared" si="184"/>
        <v/>
      </c>
    </row>
    <row r="8243" spans="12:12" x14ac:dyDescent="0.15">
      <c r="L8243" s="149" t="str">
        <f t="shared" si="184"/>
        <v/>
      </c>
    </row>
    <row r="8244" spans="12:12" x14ac:dyDescent="0.15">
      <c r="L8244" s="149" t="str">
        <f t="shared" si="184"/>
        <v/>
      </c>
    </row>
    <row r="8245" spans="12:12" x14ac:dyDescent="0.15">
      <c r="L8245" s="149" t="str">
        <f t="shared" si="184"/>
        <v/>
      </c>
    </row>
    <row r="8246" spans="12:12" x14ac:dyDescent="0.15">
      <c r="L8246" s="149" t="str">
        <f t="shared" si="184"/>
        <v/>
      </c>
    </row>
    <row r="8247" spans="12:12" x14ac:dyDescent="0.15">
      <c r="L8247" s="149" t="str">
        <f t="shared" si="184"/>
        <v/>
      </c>
    </row>
    <row r="8248" spans="12:12" x14ac:dyDescent="0.15">
      <c r="L8248" s="149" t="str">
        <f t="shared" si="184"/>
        <v/>
      </c>
    </row>
    <row r="8249" spans="12:12" x14ac:dyDescent="0.15">
      <c r="L8249" s="149" t="str">
        <f t="shared" si="184"/>
        <v/>
      </c>
    </row>
    <row r="8250" spans="12:12" x14ac:dyDescent="0.15">
      <c r="L8250" s="149" t="str">
        <f t="shared" si="184"/>
        <v/>
      </c>
    </row>
    <row r="8251" spans="12:12" x14ac:dyDescent="0.15">
      <c r="L8251" s="149" t="str">
        <f t="shared" si="184"/>
        <v/>
      </c>
    </row>
    <row r="8252" spans="12:12" x14ac:dyDescent="0.15">
      <c r="L8252" s="149" t="str">
        <f t="shared" si="184"/>
        <v/>
      </c>
    </row>
    <row r="8253" spans="12:12" x14ac:dyDescent="0.15">
      <c r="L8253" s="149" t="str">
        <f t="shared" si="184"/>
        <v/>
      </c>
    </row>
    <row r="8254" spans="12:12" x14ac:dyDescent="0.15">
      <c r="L8254" s="149" t="str">
        <f t="shared" si="184"/>
        <v/>
      </c>
    </row>
    <row r="8255" spans="12:12" x14ac:dyDescent="0.15">
      <c r="L8255" s="149" t="str">
        <f t="shared" si="184"/>
        <v/>
      </c>
    </row>
    <row r="8256" spans="12:12" x14ac:dyDescent="0.15">
      <c r="L8256" s="149" t="str">
        <f t="shared" si="184"/>
        <v/>
      </c>
    </row>
    <row r="8257" spans="12:12" x14ac:dyDescent="0.15">
      <c r="L8257" s="149" t="str">
        <f t="shared" si="184"/>
        <v/>
      </c>
    </row>
    <row r="8258" spans="12:12" x14ac:dyDescent="0.15">
      <c r="L8258" s="149" t="str">
        <f t="shared" si="184"/>
        <v/>
      </c>
    </row>
    <row r="8259" spans="12:12" x14ac:dyDescent="0.15">
      <c r="L8259" s="149" t="str">
        <f t="shared" si="184"/>
        <v/>
      </c>
    </row>
    <row r="8260" spans="12:12" x14ac:dyDescent="0.15">
      <c r="L8260" s="149" t="str">
        <f t="shared" si="184"/>
        <v/>
      </c>
    </row>
    <row r="8261" spans="12:12" x14ac:dyDescent="0.15">
      <c r="L8261" s="149" t="str">
        <f t="shared" si="184"/>
        <v/>
      </c>
    </row>
    <row r="8262" spans="12:12" x14ac:dyDescent="0.15">
      <c r="L8262" s="149" t="str">
        <f t="shared" si="184"/>
        <v/>
      </c>
    </row>
    <row r="8263" spans="12:12" x14ac:dyDescent="0.15">
      <c r="L8263" s="149" t="str">
        <f t="shared" si="184"/>
        <v/>
      </c>
    </row>
    <row r="8264" spans="12:12" x14ac:dyDescent="0.15">
      <c r="L8264" s="149" t="str">
        <f t="shared" si="184"/>
        <v/>
      </c>
    </row>
    <row r="8265" spans="12:12" x14ac:dyDescent="0.15">
      <c r="L8265" s="149" t="str">
        <f t="shared" ref="L8265:L8328" si="185">IF(K8265="","",(K8265*110))</f>
        <v/>
      </c>
    </row>
    <row r="8266" spans="12:12" x14ac:dyDescent="0.15">
      <c r="L8266" s="149" t="str">
        <f t="shared" si="185"/>
        <v/>
      </c>
    </row>
    <row r="8267" spans="12:12" x14ac:dyDescent="0.15">
      <c r="L8267" s="149" t="str">
        <f t="shared" si="185"/>
        <v/>
      </c>
    </row>
    <row r="8268" spans="12:12" x14ac:dyDescent="0.15">
      <c r="L8268" s="149" t="str">
        <f t="shared" si="185"/>
        <v/>
      </c>
    </row>
    <row r="8269" spans="12:12" x14ac:dyDescent="0.15">
      <c r="L8269" s="149" t="str">
        <f t="shared" si="185"/>
        <v/>
      </c>
    </row>
    <row r="8270" spans="12:12" x14ac:dyDescent="0.15">
      <c r="L8270" s="149" t="str">
        <f t="shared" si="185"/>
        <v/>
      </c>
    </row>
    <row r="8271" spans="12:12" x14ac:dyDescent="0.15">
      <c r="L8271" s="149" t="str">
        <f t="shared" si="185"/>
        <v/>
      </c>
    </row>
    <row r="8272" spans="12:12" x14ac:dyDescent="0.15">
      <c r="L8272" s="149" t="str">
        <f t="shared" si="185"/>
        <v/>
      </c>
    </row>
    <row r="8273" spans="12:12" x14ac:dyDescent="0.15">
      <c r="L8273" s="149" t="str">
        <f t="shared" si="185"/>
        <v/>
      </c>
    </row>
    <row r="8274" spans="12:12" x14ac:dyDescent="0.15">
      <c r="L8274" s="149" t="str">
        <f t="shared" si="185"/>
        <v/>
      </c>
    </row>
    <row r="8275" spans="12:12" x14ac:dyDescent="0.15">
      <c r="L8275" s="149" t="str">
        <f t="shared" si="185"/>
        <v/>
      </c>
    </row>
    <row r="8276" spans="12:12" x14ac:dyDescent="0.15">
      <c r="L8276" s="149" t="str">
        <f t="shared" si="185"/>
        <v/>
      </c>
    </row>
    <row r="8277" spans="12:12" x14ac:dyDescent="0.15">
      <c r="L8277" s="149" t="str">
        <f t="shared" si="185"/>
        <v/>
      </c>
    </row>
    <row r="8278" spans="12:12" x14ac:dyDescent="0.15">
      <c r="L8278" s="149" t="str">
        <f t="shared" si="185"/>
        <v/>
      </c>
    </row>
    <row r="8279" spans="12:12" x14ac:dyDescent="0.15">
      <c r="L8279" s="149" t="str">
        <f t="shared" si="185"/>
        <v/>
      </c>
    </row>
    <row r="8280" spans="12:12" x14ac:dyDescent="0.15">
      <c r="L8280" s="149" t="str">
        <f t="shared" si="185"/>
        <v/>
      </c>
    </row>
    <row r="8281" spans="12:12" x14ac:dyDescent="0.15">
      <c r="L8281" s="149" t="str">
        <f t="shared" si="185"/>
        <v/>
      </c>
    </row>
    <row r="8282" spans="12:12" x14ac:dyDescent="0.15">
      <c r="L8282" s="149" t="str">
        <f t="shared" si="185"/>
        <v/>
      </c>
    </row>
    <row r="8283" spans="12:12" x14ac:dyDescent="0.15">
      <c r="L8283" s="149" t="str">
        <f t="shared" si="185"/>
        <v/>
      </c>
    </row>
    <row r="8284" spans="12:12" x14ac:dyDescent="0.15">
      <c r="L8284" s="149" t="str">
        <f t="shared" si="185"/>
        <v/>
      </c>
    </row>
    <row r="8285" spans="12:12" x14ac:dyDescent="0.15">
      <c r="L8285" s="149" t="str">
        <f t="shared" si="185"/>
        <v/>
      </c>
    </row>
    <row r="8286" spans="12:12" x14ac:dyDescent="0.15">
      <c r="L8286" s="149" t="str">
        <f t="shared" si="185"/>
        <v/>
      </c>
    </row>
    <row r="8287" spans="12:12" x14ac:dyDescent="0.15">
      <c r="L8287" s="149" t="str">
        <f t="shared" si="185"/>
        <v/>
      </c>
    </row>
    <row r="8288" spans="12:12" x14ac:dyDescent="0.15">
      <c r="L8288" s="149" t="str">
        <f t="shared" si="185"/>
        <v/>
      </c>
    </row>
    <row r="8289" spans="12:12" x14ac:dyDescent="0.15">
      <c r="L8289" s="149" t="str">
        <f t="shared" si="185"/>
        <v/>
      </c>
    </row>
    <row r="8290" spans="12:12" x14ac:dyDescent="0.15">
      <c r="L8290" s="149" t="str">
        <f t="shared" si="185"/>
        <v/>
      </c>
    </row>
    <row r="8291" spans="12:12" x14ac:dyDescent="0.15">
      <c r="L8291" s="149" t="str">
        <f t="shared" si="185"/>
        <v/>
      </c>
    </row>
    <row r="8292" spans="12:12" x14ac:dyDescent="0.15">
      <c r="L8292" s="149" t="str">
        <f t="shared" si="185"/>
        <v/>
      </c>
    </row>
    <row r="8293" spans="12:12" x14ac:dyDescent="0.15">
      <c r="L8293" s="149" t="str">
        <f t="shared" si="185"/>
        <v/>
      </c>
    </row>
    <row r="8294" spans="12:12" x14ac:dyDescent="0.15">
      <c r="L8294" s="149" t="str">
        <f t="shared" si="185"/>
        <v/>
      </c>
    </row>
    <row r="8295" spans="12:12" x14ac:dyDescent="0.15">
      <c r="L8295" s="149" t="str">
        <f t="shared" si="185"/>
        <v/>
      </c>
    </row>
    <row r="8296" spans="12:12" x14ac:dyDescent="0.15">
      <c r="L8296" s="149" t="str">
        <f t="shared" si="185"/>
        <v/>
      </c>
    </row>
    <row r="8297" spans="12:12" x14ac:dyDescent="0.15">
      <c r="L8297" s="149" t="str">
        <f t="shared" si="185"/>
        <v/>
      </c>
    </row>
    <row r="8298" spans="12:12" x14ac:dyDescent="0.15">
      <c r="L8298" s="149" t="str">
        <f t="shared" si="185"/>
        <v/>
      </c>
    </row>
    <row r="8299" spans="12:12" x14ac:dyDescent="0.15">
      <c r="L8299" s="149" t="str">
        <f t="shared" si="185"/>
        <v/>
      </c>
    </row>
    <row r="8300" spans="12:12" x14ac:dyDescent="0.15">
      <c r="L8300" s="149" t="str">
        <f t="shared" si="185"/>
        <v/>
      </c>
    </row>
    <row r="8301" spans="12:12" x14ac:dyDescent="0.15">
      <c r="L8301" s="149" t="str">
        <f t="shared" si="185"/>
        <v/>
      </c>
    </row>
    <row r="8302" spans="12:12" x14ac:dyDescent="0.15">
      <c r="L8302" s="149" t="str">
        <f t="shared" si="185"/>
        <v/>
      </c>
    </row>
    <row r="8303" spans="12:12" x14ac:dyDescent="0.15">
      <c r="L8303" s="149" t="str">
        <f t="shared" si="185"/>
        <v/>
      </c>
    </row>
    <row r="8304" spans="12:12" x14ac:dyDescent="0.15">
      <c r="L8304" s="149" t="str">
        <f t="shared" si="185"/>
        <v/>
      </c>
    </row>
    <row r="8305" spans="12:12" x14ac:dyDescent="0.15">
      <c r="L8305" s="149" t="str">
        <f t="shared" si="185"/>
        <v/>
      </c>
    </row>
    <row r="8306" spans="12:12" x14ac:dyDescent="0.15">
      <c r="L8306" s="149" t="str">
        <f t="shared" si="185"/>
        <v/>
      </c>
    </row>
    <row r="8307" spans="12:12" x14ac:dyDescent="0.15">
      <c r="L8307" s="149" t="str">
        <f t="shared" si="185"/>
        <v/>
      </c>
    </row>
    <row r="8308" spans="12:12" x14ac:dyDescent="0.15">
      <c r="L8308" s="149" t="str">
        <f t="shared" si="185"/>
        <v/>
      </c>
    </row>
    <row r="8309" spans="12:12" x14ac:dyDescent="0.15">
      <c r="L8309" s="149" t="str">
        <f t="shared" si="185"/>
        <v/>
      </c>
    </row>
    <row r="8310" spans="12:12" x14ac:dyDescent="0.15">
      <c r="L8310" s="149" t="str">
        <f t="shared" si="185"/>
        <v/>
      </c>
    </row>
    <row r="8311" spans="12:12" x14ac:dyDescent="0.15">
      <c r="L8311" s="149" t="str">
        <f t="shared" si="185"/>
        <v/>
      </c>
    </row>
    <row r="8312" spans="12:12" x14ac:dyDescent="0.15">
      <c r="L8312" s="149" t="str">
        <f t="shared" si="185"/>
        <v/>
      </c>
    </row>
    <row r="8313" spans="12:12" x14ac:dyDescent="0.15">
      <c r="L8313" s="149" t="str">
        <f t="shared" si="185"/>
        <v/>
      </c>
    </row>
    <row r="8314" spans="12:12" x14ac:dyDescent="0.15">
      <c r="L8314" s="149" t="str">
        <f t="shared" si="185"/>
        <v/>
      </c>
    </row>
    <row r="8315" spans="12:12" x14ac:dyDescent="0.15">
      <c r="L8315" s="149" t="str">
        <f t="shared" si="185"/>
        <v/>
      </c>
    </row>
    <row r="8316" spans="12:12" x14ac:dyDescent="0.15">
      <c r="L8316" s="149" t="str">
        <f t="shared" si="185"/>
        <v/>
      </c>
    </row>
    <row r="8317" spans="12:12" x14ac:dyDescent="0.15">
      <c r="L8317" s="149" t="str">
        <f t="shared" si="185"/>
        <v/>
      </c>
    </row>
    <row r="8318" spans="12:12" x14ac:dyDescent="0.15">
      <c r="L8318" s="149" t="str">
        <f t="shared" si="185"/>
        <v/>
      </c>
    </row>
    <row r="8319" spans="12:12" x14ac:dyDescent="0.15">
      <c r="L8319" s="149" t="str">
        <f t="shared" si="185"/>
        <v/>
      </c>
    </row>
    <row r="8320" spans="12:12" x14ac:dyDescent="0.15">
      <c r="L8320" s="149" t="str">
        <f t="shared" si="185"/>
        <v/>
      </c>
    </row>
    <row r="8321" spans="12:12" x14ac:dyDescent="0.15">
      <c r="L8321" s="149" t="str">
        <f t="shared" si="185"/>
        <v/>
      </c>
    </row>
    <row r="8322" spans="12:12" x14ac:dyDescent="0.15">
      <c r="L8322" s="149" t="str">
        <f t="shared" si="185"/>
        <v/>
      </c>
    </row>
    <row r="8323" spans="12:12" x14ac:dyDescent="0.15">
      <c r="L8323" s="149" t="str">
        <f t="shared" si="185"/>
        <v/>
      </c>
    </row>
    <row r="8324" spans="12:12" x14ac:dyDescent="0.15">
      <c r="L8324" s="149" t="str">
        <f t="shared" si="185"/>
        <v/>
      </c>
    </row>
    <row r="8325" spans="12:12" x14ac:dyDescent="0.15">
      <c r="L8325" s="149" t="str">
        <f t="shared" si="185"/>
        <v/>
      </c>
    </row>
    <row r="8326" spans="12:12" x14ac:dyDescent="0.15">
      <c r="L8326" s="149" t="str">
        <f t="shared" si="185"/>
        <v/>
      </c>
    </row>
    <row r="8327" spans="12:12" x14ac:dyDescent="0.15">
      <c r="L8327" s="149" t="str">
        <f t="shared" si="185"/>
        <v/>
      </c>
    </row>
    <row r="8328" spans="12:12" x14ac:dyDescent="0.15">
      <c r="L8328" s="149" t="str">
        <f t="shared" si="185"/>
        <v/>
      </c>
    </row>
    <row r="8329" spans="12:12" x14ac:dyDescent="0.15">
      <c r="L8329" s="149" t="str">
        <f t="shared" ref="L8329:L8392" si="186">IF(K8329="","",(K8329*110))</f>
        <v/>
      </c>
    </row>
    <row r="8330" spans="12:12" x14ac:dyDescent="0.15">
      <c r="L8330" s="149" t="str">
        <f t="shared" si="186"/>
        <v/>
      </c>
    </row>
    <row r="8331" spans="12:12" x14ac:dyDescent="0.15">
      <c r="L8331" s="149" t="str">
        <f t="shared" si="186"/>
        <v/>
      </c>
    </row>
    <row r="8332" spans="12:12" x14ac:dyDescent="0.15">
      <c r="L8332" s="149" t="str">
        <f t="shared" si="186"/>
        <v/>
      </c>
    </row>
    <row r="8333" spans="12:12" x14ac:dyDescent="0.15">
      <c r="L8333" s="149" t="str">
        <f t="shared" si="186"/>
        <v/>
      </c>
    </row>
    <row r="8334" spans="12:12" x14ac:dyDescent="0.15">
      <c r="L8334" s="149" t="str">
        <f t="shared" si="186"/>
        <v/>
      </c>
    </row>
    <row r="8335" spans="12:12" x14ac:dyDescent="0.15">
      <c r="L8335" s="149" t="str">
        <f t="shared" si="186"/>
        <v/>
      </c>
    </row>
    <row r="8336" spans="12:12" x14ac:dyDescent="0.15">
      <c r="L8336" s="149" t="str">
        <f t="shared" si="186"/>
        <v/>
      </c>
    </row>
    <row r="8337" spans="12:12" x14ac:dyDescent="0.15">
      <c r="L8337" s="149" t="str">
        <f t="shared" si="186"/>
        <v/>
      </c>
    </row>
    <row r="8338" spans="12:12" x14ac:dyDescent="0.15">
      <c r="L8338" s="149" t="str">
        <f t="shared" si="186"/>
        <v/>
      </c>
    </row>
    <row r="8339" spans="12:12" x14ac:dyDescent="0.15">
      <c r="L8339" s="149" t="str">
        <f t="shared" si="186"/>
        <v/>
      </c>
    </row>
    <row r="8340" spans="12:12" x14ac:dyDescent="0.15">
      <c r="L8340" s="149" t="str">
        <f t="shared" si="186"/>
        <v/>
      </c>
    </row>
    <row r="8341" spans="12:12" x14ac:dyDescent="0.15">
      <c r="L8341" s="149" t="str">
        <f t="shared" si="186"/>
        <v/>
      </c>
    </row>
    <row r="8342" spans="12:12" x14ac:dyDescent="0.15">
      <c r="L8342" s="149" t="str">
        <f t="shared" si="186"/>
        <v/>
      </c>
    </row>
    <row r="8343" spans="12:12" x14ac:dyDescent="0.15">
      <c r="L8343" s="149" t="str">
        <f t="shared" si="186"/>
        <v/>
      </c>
    </row>
    <row r="8344" spans="12:12" x14ac:dyDescent="0.15">
      <c r="L8344" s="149" t="str">
        <f t="shared" si="186"/>
        <v/>
      </c>
    </row>
    <row r="8345" spans="12:12" x14ac:dyDescent="0.15">
      <c r="L8345" s="149" t="str">
        <f t="shared" si="186"/>
        <v/>
      </c>
    </row>
    <row r="8346" spans="12:12" x14ac:dyDescent="0.15">
      <c r="L8346" s="149" t="str">
        <f t="shared" si="186"/>
        <v/>
      </c>
    </row>
    <row r="8347" spans="12:12" x14ac:dyDescent="0.15">
      <c r="L8347" s="149" t="str">
        <f t="shared" si="186"/>
        <v/>
      </c>
    </row>
    <row r="8348" spans="12:12" x14ac:dyDescent="0.15">
      <c r="L8348" s="149" t="str">
        <f t="shared" si="186"/>
        <v/>
      </c>
    </row>
    <row r="8349" spans="12:12" x14ac:dyDescent="0.15">
      <c r="L8349" s="149" t="str">
        <f t="shared" si="186"/>
        <v/>
      </c>
    </row>
    <row r="8350" spans="12:12" x14ac:dyDescent="0.15">
      <c r="L8350" s="149" t="str">
        <f t="shared" si="186"/>
        <v/>
      </c>
    </row>
    <row r="8351" spans="12:12" x14ac:dyDescent="0.15">
      <c r="L8351" s="149" t="str">
        <f t="shared" si="186"/>
        <v/>
      </c>
    </row>
    <row r="8352" spans="12:12" x14ac:dyDescent="0.15">
      <c r="L8352" s="149" t="str">
        <f t="shared" si="186"/>
        <v/>
      </c>
    </row>
    <row r="8353" spans="12:12" x14ac:dyDescent="0.15">
      <c r="L8353" s="149" t="str">
        <f t="shared" si="186"/>
        <v/>
      </c>
    </row>
    <row r="8354" spans="12:12" x14ac:dyDescent="0.15">
      <c r="L8354" s="149" t="str">
        <f t="shared" si="186"/>
        <v/>
      </c>
    </row>
    <row r="8355" spans="12:12" x14ac:dyDescent="0.15">
      <c r="L8355" s="149" t="str">
        <f t="shared" si="186"/>
        <v/>
      </c>
    </row>
    <row r="8356" spans="12:12" x14ac:dyDescent="0.15">
      <c r="L8356" s="149" t="str">
        <f t="shared" si="186"/>
        <v/>
      </c>
    </row>
    <row r="8357" spans="12:12" x14ac:dyDescent="0.15">
      <c r="L8357" s="149" t="str">
        <f t="shared" si="186"/>
        <v/>
      </c>
    </row>
    <row r="8358" spans="12:12" x14ac:dyDescent="0.15">
      <c r="L8358" s="149" t="str">
        <f t="shared" si="186"/>
        <v/>
      </c>
    </row>
    <row r="8359" spans="12:12" x14ac:dyDescent="0.15">
      <c r="L8359" s="149" t="str">
        <f t="shared" si="186"/>
        <v/>
      </c>
    </row>
    <row r="8360" spans="12:12" x14ac:dyDescent="0.15">
      <c r="L8360" s="149" t="str">
        <f t="shared" si="186"/>
        <v/>
      </c>
    </row>
    <row r="8361" spans="12:12" x14ac:dyDescent="0.15">
      <c r="L8361" s="149" t="str">
        <f t="shared" si="186"/>
        <v/>
      </c>
    </row>
    <row r="8362" spans="12:12" x14ac:dyDescent="0.15">
      <c r="L8362" s="149" t="str">
        <f t="shared" si="186"/>
        <v/>
      </c>
    </row>
    <row r="8363" spans="12:12" x14ac:dyDescent="0.15">
      <c r="L8363" s="149" t="str">
        <f t="shared" si="186"/>
        <v/>
      </c>
    </row>
    <row r="8364" spans="12:12" x14ac:dyDescent="0.15">
      <c r="L8364" s="149" t="str">
        <f t="shared" si="186"/>
        <v/>
      </c>
    </row>
    <row r="8365" spans="12:12" x14ac:dyDescent="0.15">
      <c r="L8365" s="149" t="str">
        <f t="shared" si="186"/>
        <v/>
      </c>
    </row>
    <row r="8366" spans="12:12" x14ac:dyDescent="0.15">
      <c r="L8366" s="149" t="str">
        <f t="shared" si="186"/>
        <v/>
      </c>
    </row>
    <row r="8367" spans="12:12" x14ac:dyDescent="0.15">
      <c r="L8367" s="149" t="str">
        <f t="shared" si="186"/>
        <v/>
      </c>
    </row>
    <row r="8368" spans="12:12" x14ac:dyDescent="0.15">
      <c r="L8368" s="149" t="str">
        <f t="shared" si="186"/>
        <v/>
      </c>
    </row>
    <row r="8369" spans="12:12" x14ac:dyDescent="0.15">
      <c r="L8369" s="149" t="str">
        <f t="shared" si="186"/>
        <v/>
      </c>
    </row>
    <row r="8370" spans="12:12" x14ac:dyDescent="0.15">
      <c r="L8370" s="149" t="str">
        <f t="shared" si="186"/>
        <v/>
      </c>
    </row>
    <row r="8371" spans="12:12" x14ac:dyDescent="0.15">
      <c r="L8371" s="149" t="str">
        <f t="shared" si="186"/>
        <v/>
      </c>
    </row>
    <row r="8372" spans="12:12" x14ac:dyDescent="0.15">
      <c r="L8372" s="149" t="str">
        <f t="shared" si="186"/>
        <v/>
      </c>
    </row>
    <row r="8373" spans="12:12" x14ac:dyDescent="0.15">
      <c r="L8373" s="149" t="str">
        <f t="shared" si="186"/>
        <v/>
      </c>
    </row>
    <row r="8374" spans="12:12" x14ac:dyDescent="0.15">
      <c r="L8374" s="149" t="str">
        <f t="shared" si="186"/>
        <v/>
      </c>
    </row>
    <row r="8375" spans="12:12" x14ac:dyDescent="0.15">
      <c r="L8375" s="149" t="str">
        <f t="shared" si="186"/>
        <v/>
      </c>
    </row>
    <row r="8376" spans="12:12" x14ac:dyDescent="0.15">
      <c r="L8376" s="149" t="str">
        <f t="shared" si="186"/>
        <v/>
      </c>
    </row>
    <row r="8377" spans="12:12" x14ac:dyDescent="0.15">
      <c r="L8377" s="149" t="str">
        <f t="shared" si="186"/>
        <v/>
      </c>
    </row>
    <row r="8378" spans="12:12" x14ac:dyDescent="0.15">
      <c r="L8378" s="149" t="str">
        <f t="shared" si="186"/>
        <v/>
      </c>
    </row>
    <row r="8379" spans="12:12" x14ac:dyDescent="0.15">
      <c r="L8379" s="149" t="str">
        <f t="shared" si="186"/>
        <v/>
      </c>
    </row>
    <row r="8380" spans="12:12" x14ac:dyDescent="0.15">
      <c r="L8380" s="149" t="str">
        <f t="shared" si="186"/>
        <v/>
      </c>
    </row>
    <row r="8381" spans="12:12" x14ac:dyDescent="0.15">
      <c r="L8381" s="149" t="str">
        <f t="shared" si="186"/>
        <v/>
      </c>
    </row>
    <row r="8382" spans="12:12" x14ac:dyDescent="0.15">
      <c r="L8382" s="149" t="str">
        <f t="shared" si="186"/>
        <v/>
      </c>
    </row>
    <row r="8383" spans="12:12" x14ac:dyDescent="0.15">
      <c r="L8383" s="149" t="str">
        <f t="shared" si="186"/>
        <v/>
      </c>
    </row>
    <row r="8384" spans="12:12" x14ac:dyDescent="0.15">
      <c r="L8384" s="149" t="str">
        <f t="shared" si="186"/>
        <v/>
      </c>
    </row>
    <row r="8385" spans="12:12" x14ac:dyDescent="0.15">
      <c r="L8385" s="149" t="str">
        <f t="shared" si="186"/>
        <v/>
      </c>
    </row>
    <row r="8386" spans="12:12" x14ac:dyDescent="0.15">
      <c r="L8386" s="149" t="str">
        <f t="shared" si="186"/>
        <v/>
      </c>
    </row>
    <row r="8387" spans="12:12" x14ac:dyDescent="0.15">
      <c r="L8387" s="149" t="str">
        <f t="shared" si="186"/>
        <v/>
      </c>
    </row>
    <row r="8388" spans="12:12" x14ac:dyDescent="0.15">
      <c r="L8388" s="149" t="str">
        <f t="shared" si="186"/>
        <v/>
      </c>
    </row>
    <row r="8389" spans="12:12" x14ac:dyDescent="0.15">
      <c r="L8389" s="149" t="str">
        <f t="shared" si="186"/>
        <v/>
      </c>
    </row>
    <row r="8390" spans="12:12" x14ac:dyDescent="0.15">
      <c r="L8390" s="149" t="str">
        <f t="shared" si="186"/>
        <v/>
      </c>
    </row>
    <row r="8391" spans="12:12" x14ac:dyDescent="0.15">
      <c r="L8391" s="149" t="str">
        <f t="shared" si="186"/>
        <v/>
      </c>
    </row>
    <row r="8392" spans="12:12" x14ac:dyDescent="0.15">
      <c r="L8392" s="149" t="str">
        <f t="shared" si="186"/>
        <v/>
      </c>
    </row>
    <row r="8393" spans="12:12" x14ac:dyDescent="0.15">
      <c r="L8393" s="149" t="str">
        <f t="shared" ref="L8393:L8456" si="187">IF(K8393="","",(K8393*110))</f>
        <v/>
      </c>
    </row>
    <row r="8394" spans="12:12" x14ac:dyDescent="0.15">
      <c r="L8394" s="149" t="str">
        <f t="shared" si="187"/>
        <v/>
      </c>
    </row>
    <row r="8395" spans="12:12" x14ac:dyDescent="0.15">
      <c r="L8395" s="149" t="str">
        <f t="shared" si="187"/>
        <v/>
      </c>
    </row>
    <row r="8396" spans="12:12" x14ac:dyDescent="0.15">
      <c r="L8396" s="149" t="str">
        <f t="shared" si="187"/>
        <v/>
      </c>
    </row>
    <row r="8397" spans="12:12" x14ac:dyDescent="0.15">
      <c r="L8397" s="149" t="str">
        <f t="shared" si="187"/>
        <v/>
      </c>
    </row>
    <row r="8398" spans="12:12" x14ac:dyDescent="0.15">
      <c r="L8398" s="149" t="str">
        <f t="shared" si="187"/>
        <v/>
      </c>
    </row>
    <row r="8399" spans="12:12" x14ac:dyDescent="0.15">
      <c r="L8399" s="149" t="str">
        <f t="shared" si="187"/>
        <v/>
      </c>
    </row>
    <row r="8400" spans="12:12" x14ac:dyDescent="0.15">
      <c r="L8400" s="149" t="str">
        <f t="shared" si="187"/>
        <v/>
      </c>
    </row>
    <row r="8401" spans="12:12" x14ac:dyDescent="0.15">
      <c r="L8401" s="149" t="str">
        <f t="shared" si="187"/>
        <v/>
      </c>
    </row>
    <row r="8402" spans="12:12" x14ac:dyDescent="0.15">
      <c r="L8402" s="149" t="str">
        <f t="shared" si="187"/>
        <v/>
      </c>
    </row>
    <row r="8403" spans="12:12" x14ac:dyDescent="0.15">
      <c r="L8403" s="149" t="str">
        <f t="shared" si="187"/>
        <v/>
      </c>
    </row>
    <row r="8404" spans="12:12" x14ac:dyDescent="0.15">
      <c r="L8404" s="149" t="str">
        <f t="shared" si="187"/>
        <v/>
      </c>
    </row>
    <row r="8405" spans="12:12" x14ac:dyDescent="0.15">
      <c r="L8405" s="149" t="str">
        <f t="shared" si="187"/>
        <v/>
      </c>
    </row>
    <row r="8406" spans="12:12" x14ac:dyDescent="0.15">
      <c r="L8406" s="149" t="str">
        <f t="shared" si="187"/>
        <v/>
      </c>
    </row>
    <row r="8407" spans="12:12" x14ac:dyDescent="0.15">
      <c r="L8407" s="149" t="str">
        <f t="shared" si="187"/>
        <v/>
      </c>
    </row>
    <row r="8408" spans="12:12" x14ac:dyDescent="0.15">
      <c r="L8408" s="149" t="str">
        <f t="shared" si="187"/>
        <v/>
      </c>
    </row>
    <row r="8409" spans="12:12" x14ac:dyDescent="0.15">
      <c r="L8409" s="149" t="str">
        <f t="shared" si="187"/>
        <v/>
      </c>
    </row>
    <row r="8410" spans="12:12" x14ac:dyDescent="0.15">
      <c r="L8410" s="149" t="str">
        <f t="shared" si="187"/>
        <v/>
      </c>
    </row>
    <row r="8411" spans="12:12" x14ac:dyDescent="0.15">
      <c r="L8411" s="149" t="str">
        <f t="shared" si="187"/>
        <v/>
      </c>
    </row>
    <row r="8412" spans="12:12" x14ac:dyDescent="0.15">
      <c r="L8412" s="149" t="str">
        <f t="shared" si="187"/>
        <v/>
      </c>
    </row>
    <row r="8413" spans="12:12" x14ac:dyDescent="0.15">
      <c r="L8413" s="149" t="str">
        <f t="shared" si="187"/>
        <v/>
      </c>
    </row>
    <row r="8414" spans="12:12" x14ac:dyDescent="0.15">
      <c r="L8414" s="149" t="str">
        <f t="shared" si="187"/>
        <v/>
      </c>
    </row>
    <row r="8415" spans="12:12" x14ac:dyDescent="0.15">
      <c r="L8415" s="149" t="str">
        <f t="shared" si="187"/>
        <v/>
      </c>
    </row>
    <row r="8416" spans="12:12" x14ac:dyDescent="0.15">
      <c r="L8416" s="149" t="str">
        <f t="shared" si="187"/>
        <v/>
      </c>
    </row>
    <row r="8417" spans="12:12" x14ac:dyDescent="0.15">
      <c r="L8417" s="149" t="str">
        <f t="shared" si="187"/>
        <v/>
      </c>
    </row>
    <row r="8418" spans="12:12" x14ac:dyDescent="0.15">
      <c r="L8418" s="149" t="str">
        <f t="shared" si="187"/>
        <v/>
      </c>
    </row>
    <row r="8419" spans="12:12" x14ac:dyDescent="0.15">
      <c r="L8419" s="149" t="str">
        <f t="shared" si="187"/>
        <v/>
      </c>
    </row>
    <row r="8420" spans="12:12" x14ac:dyDescent="0.15">
      <c r="L8420" s="149" t="str">
        <f t="shared" si="187"/>
        <v/>
      </c>
    </row>
    <row r="8421" spans="12:12" x14ac:dyDescent="0.15">
      <c r="L8421" s="149" t="str">
        <f t="shared" si="187"/>
        <v/>
      </c>
    </row>
    <row r="8422" spans="12:12" x14ac:dyDescent="0.15">
      <c r="L8422" s="149" t="str">
        <f t="shared" si="187"/>
        <v/>
      </c>
    </row>
    <row r="8423" spans="12:12" x14ac:dyDescent="0.15">
      <c r="L8423" s="149" t="str">
        <f t="shared" si="187"/>
        <v/>
      </c>
    </row>
    <row r="8424" spans="12:12" x14ac:dyDescent="0.15">
      <c r="L8424" s="149" t="str">
        <f t="shared" si="187"/>
        <v/>
      </c>
    </row>
    <row r="8425" spans="12:12" x14ac:dyDescent="0.15">
      <c r="L8425" s="149" t="str">
        <f t="shared" si="187"/>
        <v/>
      </c>
    </row>
    <row r="8426" spans="12:12" x14ac:dyDescent="0.15">
      <c r="L8426" s="149" t="str">
        <f t="shared" si="187"/>
        <v/>
      </c>
    </row>
    <row r="8427" spans="12:12" x14ac:dyDescent="0.15">
      <c r="L8427" s="149" t="str">
        <f t="shared" si="187"/>
        <v/>
      </c>
    </row>
    <row r="8428" spans="12:12" x14ac:dyDescent="0.15">
      <c r="L8428" s="149" t="str">
        <f t="shared" si="187"/>
        <v/>
      </c>
    </row>
    <row r="8429" spans="12:12" x14ac:dyDescent="0.15">
      <c r="L8429" s="149" t="str">
        <f t="shared" si="187"/>
        <v/>
      </c>
    </row>
    <row r="8430" spans="12:12" x14ac:dyDescent="0.15">
      <c r="L8430" s="149" t="str">
        <f t="shared" si="187"/>
        <v/>
      </c>
    </row>
    <row r="8431" spans="12:12" x14ac:dyDescent="0.15">
      <c r="L8431" s="149" t="str">
        <f t="shared" si="187"/>
        <v/>
      </c>
    </row>
    <row r="8432" spans="12:12" x14ac:dyDescent="0.15">
      <c r="L8432" s="149" t="str">
        <f t="shared" si="187"/>
        <v/>
      </c>
    </row>
    <row r="8433" spans="12:12" x14ac:dyDescent="0.15">
      <c r="L8433" s="149" t="str">
        <f t="shared" si="187"/>
        <v/>
      </c>
    </row>
    <row r="8434" spans="12:12" x14ac:dyDescent="0.15">
      <c r="L8434" s="149" t="str">
        <f t="shared" si="187"/>
        <v/>
      </c>
    </row>
    <row r="8435" spans="12:12" x14ac:dyDescent="0.15">
      <c r="L8435" s="149" t="str">
        <f t="shared" si="187"/>
        <v/>
      </c>
    </row>
    <row r="8436" spans="12:12" x14ac:dyDescent="0.15">
      <c r="L8436" s="149" t="str">
        <f t="shared" si="187"/>
        <v/>
      </c>
    </row>
    <row r="8437" spans="12:12" x14ac:dyDescent="0.15">
      <c r="L8437" s="149" t="str">
        <f t="shared" si="187"/>
        <v/>
      </c>
    </row>
    <row r="8438" spans="12:12" x14ac:dyDescent="0.15">
      <c r="L8438" s="149" t="str">
        <f t="shared" si="187"/>
        <v/>
      </c>
    </row>
    <row r="8439" spans="12:12" x14ac:dyDescent="0.15">
      <c r="L8439" s="149" t="str">
        <f t="shared" si="187"/>
        <v/>
      </c>
    </row>
    <row r="8440" spans="12:12" x14ac:dyDescent="0.15">
      <c r="L8440" s="149" t="str">
        <f t="shared" si="187"/>
        <v/>
      </c>
    </row>
    <row r="8441" spans="12:12" x14ac:dyDescent="0.15">
      <c r="L8441" s="149" t="str">
        <f t="shared" si="187"/>
        <v/>
      </c>
    </row>
    <row r="8442" spans="12:12" x14ac:dyDescent="0.15">
      <c r="L8442" s="149" t="str">
        <f t="shared" si="187"/>
        <v/>
      </c>
    </row>
    <row r="8443" spans="12:12" x14ac:dyDescent="0.15">
      <c r="L8443" s="149" t="str">
        <f t="shared" si="187"/>
        <v/>
      </c>
    </row>
    <row r="8444" spans="12:12" x14ac:dyDescent="0.15">
      <c r="L8444" s="149" t="str">
        <f t="shared" si="187"/>
        <v/>
      </c>
    </row>
    <row r="8445" spans="12:12" x14ac:dyDescent="0.15">
      <c r="L8445" s="149" t="str">
        <f t="shared" si="187"/>
        <v/>
      </c>
    </row>
    <row r="8446" spans="12:12" x14ac:dyDescent="0.15">
      <c r="L8446" s="149" t="str">
        <f t="shared" si="187"/>
        <v/>
      </c>
    </row>
    <row r="8447" spans="12:12" x14ac:dyDescent="0.15">
      <c r="L8447" s="149" t="str">
        <f t="shared" si="187"/>
        <v/>
      </c>
    </row>
    <row r="8448" spans="12:12" x14ac:dyDescent="0.15">
      <c r="L8448" s="149" t="str">
        <f t="shared" si="187"/>
        <v/>
      </c>
    </row>
    <row r="8449" spans="12:12" x14ac:dyDescent="0.15">
      <c r="L8449" s="149" t="str">
        <f t="shared" si="187"/>
        <v/>
      </c>
    </row>
    <row r="8450" spans="12:12" x14ac:dyDescent="0.15">
      <c r="L8450" s="149" t="str">
        <f t="shared" si="187"/>
        <v/>
      </c>
    </row>
    <row r="8451" spans="12:12" x14ac:dyDescent="0.15">
      <c r="L8451" s="149" t="str">
        <f t="shared" si="187"/>
        <v/>
      </c>
    </row>
    <row r="8452" spans="12:12" x14ac:dyDescent="0.15">
      <c r="L8452" s="149" t="str">
        <f t="shared" si="187"/>
        <v/>
      </c>
    </row>
    <row r="8453" spans="12:12" x14ac:dyDescent="0.15">
      <c r="L8453" s="149" t="str">
        <f t="shared" si="187"/>
        <v/>
      </c>
    </row>
    <row r="8454" spans="12:12" x14ac:dyDescent="0.15">
      <c r="L8454" s="149" t="str">
        <f t="shared" si="187"/>
        <v/>
      </c>
    </row>
    <row r="8455" spans="12:12" x14ac:dyDescent="0.15">
      <c r="L8455" s="149" t="str">
        <f t="shared" si="187"/>
        <v/>
      </c>
    </row>
    <row r="8456" spans="12:12" x14ac:dyDescent="0.15">
      <c r="L8456" s="149" t="str">
        <f t="shared" si="187"/>
        <v/>
      </c>
    </row>
    <row r="8457" spans="12:12" x14ac:dyDescent="0.15">
      <c r="L8457" s="149" t="str">
        <f t="shared" ref="L8457:L8520" si="188">IF(K8457="","",(K8457*110))</f>
        <v/>
      </c>
    </row>
    <row r="8458" spans="12:12" x14ac:dyDescent="0.15">
      <c r="L8458" s="149" t="str">
        <f t="shared" si="188"/>
        <v/>
      </c>
    </row>
    <row r="8459" spans="12:12" x14ac:dyDescent="0.15">
      <c r="L8459" s="149" t="str">
        <f t="shared" si="188"/>
        <v/>
      </c>
    </row>
    <row r="8460" spans="12:12" x14ac:dyDescent="0.15">
      <c r="L8460" s="149" t="str">
        <f t="shared" si="188"/>
        <v/>
      </c>
    </row>
    <row r="8461" spans="12:12" x14ac:dyDescent="0.15">
      <c r="L8461" s="149" t="str">
        <f t="shared" si="188"/>
        <v/>
      </c>
    </row>
    <row r="8462" spans="12:12" x14ac:dyDescent="0.15">
      <c r="L8462" s="149" t="str">
        <f t="shared" si="188"/>
        <v/>
      </c>
    </row>
    <row r="8463" spans="12:12" x14ac:dyDescent="0.15">
      <c r="L8463" s="149" t="str">
        <f t="shared" si="188"/>
        <v/>
      </c>
    </row>
    <row r="8464" spans="12:12" x14ac:dyDescent="0.15">
      <c r="L8464" s="149" t="str">
        <f t="shared" si="188"/>
        <v/>
      </c>
    </row>
    <row r="8465" spans="12:12" x14ac:dyDescent="0.15">
      <c r="L8465" s="149" t="str">
        <f t="shared" si="188"/>
        <v/>
      </c>
    </row>
    <row r="8466" spans="12:12" x14ac:dyDescent="0.15">
      <c r="L8466" s="149" t="str">
        <f t="shared" si="188"/>
        <v/>
      </c>
    </row>
    <row r="8467" spans="12:12" x14ac:dyDescent="0.15">
      <c r="L8467" s="149" t="str">
        <f t="shared" si="188"/>
        <v/>
      </c>
    </row>
    <row r="8468" spans="12:12" x14ac:dyDescent="0.15">
      <c r="L8468" s="149" t="str">
        <f t="shared" si="188"/>
        <v/>
      </c>
    </row>
    <row r="8469" spans="12:12" x14ac:dyDescent="0.15">
      <c r="L8469" s="149" t="str">
        <f t="shared" si="188"/>
        <v/>
      </c>
    </row>
    <row r="8470" spans="12:12" x14ac:dyDescent="0.15">
      <c r="L8470" s="149" t="str">
        <f t="shared" si="188"/>
        <v/>
      </c>
    </row>
    <row r="8471" spans="12:12" x14ac:dyDescent="0.15">
      <c r="L8471" s="149" t="str">
        <f t="shared" si="188"/>
        <v/>
      </c>
    </row>
    <row r="8472" spans="12:12" x14ac:dyDescent="0.15">
      <c r="L8472" s="149" t="str">
        <f t="shared" si="188"/>
        <v/>
      </c>
    </row>
    <row r="8473" spans="12:12" x14ac:dyDescent="0.15">
      <c r="L8473" s="149" t="str">
        <f t="shared" si="188"/>
        <v/>
      </c>
    </row>
    <row r="8474" spans="12:12" x14ac:dyDescent="0.15">
      <c r="L8474" s="149" t="str">
        <f t="shared" si="188"/>
        <v/>
      </c>
    </row>
    <row r="8475" spans="12:12" x14ac:dyDescent="0.15">
      <c r="L8475" s="149" t="str">
        <f t="shared" si="188"/>
        <v/>
      </c>
    </row>
    <row r="8476" spans="12:12" x14ac:dyDescent="0.15">
      <c r="L8476" s="149" t="str">
        <f t="shared" si="188"/>
        <v/>
      </c>
    </row>
    <row r="8477" spans="12:12" x14ac:dyDescent="0.15">
      <c r="L8477" s="149" t="str">
        <f t="shared" si="188"/>
        <v/>
      </c>
    </row>
    <row r="8478" spans="12:12" x14ac:dyDescent="0.15">
      <c r="L8478" s="149" t="str">
        <f t="shared" si="188"/>
        <v/>
      </c>
    </row>
    <row r="8479" spans="12:12" x14ac:dyDescent="0.15">
      <c r="L8479" s="149" t="str">
        <f t="shared" si="188"/>
        <v/>
      </c>
    </row>
    <row r="8480" spans="12:12" x14ac:dyDescent="0.15">
      <c r="L8480" s="149" t="str">
        <f t="shared" si="188"/>
        <v/>
      </c>
    </row>
    <row r="8481" spans="12:12" x14ac:dyDescent="0.15">
      <c r="L8481" s="149" t="str">
        <f t="shared" si="188"/>
        <v/>
      </c>
    </row>
    <row r="8482" spans="12:12" x14ac:dyDescent="0.15">
      <c r="L8482" s="149" t="str">
        <f t="shared" si="188"/>
        <v/>
      </c>
    </row>
    <row r="8483" spans="12:12" x14ac:dyDescent="0.15">
      <c r="L8483" s="149" t="str">
        <f t="shared" si="188"/>
        <v/>
      </c>
    </row>
    <row r="8484" spans="12:12" x14ac:dyDescent="0.15">
      <c r="L8484" s="149" t="str">
        <f t="shared" si="188"/>
        <v/>
      </c>
    </row>
    <row r="8485" spans="12:12" x14ac:dyDescent="0.15">
      <c r="L8485" s="149" t="str">
        <f t="shared" si="188"/>
        <v/>
      </c>
    </row>
    <row r="8486" spans="12:12" x14ac:dyDescent="0.15">
      <c r="L8486" s="149" t="str">
        <f t="shared" si="188"/>
        <v/>
      </c>
    </row>
    <row r="8487" spans="12:12" x14ac:dyDescent="0.15">
      <c r="L8487" s="149" t="str">
        <f t="shared" si="188"/>
        <v/>
      </c>
    </row>
    <row r="8488" spans="12:12" x14ac:dyDescent="0.15">
      <c r="L8488" s="149" t="str">
        <f t="shared" si="188"/>
        <v/>
      </c>
    </row>
    <row r="8489" spans="12:12" x14ac:dyDescent="0.15">
      <c r="L8489" s="149" t="str">
        <f t="shared" si="188"/>
        <v/>
      </c>
    </row>
    <row r="8490" spans="12:12" x14ac:dyDescent="0.15">
      <c r="L8490" s="149" t="str">
        <f t="shared" si="188"/>
        <v/>
      </c>
    </row>
    <row r="8491" spans="12:12" x14ac:dyDescent="0.15">
      <c r="L8491" s="149" t="str">
        <f t="shared" si="188"/>
        <v/>
      </c>
    </row>
    <row r="8492" spans="12:12" x14ac:dyDescent="0.15">
      <c r="L8492" s="149" t="str">
        <f t="shared" si="188"/>
        <v/>
      </c>
    </row>
    <row r="8493" spans="12:12" x14ac:dyDescent="0.15">
      <c r="L8493" s="149" t="str">
        <f t="shared" si="188"/>
        <v/>
      </c>
    </row>
    <row r="8494" spans="12:12" x14ac:dyDescent="0.15">
      <c r="L8494" s="149" t="str">
        <f t="shared" si="188"/>
        <v/>
      </c>
    </row>
    <row r="8495" spans="12:12" x14ac:dyDescent="0.15">
      <c r="L8495" s="149" t="str">
        <f t="shared" si="188"/>
        <v/>
      </c>
    </row>
    <row r="8496" spans="12:12" x14ac:dyDescent="0.15">
      <c r="L8496" s="149" t="str">
        <f t="shared" si="188"/>
        <v/>
      </c>
    </row>
    <row r="8497" spans="12:12" x14ac:dyDescent="0.15">
      <c r="L8497" s="149" t="str">
        <f t="shared" si="188"/>
        <v/>
      </c>
    </row>
    <row r="8498" spans="12:12" x14ac:dyDescent="0.15">
      <c r="L8498" s="149" t="str">
        <f t="shared" si="188"/>
        <v/>
      </c>
    </row>
    <row r="8499" spans="12:12" x14ac:dyDescent="0.15">
      <c r="L8499" s="149" t="str">
        <f t="shared" si="188"/>
        <v/>
      </c>
    </row>
    <row r="8500" spans="12:12" x14ac:dyDescent="0.15">
      <c r="L8500" s="149" t="str">
        <f t="shared" si="188"/>
        <v/>
      </c>
    </row>
    <row r="8501" spans="12:12" x14ac:dyDescent="0.15">
      <c r="L8501" s="149" t="str">
        <f t="shared" si="188"/>
        <v/>
      </c>
    </row>
    <row r="8502" spans="12:12" x14ac:dyDescent="0.15">
      <c r="L8502" s="149" t="str">
        <f t="shared" si="188"/>
        <v/>
      </c>
    </row>
    <row r="8503" spans="12:12" x14ac:dyDescent="0.15">
      <c r="L8503" s="149" t="str">
        <f t="shared" si="188"/>
        <v/>
      </c>
    </row>
    <row r="8504" spans="12:12" x14ac:dyDescent="0.15">
      <c r="L8504" s="149" t="str">
        <f t="shared" si="188"/>
        <v/>
      </c>
    </row>
    <row r="8505" spans="12:12" x14ac:dyDescent="0.15">
      <c r="L8505" s="149" t="str">
        <f t="shared" si="188"/>
        <v/>
      </c>
    </row>
    <row r="8506" spans="12:12" x14ac:dyDescent="0.15">
      <c r="L8506" s="149" t="str">
        <f t="shared" si="188"/>
        <v/>
      </c>
    </row>
    <row r="8507" spans="12:12" x14ac:dyDescent="0.15">
      <c r="L8507" s="149" t="str">
        <f t="shared" si="188"/>
        <v/>
      </c>
    </row>
    <row r="8508" spans="12:12" x14ac:dyDescent="0.15">
      <c r="L8508" s="149" t="str">
        <f t="shared" si="188"/>
        <v/>
      </c>
    </row>
    <row r="8509" spans="12:12" x14ac:dyDescent="0.15">
      <c r="L8509" s="149" t="str">
        <f t="shared" si="188"/>
        <v/>
      </c>
    </row>
    <row r="8510" spans="12:12" x14ac:dyDescent="0.15">
      <c r="L8510" s="149" t="str">
        <f t="shared" si="188"/>
        <v/>
      </c>
    </row>
    <row r="8511" spans="12:12" x14ac:dyDescent="0.15">
      <c r="L8511" s="149" t="str">
        <f t="shared" si="188"/>
        <v/>
      </c>
    </row>
    <row r="8512" spans="12:12" x14ac:dyDescent="0.15">
      <c r="L8512" s="149" t="str">
        <f t="shared" si="188"/>
        <v/>
      </c>
    </row>
    <row r="8513" spans="12:12" x14ac:dyDescent="0.15">
      <c r="L8513" s="149" t="str">
        <f t="shared" si="188"/>
        <v/>
      </c>
    </row>
    <row r="8514" spans="12:12" x14ac:dyDescent="0.15">
      <c r="L8514" s="149" t="str">
        <f t="shared" si="188"/>
        <v/>
      </c>
    </row>
    <row r="8515" spans="12:12" x14ac:dyDescent="0.15">
      <c r="L8515" s="149" t="str">
        <f t="shared" si="188"/>
        <v/>
      </c>
    </row>
    <row r="8516" spans="12:12" x14ac:dyDescent="0.15">
      <c r="L8516" s="149" t="str">
        <f t="shared" si="188"/>
        <v/>
      </c>
    </row>
    <row r="8517" spans="12:12" x14ac:dyDescent="0.15">
      <c r="L8517" s="149" t="str">
        <f t="shared" si="188"/>
        <v/>
      </c>
    </row>
    <row r="8518" spans="12:12" x14ac:dyDescent="0.15">
      <c r="L8518" s="149" t="str">
        <f t="shared" si="188"/>
        <v/>
      </c>
    </row>
    <row r="8519" spans="12:12" x14ac:dyDescent="0.15">
      <c r="L8519" s="149" t="str">
        <f t="shared" si="188"/>
        <v/>
      </c>
    </row>
    <row r="8520" spans="12:12" x14ac:dyDescent="0.15">
      <c r="L8520" s="149" t="str">
        <f t="shared" si="188"/>
        <v/>
      </c>
    </row>
    <row r="8521" spans="12:12" x14ac:dyDescent="0.15">
      <c r="L8521" s="149" t="str">
        <f t="shared" ref="L8521:L8584" si="189">IF(K8521="","",(K8521*110))</f>
        <v/>
      </c>
    </row>
    <row r="8522" spans="12:12" x14ac:dyDescent="0.15">
      <c r="L8522" s="149" t="str">
        <f t="shared" si="189"/>
        <v/>
      </c>
    </row>
    <row r="8523" spans="12:12" x14ac:dyDescent="0.15">
      <c r="L8523" s="149" t="str">
        <f t="shared" si="189"/>
        <v/>
      </c>
    </row>
    <row r="8524" spans="12:12" x14ac:dyDescent="0.15">
      <c r="L8524" s="149" t="str">
        <f t="shared" si="189"/>
        <v/>
      </c>
    </row>
    <row r="8525" spans="12:12" x14ac:dyDescent="0.15">
      <c r="L8525" s="149" t="str">
        <f t="shared" si="189"/>
        <v/>
      </c>
    </row>
    <row r="8526" spans="12:12" x14ac:dyDescent="0.15">
      <c r="L8526" s="149" t="str">
        <f t="shared" si="189"/>
        <v/>
      </c>
    </row>
    <row r="8527" spans="12:12" x14ac:dyDescent="0.15">
      <c r="L8527" s="149" t="str">
        <f t="shared" si="189"/>
        <v/>
      </c>
    </row>
    <row r="8528" spans="12:12" x14ac:dyDescent="0.15">
      <c r="L8528" s="149" t="str">
        <f t="shared" si="189"/>
        <v/>
      </c>
    </row>
    <row r="8529" spans="12:12" x14ac:dyDescent="0.15">
      <c r="L8529" s="149" t="str">
        <f t="shared" si="189"/>
        <v/>
      </c>
    </row>
    <row r="8530" spans="12:12" x14ac:dyDescent="0.15">
      <c r="L8530" s="149" t="str">
        <f t="shared" si="189"/>
        <v/>
      </c>
    </row>
    <row r="8531" spans="12:12" x14ac:dyDescent="0.15">
      <c r="L8531" s="149" t="str">
        <f t="shared" si="189"/>
        <v/>
      </c>
    </row>
    <row r="8532" spans="12:12" x14ac:dyDescent="0.15">
      <c r="L8532" s="149" t="str">
        <f t="shared" si="189"/>
        <v/>
      </c>
    </row>
    <row r="8533" spans="12:12" x14ac:dyDescent="0.15">
      <c r="L8533" s="149" t="str">
        <f t="shared" si="189"/>
        <v/>
      </c>
    </row>
    <row r="8534" spans="12:12" x14ac:dyDescent="0.15">
      <c r="L8534" s="149" t="str">
        <f t="shared" si="189"/>
        <v/>
      </c>
    </row>
    <row r="8535" spans="12:12" x14ac:dyDescent="0.15">
      <c r="L8535" s="149" t="str">
        <f t="shared" si="189"/>
        <v/>
      </c>
    </row>
    <row r="8536" spans="12:12" x14ac:dyDescent="0.15">
      <c r="L8536" s="149" t="str">
        <f t="shared" si="189"/>
        <v/>
      </c>
    </row>
    <row r="8537" spans="12:12" x14ac:dyDescent="0.15">
      <c r="L8537" s="149" t="str">
        <f t="shared" si="189"/>
        <v/>
      </c>
    </row>
    <row r="8538" spans="12:12" x14ac:dyDescent="0.15">
      <c r="L8538" s="149" t="str">
        <f t="shared" si="189"/>
        <v/>
      </c>
    </row>
    <row r="8539" spans="12:12" x14ac:dyDescent="0.15">
      <c r="L8539" s="149" t="str">
        <f t="shared" si="189"/>
        <v/>
      </c>
    </row>
    <row r="8540" spans="12:12" x14ac:dyDescent="0.15">
      <c r="L8540" s="149" t="str">
        <f t="shared" si="189"/>
        <v/>
      </c>
    </row>
    <row r="8541" spans="12:12" x14ac:dyDescent="0.15">
      <c r="L8541" s="149" t="str">
        <f t="shared" si="189"/>
        <v/>
      </c>
    </row>
    <row r="8542" spans="12:12" x14ac:dyDescent="0.15">
      <c r="L8542" s="149" t="str">
        <f t="shared" si="189"/>
        <v/>
      </c>
    </row>
    <row r="8543" spans="12:12" x14ac:dyDescent="0.15">
      <c r="L8543" s="149" t="str">
        <f t="shared" si="189"/>
        <v/>
      </c>
    </row>
    <row r="8544" spans="12:12" x14ac:dyDescent="0.15">
      <c r="L8544" s="149" t="str">
        <f t="shared" si="189"/>
        <v/>
      </c>
    </row>
    <row r="8545" spans="12:12" x14ac:dyDescent="0.15">
      <c r="L8545" s="149" t="str">
        <f t="shared" si="189"/>
        <v/>
      </c>
    </row>
    <row r="8546" spans="12:12" x14ac:dyDescent="0.15">
      <c r="L8546" s="149" t="str">
        <f t="shared" si="189"/>
        <v/>
      </c>
    </row>
    <row r="8547" spans="12:12" x14ac:dyDescent="0.15">
      <c r="L8547" s="149" t="str">
        <f t="shared" si="189"/>
        <v/>
      </c>
    </row>
    <row r="8548" spans="12:12" x14ac:dyDescent="0.15">
      <c r="L8548" s="149" t="str">
        <f t="shared" si="189"/>
        <v/>
      </c>
    </row>
    <row r="8549" spans="12:12" x14ac:dyDescent="0.15">
      <c r="L8549" s="149" t="str">
        <f t="shared" si="189"/>
        <v/>
      </c>
    </row>
    <row r="8550" spans="12:12" x14ac:dyDescent="0.15">
      <c r="L8550" s="149" t="str">
        <f t="shared" si="189"/>
        <v/>
      </c>
    </row>
    <row r="8551" spans="12:12" x14ac:dyDescent="0.15">
      <c r="L8551" s="149" t="str">
        <f t="shared" si="189"/>
        <v/>
      </c>
    </row>
    <row r="8552" spans="12:12" x14ac:dyDescent="0.15">
      <c r="L8552" s="149" t="str">
        <f t="shared" si="189"/>
        <v/>
      </c>
    </row>
    <row r="8553" spans="12:12" x14ac:dyDescent="0.15">
      <c r="L8553" s="149" t="str">
        <f t="shared" si="189"/>
        <v/>
      </c>
    </row>
    <row r="8554" spans="12:12" x14ac:dyDescent="0.15">
      <c r="L8554" s="149" t="str">
        <f t="shared" si="189"/>
        <v/>
      </c>
    </row>
    <row r="8555" spans="12:12" x14ac:dyDescent="0.15">
      <c r="L8555" s="149" t="str">
        <f t="shared" si="189"/>
        <v/>
      </c>
    </row>
    <row r="8556" spans="12:12" x14ac:dyDescent="0.15">
      <c r="L8556" s="149" t="str">
        <f t="shared" si="189"/>
        <v/>
      </c>
    </row>
    <row r="8557" spans="12:12" x14ac:dyDescent="0.15">
      <c r="L8557" s="149" t="str">
        <f t="shared" si="189"/>
        <v/>
      </c>
    </row>
    <row r="8558" spans="12:12" x14ac:dyDescent="0.15">
      <c r="L8558" s="149" t="str">
        <f t="shared" si="189"/>
        <v/>
      </c>
    </row>
    <row r="8559" spans="12:12" x14ac:dyDescent="0.15">
      <c r="L8559" s="149" t="str">
        <f t="shared" si="189"/>
        <v/>
      </c>
    </row>
    <row r="8560" spans="12:12" x14ac:dyDescent="0.15">
      <c r="L8560" s="149" t="str">
        <f t="shared" si="189"/>
        <v/>
      </c>
    </row>
    <row r="8561" spans="12:12" x14ac:dyDescent="0.15">
      <c r="L8561" s="149" t="str">
        <f t="shared" si="189"/>
        <v/>
      </c>
    </row>
    <row r="8562" spans="12:12" x14ac:dyDescent="0.15">
      <c r="L8562" s="149" t="str">
        <f t="shared" si="189"/>
        <v/>
      </c>
    </row>
    <row r="8563" spans="12:12" x14ac:dyDescent="0.15">
      <c r="L8563" s="149" t="str">
        <f t="shared" si="189"/>
        <v/>
      </c>
    </row>
    <row r="8564" spans="12:12" x14ac:dyDescent="0.15">
      <c r="L8564" s="149" t="str">
        <f t="shared" si="189"/>
        <v/>
      </c>
    </row>
    <row r="8565" spans="12:12" x14ac:dyDescent="0.15">
      <c r="L8565" s="149" t="str">
        <f t="shared" si="189"/>
        <v/>
      </c>
    </row>
    <row r="8566" spans="12:12" x14ac:dyDescent="0.15">
      <c r="L8566" s="149" t="str">
        <f t="shared" si="189"/>
        <v/>
      </c>
    </row>
    <row r="8567" spans="12:12" x14ac:dyDescent="0.15">
      <c r="L8567" s="149" t="str">
        <f t="shared" si="189"/>
        <v/>
      </c>
    </row>
    <row r="8568" spans="12:12" x14ac:dyDescent="0.15">
      <c r="L8568" s="149" t="str">
        <f t="shared" si="189"/>
        <v/>
      </c>
    </row>
    <row r="8569" spans="12:12" x14ac:dyDescent="0.15">
      <c r="L8569" s="149" t="str">
        <f t="shared" si="189"/>
        <v/>
      </c>
    </row>
    <row r="8570" spans="12:12" x14ac:dyDescent="0.15">
      <c r="L8570" s="149" t="str">
        <f t="shared" si="189"/>
        <v/>
      </c>
    </row>
    <row r="8571" spans="12:12" x14ac:dyDescent="0.15">
      <c r="L8571" s="149" t="str">
        <f t="shared" si="189"/>
        <v/>
      </c>
    </row>
    <row r="8572" spans="12:12" x14ac:dyDescent="0.15">
      <c r="L8572" s="149" t="str">
        <f t="shared" si="189"/>
        <v/>
      </c>
    </row>
    <row r="8573" spans="12:12" x14ac:dyDescent="0.15">
      <c r="L8573" s="149" t="str">
        <f t="shared" si="189"/>
        <v/>
      </c>
    </row>
    <row r="8574" spans="12:12" x14ac:dyDescent="0.15">
      <c r="L8574" s="149" t="str">
        <f t="shared" si="189"/>
        <v/>
      </c>
    </row>
    <row r="8575" spans="12:12" x14ac:dyDescent="0.15">
      <c r="L8575" s="149" t="str">
        <f t="shared" si="189"/>
        <v/>
      </c>
    </row>
    <row r="8576" spans="12:12" x14ac:dyDescent="0.15">
      <c r="L8576" s="149" t="str">
        <f t="shared" si="189"/>
        <v/>
      </c>
    </row>
    <row r="8577" spans="12:12" x14ac:dyDescent="0.15">
      <c r="L8577" s="149" t="str">
        <f t="shared" si="189"/>
        <v/>
      </c>
    </row>
    <row r="8578" spans="12:12" x14ac:dyDescent="0.15">
      <c r="L8578" s="149" t="str">
        <f t="shared" si="189"/>
        <v/>
      </c>
    </row>
    <row r="8579" spans="12:12" x14ac:dyDescent="0.15">
      <c r="L8579" s="149" t="str">
        <f t="shared" si="189"/>
        <v/>
      </c>
    </row>
    <row r="8580" spans="12:12" x14ac:dyDescent="0.15">
      <c r="L8580" s="149" t="str">
        <f t="shared" si="189"/>
        <v/>
      </c>
    </row>
    <row r="8581" spans="12:12" x14ac:dyDescent="0.15">
      <c r="L8581" s="149" t="str">
        <f t="shared" si="189"/>
        <v/>
      </c>
    </row>
    <row r="8582" spans="12:12" x14ac:dyDescent="0.15">
      <c r="L8582" s="149" t="str">
        <f t="shared" si="189"/>
        <v/>
      </c>
    </row>
    <row r="8583" spans="12:12" x14ac:dyDescent="0.15">
      <c r="L8583" s="149" t="str">
        <f t="shared" si="189"/>
        <v/>
      </c>
    </row>
    <row r="8584" spans="12:12" x14ac:dyDescent="0.15">
      <c r="L8584" s="149" t="str">
        <f t="shared" si="189"/>
        <v/>
      </c>
    </row>
    <row r="8585" spans="12:12" x14ac:dyDescent="0.15">
      <c r="L8585" s="149" t="str">
        <f t="shared" ref="L8585:L8648" si="190">IF(K8585="","",(K8585*110))</f>
        <v/>
      </c>
    </row>
    <row r="8586" spans="12:12" x14ac:dyDescent="0.15">
      <c r="L8586" s="149" t="str">
        <f t="shared" si="190"/>
        <v/>
      </c>
    </row>
    <row r="8587" spans="12:12" x14ac:dyDescent="0.15">
      <c r="L8587" s="149" t="str">
        <f t="shared" si="190"/>
        <v/>
      </c>
    </row>
    <row r="8588" spans="12:12" x14ac:dyDescent="0.15">
      <c r="L8588" s="149" t="str">
        <f t="shared" si="190"/>
        <v/>
      </c>
    </row>
    <row r="8589" spans="12:12" x14ac:dyDescent="0.15">
      <c r="L8589" s="149" t="str">
        <f t="shared" si="190"/>
        <v/>
      </c>
    </row>
    <row r="8590" spans="12:12" x14ac:dyDescent="0.15">
      <c r="L8590" s="149" t="str">
        <f t="shared" si="190"/>
        <v/>
      </c>
    </row>
    <row r="8591" spans="12:12" x14ac:dyDescent="0.15">
      <c r="L8591" s="149" t="str">
        <f t="shared" si="190"/>
        <v/>
      </c>
    </row>
    <row r="8592" spans="12:12" x14ac:dyDescent="0.15">
      <c r="L8592" s="149" t="str">
        <f t="shared" si="190"/>
        <v/>
      </c>
    </row>
    <row r="8593" spans="12:12" x14ac:dyDescent="0.15">
      <c r="L8593" s="149" t="str">
        <f t="shared" si="190"/>
        <v/>
      </c>
    </row>
    <row r="8594" spans="12:12" x14ac:dyDescent="0.15">
      <c r="L8594" s="149" t="str">
        <f t="shared" si="190"/>
        <v/>
      </c>
    </row>
    <row r="8595" spans="12:12" x14ac:dyDescent="0.15">
      <c r="L8595" s="149" t="str">
        <f t="shared" si="190"/>
        <v/>
      </c>
    </row>
    <row r="8596" spans="12:12" x14ac:dyDescent="0.15">
      <c r="L8596" s="149" t="str">
        <f t="shared" si="190"/>
        <v/>
      </c>
    </row>
    <row r="8597" spans="12:12" x14ac:dyDescent="0.15">
      <c r="L8597" s="149" t="str">
        <f t="shared" si="190"/>
        <v/>
      </c>
    </row>
    <row r="8598" spans="12:12" x14ac:dyDescent="0.15">
      <c r="L8598" s="149" t="str">
        <f t="shared" si="190"/>
        <v/>
      </c>
    </row>
    <row r="8599" spans="12:12" x14ac:dyDescent="0.15">
      <c r="L8599" s="149" t="str">
        <f t="shared" si="190"/>
        <v/>
      </c>
    </row>
    <row r="8600" spans="12:12" x14ac:dyDescent="0.15">
      <c r="L8600" s="149" t="str">
        <f t="shared" si="190"/>
        <v/>
      </c>
    </row>
    <row r="8601" spans="12:12" x14ac:dyDescent="0.15">
      <c r="L8601" s="149" t="str">
        <f t="shared" si="190"/>
        <v/>
      </c>
    </row>
    <row r="8602" spans="12:12" x14ac:dyDescent="0.15">
      <c r="L8602" s="149" t="str">
        <f t="shared" si="190"/>
        <v/>
      </c>
    </row>
    <row r="8603" spans="12:12" x14ac:dyDescent="0.15">
      <c r="L8603" s="149" t="str">
        <f t="shared" si="190"/>
        <v/>
      </c>
    </row>
    <row r="8604" spans="12:12" x14ac:dyDescent="0.15">
      <c r="L8604" s="149" t="str">
        <f t="shared" si="190"/>
        <v/>
      </c>
    </row>
    <row r="8605" spans="12:12" x14ac:dyDescent="0.15">
      <c r="L8605" s="149" t="str">
        <f t="shared" si="190"/>
        <v/>
      </c>
    </row>
    <row r="8606" spans="12:12" x14ac:dyDescent="0.15">
      <c r="L8606" s="149" t="str">
        <f t="shared" si="190"/>
        <v/>
      </c>
    </row>
    <row r="8607" spans="12:12" x14ac:dyDescent="0.15">
      <c r="L8607" s="149" t="str">
        <f t="shared" si="190"/>
        <v/>
      </c>
    </row>
    <row r="8608" spans="12:12" x14ac:dyDescent="0.15">
      <c r="L8608" s="149" t="str">
        <f t="shared" si="190"/>
        <v/>
      </c>
    </row>
    <row r="8609" spans="12:12" x14ac:dyDescent="0.15">
      <c r="L8609" s="149" t="str">
        <f t="shared" si="190"/>
        <v/>
      </c>
    </row>
    <row r="8610" spans="12:12" x14ac:dyDescent="0.15">
      <c r="L8610" s="149" t="str">
        <f t="shared" si="190"/>
        <v/>
      </c>
    </row>
    <row r="8611" spans="12:12" x14ac:dyDescent="0.15">
      <c r="L8611" s="149" t="str">
        <f t="shared" si="190"/>
        <v/>
      </c>
    </row>
    <row r="8612" spans="12:12" x14ac:dyDescent="0.15">
      <c r="L8612" s="149" t="str">
        <f t="shared" si="190"/>
        <v/>
      </c>
    </row>
    <row r="8613" spans="12:12" x14ac:dyDescent="0.15">
      <c r="L8613" s="149" t="str">
        <f t="shared" si="190"/>
        <v/>
      </c>
    </row>
    <row r="8614" spans="12:12" x14ac:dyDescent="0.15">
      <c r="L8614" s="149" t="str">
        <f t="shared" si="190"/>
        <v/>
      </c>
    </row>
    <row r="8615" spans="12:12" x14ac:dyDescent="0.15">
      <c r="L8615" s="149" t="str">
        <f t="shared" si="190"/>
        <v/>
      </c>
    </row>
    <row r="8616" spans="12:12" x14ac:dyDescent="0.15">
      <c r="L8616" s="149" t="str">
        <f t="shared" si="190"/>
        <v/>
      </c>
    </row>
    <row r="8617" spans="12:12" x14ac:dyDescent="0.15">
      <c r="L8617" s="149" t="str">
        <f t="shared" si="190"/>
        <v/>
      </c>
    </row>
    <row r="8618" spans="12:12" x14ac:dyDescent="0.15">
      <c r="L8618" s="149" t="str">
        <f t="shared" si="190"/>
        <v/>
      </c>
    </row>
    <row r="8619" spans="12:12" x14ac:dyDescent="0.15">
      <c r="L8619" s="149" t="str">
        <f t="shared" si="190"/>
        <v/>
      </c>
    </row>
    <row r="8620" spans="12:12" x14ac:dyDescent="0.15">
      <c r="L8620" s="149" t="str">
        <f t="shared" si="190"/>
        <v/>
      </c>
    </row>
    <row r="8621" spans="12:12" x14ac:dyDescent="0.15">
      <c r="L8621" s="149" t="str">
        <f t="shared" si="190"/>
        <v/>
      </c>
    </row>
    <row r="8622" spans="12:12" x14ac:dyDescent="0.15">
      <c r="L8622" s="149" t="str">
        <f t="shared" si="190"/>
        <v/>
      </c>
    </row>
    <row r="8623" spans="12:12" x14ac:dyDescent="0.15">
      <c r="L8623" s="149" t="str">
        <f t="shared" si="190"/>
        <v/>
      </c>
    </row>
    <row r="8624" spans="12:12" x14ac:dyDescent="0.15">
      <c r="L8624" s="149" t="str">
        <f t="shared" si="190"/>
        <v/>
      </c>
    </row>
    <row r="8625" spans="12:12" x14ac:dyDescent="0.15">
      <c r="L8625" s="149" t="str">
        <f t="shared" si="190"/>
        <v/>
      </c>
    </row>
    <row r="8626" spans="12:12" x14ac:dyDescent="0.15">
      <c r="L8626" s="149" t="str">
        <f t="shared" si="190"/>
        <v/>
      </c>
    </row>
    <row r="8627" spans="12:12" x14ac:dyDescent="0.15">
      <c r="L8627" s="149" t="str">
        <f t="shared" si="190"/>
        <v/>
      </c>
    </row>
    <row r="8628" spans="12:12" x14ac:dyDescent="0.15">
      <c r="L8628" s="149" t="str">
        <f t="shared" si="190"/>
        <v/>
      </c>
    </row>
    <row r="8629" spans="12:12" x14ac:dyDescent="0.15">
      <c r="L8629" s="149" t="str">
        <f t="shared" si="190"/>
        <v/>
      </c>
    </row>
    <row r="8630" spans="12:12" x14ac:dyDescent="0.15">
      <c r="L8630" s="149" t="str">
        <f t="shared" si="190"/>
        <v/>
      </c>
    </row>
    <row r="8631" spans="12:12" x14ac:dyDescent="0.15">
      <c r="L8631" s="149" t="str">
        <f t="shared" si="190"/>
        <v/>
      </c>
    </row>
    <row r="8632" spans="12:12" x14ac:dyDescent="0.15">
      <c r="L8632" s="149" t="str">
        <f t="shared" si="190"/>
        <v/>
      </c>
    </row>
    <row r="8633" spans="12:12" x14ac:dyDescent="0.15">
      <c r="L8633" s="149" t="str">
        <f t="shared" si="190"/>
        <v/>
      </c>
    </row>
    <row r="8634" spans="12:12" x14ac:dyDescent="0.15">
      <c r="L8634" s="149" t="str">
        <f t="shared" si="190"/>
        <v/>
      </c>
    </row>
    <row r="8635" spans="12:12" x14ac:dyDescent="0.15">
      <c r="L8635" s="149" t="str">
        <f t="shared" si="190"/>
        <v/>
      </c>
    </row>
    <row r="8636" spans="12:12" x14ac:dyDescent="0.15">
      <c r="L8636" s="149" t="str">
        <f t="shared" si="190"/>
        <v/>
      </c>
    </row>
    <row r="8637" spans="12:12" x14ac:dyDescent="0.15">
      <c r="L8637" s="149" t="str">
        <f t="shared" si="190"/>
        <v/>
      </c>
    </row>
    <row r="8638" spans="12:12" x14ac:dyDescent="0.15">
      <c r="L8638" s="149" t="str">
        <f t="shared" si="190"/>
        <v/>
      </c>
    </row>
    <row r="8639" spans="12:12" x14ac:dyDescent="0.15">
      <c r="L8639" s="149" t="str">
        <f t="shared" si="190"/>
        <v/>
      </c>
    </row>
    <row r="8640" spans="12:12" x14ac:dyDescent="0.15">
      <c r="L8640" s="149" t="str">
        <f t="shared" si="190"/>
        <v/>
      </c>
    </row>
    <row r="8641" spans="12:12" x14ac:dyDescent="0.15">
      <c r="L8641" s="149" t="str">
        <f t="shared" si="190"/>
        <v/>
      </c>
    </row>
    <row r="8642" spans="12:12" x14ac:dyDescent="0.15">
      <c r="L8642" s="149" t="str">
        <f t="shared" si="190"/>
        <v/>
      </c>
    </row>
    <row r="8643" spans="12:12" x14ac:dyDescent="0.15">
      <c r="L8643" s="149" t="str">
        <f t="shared" si="190"/>
        <v/>
      </c>
    </row>
    <row r="8644" spans="12:12" x14ac:dyDescent="0.15">
      <c r="L8644" s="149" t="str">
        <f t="shared" si="190"/>
        <v/>
      </c>
    </row>
    <row r="8645" spans="12:12" x14ac:dyDescent="0.15">
      <c r="L8645" s="149" t="str">
        <f t="shared" si="190"/>
        <v/>
      </c>
    </row>
    <row r="8646" spans="12:12" x14ac:dyDescent="0.15">
      <c r="L8646" s="149" t="str">
        <f t="shared" si="190"/>
        <v/>
      </c>
    </row>
    <row r="8647" spans="12:12" x14ac:dyDescent="0.15">
      <c r="L8647" s="149" t="str">
        <f t="shared" si="190"/>
        <v/>
      </c>
    </row>
    <row r="8648" spans="12:12" x14ac:dyDescent="0.15">
      <c r="L8648" s="149" t="str">
        <f t="shared" si="190"/>
        <v/>
      </c>
    </row>
    <row r="8649" spans="12:12" x14ac:dyDescent="0.15">
      <c r="L8649" s="149" t="str">
        <f t="shared" ref="L8649:L8712" si="191">IF(K8649="","",(K8649*110))</f>
        <v/>
      </c>
    </row>
    <row r="8650" spans="12:12" x14ac:dyDescent="0.15">
      <c r="L8650" s="149" t="str">
        <f t="shared" si="191"/>
        <v/>
      </c>
    </row>
    <row r="8651" spans="12:12" x14ac:dyDescent="0.15">
      <c r="L8651" s="149" t="str">
        <f t="shared" si="191"/>
        <v/>
      </c>
    </row>
    <row r="8652" spans="12:12" x14ac:dyDescent="0.15">
      <c r="L8652" s="149" t="str">
        <f t="shared" si="191"/>
        <v/>
      </c>
    </row>
    <row r="8653" spans="12:12" x14ac:dyDescent="0.15">
      <c r="L8653" s="149" t="str">
        <f t="shared" si="191"/>
        <v/>
      </c>
    </row>
    <row r="8654" spans="12:12" x14ac:dyDescent="0.15">
      <c r="L8654" s="149" t="str">
        <f t="shared" si="191"/>
        <v/>
      </c>
    </row>
    <row r="8655" spans="12:12" x14ac:dyDescent="0.15">
      <c r="L8655" s="149" t="str">
        <f t="shared" si="191"/>
        <v/>
      </c>
    </row>
    <row r="8656" spans="12:12" x14ac:dyDescent="0.15">
      <c r="L8656" s="149" t="str">
        <f t="shared" si="191"/>
        <v/>
      </c>
    </row>
    <row r="8657" spans="12:12" x14ac:dyDescent="0.15">
      <c r="L8657" s="149" t="str">
        <f t="shared" si="191"/>
        <v/>
      </c>
    </row>
    <row r="8658" spans="12:12" x14ac:dyDescent="0.15">
      <c r="L8658" s="149" t="str">
        <f t="shared" si="191"/>
        <v/>
      </c>
    </row>
    <row r="8659" spans="12:12" x14ac:dyDescent="0.15">
      <c r="L8659" s="149" t="str">
        <f t="shared" si="191"/>
        <v/>
      </c>
    </row>
    <row r="8660" spans="12:12" x14ac:dyDescent="0.15">
      <c r="L8660" s="149" t="str">
        <f t="shared" si="191"/>
        <v/>
      </c>
    </row>
    <row r="8661" spans="12:12" x14ac:dyDescent="0.15">
      <c r="L8661" s="149" t="str">
        <f t="shared" si="191"/>
        <v/>
      </c>
    </row>
    <row r="8662" spans="12:12" x14ac:dyDescent="0.15">
      <c r="L8662" s="149" t="str">
        <f t="shared" si="191"/>
        <v/>
      </c>
    </row>
    <row r="8663" spans="12:12" x14ac:dyDescent="0.15">
      <c r="L8663" s="149" t="str">
        <f t="shared" si="191"/>
        <v/>
      </c>
    </row>
    <row r="8664" spans="12:12" x14ac:dyDescent="0.15">
      <c r="L8664" s="149" t="str">
        <f t="shared" si="191"/>
        <v/>
      </c>
    </row>
    <row r="8665" spans="12:12" x14ac:dyDescent="0.15">
      <c r="L8665" s="149" t="str">
        <f t="shared" si="191"/>
        <v/>
      </c>
    </row>
    <row r="8666" spans="12:12" x14ac:dyDescent="0.15">
      <c r="L8666" s="149" t="str">
        <f t="shared" si="191"/>
        <v/>
      </c>
    </row>
    <row r="8667" spans="12:12" x14ac:dyDescent="0.15">
      <c r="L8667" s="149" t="str">
        <f t="shared" si="191"/>
        <v/>
      </c>
    </row>
    <row r="8668" spans="12:12" x14ac:dyDescent="0.15">
      <c r="L8668" s="149" t="str">
        <f t="shared" si="191"/>
        <v/>
      </c>
    </row>
    <row r="8669" spans="12:12" x14ac:dyDescent="0.15">
      <c r="L8669" s="149" t="str">
        <f t="shared" si="191"/>
        <v/>
      </c>
    </row>
    <row r="8670" spans="12:12" x14ac:dyDescent="0.15">
      <c r="L8670" s="149" t="str">
        <f t="shared" si="191"/>
        <v/>
      </c>
    </row>
    <row r="8671" spans="12:12" x14ac:dyDescent="0.15">
      <c r="L8671" s="149" t="str">
        <f t="shared" si="191"/>
        <v/>
      </c>
    </row>
    <row r="8672" spans="12:12" x14ac:dyDescent="0.15">
      <c r="L8672" s="149" t="str">
        <f t="shared" si="191"/>
        <v/>
      </c>
    </row>
    <row r="8673" spans="12:12" x14ac:dyDescent="0.15">
      <c r="L8673" s="149" t="str">
        <f t="shared" si="191"/>
        <v/>
      </c>
    </row>
    <row r="8674" spans="12:12" x14ac:dyDescent="0.15">
      <c r="L8674" s="149" t="str">
        <f t="shared" si="191"/>
        <v/>
      </c>
    </row>
    <row r="8675" spans="12:12" x14ac:dyDescent="0.15">
      <c r="L8675" s="149" t="str">
        <f t="shared" si="191"/>
        <v/>
      </c>
    </row>
    <row r="8676" spans="12:12" x14ac:dyDescent="0.15">
      <c r="L8676" s="149" t="str">
        <f t="shared" si="191"/>
        <v/>
      </c>
    </row>
    <row r="8677" spans="12:12" x14ac:dyDescent="0.15">
      <c r="L8677" s="149" t="str">
        <f t="shared" si="191"/>
        <v/>
      </c>
    </row>
    <row r="8678" spans="12:12" x14ac:dyDescent="0.15">
      <c r="L8678" s="149" t="str">
        <f t="shared" si="191"/>
        <v/>
      </c>
    </row>
    <row r="8679" spans="12:12" x14ac:dyDescent="0.15">
      <c r="L8679" s="149" t="str">
        <f t="shared" si="191"/>
        <v/>
      </c>
    </row>
    <row r="8680" spans="12:12" x14ac:dyDescent="0.15">
      <c r="L8680" s="149" t="str">
        <f t="shared" si="191"/>
        <v/>
      </c>
    </row>
    <row r="8681" spans="12:12" x14ac:dyDescent="0.15">
      <c r="L8681" s="149" t="str">
        <f t="shared" si="191"/>
        <v/>
      </c>
    </row>
    <row r="8682" spans="12:12" x14ac:dyDescent="0.15">
      <c r="L8682" s="149" t="str">
        <f t="shared" si="191"/>
        <v/>
      </c>
    </row>
    <row r="8683" spans="12:12" x14ac:dyDescent="0.15">
      <c r="L8683" s="149" t="str">
        <f t="shared" si="191"/>
        <v/>
      </c>
    </row>
    <row r="8684" spans="12:12" x14ac:dyDescent="0.15">
      <c r="L8684" s="149" t="str">
        <f t="shared" si="191"/>
        <v/>
      </c>
    </row>
    <row r="8685" spans="12:12" x14ac:dyDescent="0.15">
      <c r="L8685" s="149" t="str">
        <f t="shared" si="191"/>
        <v/>
      </c>
    </row>
    <row r="8686" spans="12:12" x14ac:dyDescent="0.15">
      <c r="L8686" s="149" t="str">
        <f t="shared" si="191"/>
        <v/>
      </c>
    </row>
    <row r="8687" spans="12:12" x14ac:dyDescent="0.15">
      <c r="L8687" s="149" t="str">
        <f t="shared" si="191"/>
        <v/>
      </c>
    </row>
    <row r="8688" spans="12:12" x14ac:dyDescent="0.15">
      <c r="L8688" s="149" t="str">
        <f t="shared" si="191"/>
        <v/>
      </c>
    </row>
    <row r="8689" spans="12:12" x14ac:dyDescent="0.15">
      <c r="L8689" s="149" t="str">
        <f t="shared" si="191"/>
        <v/>
      </c>
    </row>
    <row r="8690" spans="12:12" x14ac:dyDescent="0.15">
      <c r="L8690" s="149" t="str">
        <f t="shared" si="191"/>
        <v/>
      </c>
    </row>
    <row r="8691" spans="12:12" x14ac:dyDescent="0.15">
      <c r="L8691" s="149" t="str">
        <f t="shared" si="191"/>
        <v/>
      </c>
    </row>
    <row r="8692" spans="12:12" x14ac:dyDescent="0.15">
      <c r="L8692" s="149" t="str">
        <f t="shared" si="191"/>
        <v/>
      </c>
    </row>
    <row r="8693" spans="12:12" x14ac:dyDescent="0.15">
      <c r="L8693" s="149" t="str">
        <f t="shared" si="191"/>
        <v/>
      </c>
    </row>
    <row r="8694" spans="12:12" x14ac:dyDescent="0.15">
      <c r="L8694" s="149" t="str">
        <f t="shared" si="191"/>
        <v/>
      </c>
    </row>
    <row r="8695" spans="12:12" x14ac:dyDescent="0.15">
      <c r="L8695" s="149" t="str">
        <f t="shared" si="191"/>
        <v/>
      </c>
    </row>
    <row r="8696" spans="12:12" x14ac:dyDescent="0.15">
      <c r="L8696" s="149" t="str">
        <f t="shared" si="191"/>
        <v/>
      </c>
    </row>
    <row r="8697" spans="12:12" x14ac:dyDescent="0.15">
      <c r="L8697" s="149" t="str">
        <f t="shared" si="191"/>
        <v/>
      </c>
    </row>
    <row r="8698" spans="12:12" x14ac:dyDescent="0.15">
      <c r="L8698" s="149" t="str">
        <f t="shared" si="191"/>
        <v/>
      </c>
    </row>
    <row r="8699" spans="12:12" x14ac:dyDescent="0.15">
      <c r="L8699" s="149" t="str">
        <f t="shared" si="191"/>
        <v/>
      </c>
    </row>
    <row r="8700" spans="12:12" x14ac:dyDescent="0.15">
      <c r="L8700" s="149" t="str">
        <f t="shared" si="191"/>
        <v/>
      </c>
    </row>
    <row r="8701" spans="12:12" x14ac:dyDescent="0.15">
      <c r="L8701" s="149" t="str">
        <f t="shared" si="191"/>
        <v/>
      </c>
    </row>
    <row r="8702" spans="12:12" x14ac:dyDescent="0.15">
      <c r="L8702" s="149" t="str">
        <f t="shared" si="191"/>
        <v/>
      </c>
    </row>
    <row r="8703" spans="12:12" x14ac:dyDescent="0.15">
      <c r="L8703" s="149" t="str">
        <f t="shared" si="191"/>
        <v/>
      </c>
    </row>
    <row r="8704" spans="12:12" x14ac:dyDescent="0.15">
      <c r="L8704" s="149" t="str">
        <f t="shared" si="191"/>
        <v/>
      </c>
    </row>
    <row r="8705" spans="12:12" x14ac:dyDescent="0.15">
      <c r="L8705" s="149" t="str">
        <f t="shared" si="191"/>
        <v/>
      </c>
    </row>
    <row r="8706" spans="12:12" x14ac:dyDescent="0.15">
      <c r="L8706" s="149" t="str">
        <f t="shared" si="191"/>
        <v/>
      </c>
    </row>
    <row r="8707" spans="12:12" x14ac:dyDescent="0.15">
      <c r="L8707" s="149" t="str">
        <f t="shared" si="191"/>
        <v/>
      </c>
    </row>
    <row r="8708" spans="12:12" x14ac:dyDescent="0.15">
      <c r="L8708" s="149" t="str">
        <f t="shared" si="191"/>
        <v/>
      </c>
    </row>
    <row r="8709" spans="12:12" x14ac:dyDescent="0.15">
      <c r="L8709" s="149" t="str">
        <f t="shared" si="191"/>
        <v/>
      </c>
    </row>
    <row r="8710" spans="12:12" x14ac:dyDescent="0.15">
      <c r="L8710" s="149" t="str">
        <f t="shared" si="191"/>
        <v/>
      </c>
    </row>
    <row r="8711" spans="12:12" x14ac:dyDescent="0.15">
      <c r="L8711" s="149" t="str">
        <f t="shared" si="191"/>
        <v/>
      </c>
    </row>
    <row r="8712" spans="12:12" x14ac:dyDescent="0.15">
      <c r="L8712" s="149" t="str">
        <f t="shared" si="191"/>
        <v/>
      </c>
    </row>
    <row r="8713" spans="12:12" x14ac:dyDescent="0.15">
      <c r="L8713" s="149" t="str">
        <f t="shared" ref="L8713:L8776" si="192">IF(K8713="","",(K8713*110))</f>
        <v/>
      </c>
    </row>
    <row r="8714" spans="12:12" x14ac:dyDescent="0.15">
      <c r="L8714" s="149" t="str">
        <f t="shared" si="192"/>
        <v/>
      </c>
    </row>
    <row r="8715" spans="12:12" x14ac:dyDescent="0.15">
      <c r="L8715" s="149" t="str">
        <f t="shared" si="192"/>
        <v/>
      </c>
    </row>
    <row r="8716" spans="12:12" x14ac:dyDescent="0.15">
      <c r="L8716" s="149" t="str">
        <f t="shared" si="192"/>
        <v/>
      </c>
    </row>
    <row r="8717" spans="12:12" x14ac:dyDescent="0.15">
      <c r="L8717" s="149" t="str">
        <f t="shared" si="192"/>
        <v/>
      </c>
    </row>
    <row r="8718" spans="12:12" x14ac:dyDescent="0.15">
      <c r="L8718" s="149" t="str">
        <f t="shared" si="192"/>
        <v/>
      </c>
    </row>
    <row r="8719" spans="12:12" x14ac:dyDescent="0.15">
      <c r="L8719" s="149" t="str">
        <f t="shared" si="192"/>
        <v/>
      </c>
    </row>
    <row r="8720" spans="12:12" x14ac:dyDescent="0.15">
      <c r="L8720" s="149" t="str">
        <f t="shared" si="192"/>
        <v/>
      </c>
    </row>
    <row r="8721" spans="12:12" x14ac:dyDescent="0.15">
      <c r="L8721" s="149" t="str">
        <f t="shared" si="192"/>
        <v/>
      </c>
    </row>
    <row r="8722" spans="12:12" x14ac:dyDescent="0.15">
      <c r="L8722" s="149" t="str">
        <f t="shared" si="192"/>
        <v/>
      </c>
    </row>
    <row r="8723" spans="12:12" x14ac:dyDescent="0.15">
      <c r="L8723" s="149" t="str">
        <f t="shared" si="192"/>
        <v/>
      </c>
    </row>
    <row r="8724" spans="12:12" x14ac:dyDescent="0.15">
      <c r="L8724" s="149" t="str">
        <f t="shared" si="192"/>
        <v/>
      </c>
    </row>
    <row r="8725" spans="12:12" x14ac:dyDescent="0.15">
      <c r="L8725" s="149" t="str">
        <f t="shared" si="192"/>
        <v/>
      </c>
    </row>
    <row r="8726" spans="12:12" x14ac:dyDescent="0.15">
      <c r="L8726" s="149" t="str">
        <f t="shared" si="192"/>
        <v/>
      </c>
    </row>
    <row r="8727" spans="12:12" x14ac:dyDescent="0.15">
      <c r="L8727" s="149" t="str">
        <f t="shared" si="192"/>
        <v/>
      </c>
    </row>
    <row r="8728" spans="12:12" x14ac:dyDescent="0.15">
      <c r="L8728" s="149" t="str">
        <f t="shared" si="192"/>
        <v/>
      </c>
    </row>
    <row r="8729" spans="12:12" x14ac:dyDescent="0.15">
      <c r="L8729" s="149" t="str">
        <f t="shared" si="192"/>
        <v/>
      </c>
    </row>
    <row r="8730" spans="12:12" x14ac:dyDescent="0.15">
      <c r="L8730" s="149" t="str">
        <f t="shared" si="192"/>
        <v/>
      </c>
    </row>
    <row r="8731" spans="12:12" x14ac:dyDescent="0.15">
      <c r="L8731" s="149" t="str">
        <f t="shared" si="192"/>
        <v/>
      </c>
    </row>
    <row r="8732" spans="12:12" x14ac:dyDescent="0.15">
      <c r="L8732" s="149" t="str">
        <f t="shared" si="192"/>
        <v/>
      </c>
    </row>
    <row r="8733" spans="12:12" x14ac:dyDescent="0.15">
      <c r="L8733" s="149" t="str">
        <f t="shared" si="192"/>
        <v/>
      </c>
    </row>
    <row r="8734" spans="12:12" x14ac:dyDescent="0.15">
      <c r="L8734" s="149" t="str">
        <f t="shared" si="192"/>
        <v/>
      </c>
    </row>
    <row r="8735" spans="12:12" x14ac:dyDescent="0.15">
      <c r="L8735" s="149" t="str">
        <f t="shared" si="192"/>
        <v/>
      </c>
    </row>
    <row r="8736" spans="12:12" x14ac:dyDescent="0.15">
      <c r="L8736" s="149" t="str">
        <f t="shared" si="192"/>
        <v/>
      </c>
    </row>
    <row r="8737" spans="12:12" x14ac:dyDescent="0.15">
      <c r="L8737" s="149" t="str">
        <f t="shared" si="192"/>
        <v/>
      </c>
    </row>
    <row r="8738" spans="12:12" x14ac:dyDescent="0.15">
      <c r="L8738" s="149" t="str">
        <f t="shared" si="192"/>
        <v/>
      </c>
    </row>
    <row r="8739" spans="12:12" x14ac:dyDescent="0.15">
      <c r="L8739" s="149" t="str">
        <f t="shared" si="192"/>
        <v/>
      </c>
    </row>
    <row r="8740" spans="12:12" x14ac:dyDescent="0.15">
      <c r="L8740" s="149" t="str">
        <f t="shared" si="192"/>
        <v/>
      </c>
    </row>
    <row r="8741" spans="12:12" x14ac:dyDescent="0.15">
      <c r="L8741" s="149" t="str">
        <f t="shared" si="192"/>
        <v/>
      </c>
    </row>
    <row r="8742" spans="12:12" x14ac:dyDescent="0.15">
      <c r="L8742" s="149" t="str">
        <f t="shared" si="192"/>
        <v/>
      </c>
    </row>
    <row r="8743" spans="12:12" x14ac:dyDescent="0.15">
      <c r="L8743" s="149" t="str">
        <f t="shared" si="192"/>
        <v/>
      </c>
    </row>
    <row r="8744" spans="12:12" x14ac:dyDescent="0.15">
      <c r="L8744" s="149" t="str">
        <f t="shared" si="192"/>
        <v/>
      </c>
    </row>
    <row r="8745" spans="12:12" x14ac:dyDescent="0.15">
      <c r="L8745" s="149" t="str">
        <f t="shared" si="192"/>
        <v/>
      </c>
    </row>
    <row r="8746" spans="12:12" x14ac:dyDescent="0.15">
      <c r="L8746" s="149" t="str">
        <f t="shared" si="192"/>
        <v/>
      </c>
    </row>
    <row r="8747" spans="12:12" x14ac:dyDescent="0.15">
      <c r="L8747" s="149" t="str">
        <f t="shared" si="192"/>
        <v/>
      </c>
    </row>
    <row r="8748" spans="12:12" x14ac:dyDescent="0.15">
      <c r="L8748" s="149" t="str">
        <f t="shared" si="192"/>
        <v/>
      </c>
    </row>
    <row r="8749" spans="12:12" x14ac:dyDescent="0.15">
      <c r="L8749" s="149" t="str">
        <f t="shared" si="192"/>
        <v/>
      </c>
    </row>
    <row r="8750" spans="12:12" x14ac:dyDescent="0.15">
      <c r="L8750" s="149" t="str">
        <f t="shared" si="192"/>
        <v/>
      </c>
    </row>
    <row r="8751" spans="12:12" x14ac:dyDescent="0.15">
      <c r="L8751" s="149" t="str">
        <f t="shared" si="192"/>
        <v/>
      </c>
    </row>
    <row r="8752" spans="12:12" x14ac:dyDescent="0.15">
      <c r="L8752" s="149" t="str">
        <f t="shared" si="192"/>
        <v/>
      </c>
    </row>
    <row r="8753" spans="12:12" x14ac:dyDescent="0.15">
      <c r="L8753" s="149" t="str">
        <f t="shared" si="192"/>
        <v/>
      </c>
    </row>
    <row r="8754" spans="12:12" x14ac:dyDescent="0.15">
      <c r="L8754" s="149" t="str">
        <f t="shared" si="192"/>
        <v/>
      </c>
    </row>
    <row r="8755" spans="12:12" x14ac:dyDescent="0.15">
      <c r="L8755" s="149" t="str">
        <f t="shared" si="192"/>
        <v/>
      </c>
    </row>
    <row r="8756" spans="12:12" x14ac:dyDescent="0.15">
      <c r="L8756" s="149" t="str">
        <f t="shared" si="192"/>
        <v/>
      </c>
    </row>
    <row r="8757" spans="12:12" x14ac:dyDescent="0.15">
      <c r="L8757" s="149" t="str">
        <f t="shared" si="192"/>
        <v/>
      </c>
    </row>
    <row r="8758" spans="12:12" x14ac:dyDescent="0.15">
      <c r="L8758" s="149" t="str">
        <f t="shared" si="192"/>
        <v/>
      </c>
    </row>
    <row r="8759" spans="12:12" x14ac:dyDescent="0.15">
      <c r="L8759" s="149" t="str">
        <f t="shared" si="192"/>
        <v/>
      </c>
    </row>
    <row r="8760" spans="12:12" x14ac:dyDescent="0.15">
      <c r="L8760" s="149" t="str">
        <f t="shared" si="192"/>
        <v/>
      </c>
    </row>
    <row r="8761" spans="12:12" x14ac:dyDescent="0.15">
      <c r="L8761" s="149" t="str">
        <f t="shared" si="192"/>
        <v/>
      </c>
    </row>
    <row r="8762" spans="12:12" x14ac:dyDescent="0.15">
      <c r="L8762" s="149" t="str">
        <f t="shared" si="192"/>
        <v/>
      </c>
    </row>
    <row r="8763" spans="12:12" x14ac:dyDescent="0.15">
      <c r="L8763" s="149" t="str">
        <f t="shared" si="192"/>
        <v/>
      </c>
    </row>
    <row r="8764" spans="12:12" x14ac:dyDescent="0.15">
      <c r="L8764" s="149" t="str">
        <f t="shared" si="192"/>
        <v/>
      </c>
    </row>
    <row r="8765" spans="12:12" x14ac:dyDescent="0.15">
      <c r="L8765" s="149" t="str">
        <f t="shared" si="192"/>
        <v/>
      </c>
    </row>
    <row r="8766" spans="12:12" x14ac:dyDescent="0.15">
      <c r="L8766" s="149" t="str">
        <f t="shared" si="192"/>
        <v/>
      </c>
    </row>
    <row r="8767" spans="12:12" x14ac:dyDescent="0.15">
      <c r="L8767" s="149" t="str">
        <f t="shared" si="192"/>
        <v/>
      </c>
    </row>
    <row r="8768" spans="12:12" x14ac:dyDescent="0.15">
      <c r="L8768" s="149" t="str">
        <f t="shared" si="192"/>
        <v/>
      </c>
    </row>
    <row r="8769" spans="12:12" x14ac:dyDescent="0.15">
      <c r="L8769" s="149" t="str">
        <f t="shared" si="192"/>
        <v/>
      </c>
    </row>
    <row r="8770" spans="12:12" x14ac:dyDescent="0.15">
      <c r="L8770" s="149" t="str">
        <f t="shared" si="192"/>
        <v/>
      </c>
    </row>
    <row r="8771" spans="12:12" x14ac:dyDescent="0.15">
      <c r="L8771" s="149" t="str">
        <f t="shared" si="192"/>
        <v/>
      </c>
    </row>
    <row r="8772" spans="12:12" x14ac:dyDescent="0.15">
      <c r="L8772" s="149" t="str">
        <f t="shared" si="192"/>
        <v/>
      </c>
    </row>
    <row r="8773" spans="12:12" x14ac:dyDescent="0.15">
      <c r="L8773" s="149" t="str">
        <f t="shared" si="192"/>
        <v/>
      </c>
    </row>
    <row r="8774" spans="12:12" x14ac:dyDescent="0.15">
      <c r="L8774" s="149" t="str">
        <f t="shared" si="192"/>
        <v/>
      </c>
    </row>
    <row r="8775" spans="12:12" x14ac:dyDescent="0.15">
      <c r="L8775" s="149" t="str">
        <f t="shared" si="192"/>
        <v/>
      </c>
    </row>
    <row r="8776" spans="12:12" x14ac:dyDescent="0.15">
      <c r="L8776" s="149" t="str">
        <f t="shared" si="192"/>
        <v/>
      </c>
    </row>
    <row r="8777" spans="12:12" x14ac:dyDescent="0.15">
      <c r="L8777" s="149" t="str">
        <f t="shared" ref="L8777:L8840" si="193">IF(K8777="","",(K8777*110))</f>
        <v/>
      </c>
    </row>
    <row r="8778" spans="12:12" x14ac:dyDescent="0.15">
      <c r="L8778" s="149" t="str">
        <f t="shared" si="193"/>
        <v/>
      </c>
    </row>
    <row r="8779" spans="12:12" x14ac:dyDescent="0.15">
      <c r="L8779" s="149" t="str">
        <f t="shared" si="193"/>
        <v/>
      </c>
    </row>
    <row r="8780" spans="12:12" x14ac:dyDescent="0.15">
      <c r="L8780" s="149" t="str">
        <f t="shared" si="193"/>
        <v/>
      </c>
    </row>
    <row r="8781" spans="12:12" x14ac:dyDescent="0.15">
      <c r="L8781" s="149" t="str">
        <f t="shared" si="193"/>
        <v/>
      </c>
    </row>
    <row r="8782" spans="12:12" x14ac:dyDescent="0.15">
      <c r="L8782" s="149" t="str">
        <f t="shared" si="193"/>
        <v/>
      </c>
    </row>
    <row r="8783" spans="12:12" x14ac:dyDescent="0.15">
      <c r="L8783" s="149" t="str">
        <f t="shared" si="193"/>
        <v/>
      </c>
    </row>
    <row r="8784" spans="12:12" x14ac:dyDescent="0.15">
      <c r="L8784" s="149" t="str">
        <f t="shared" si="193"/>
        <v/>
      </c>
    </row>
    <row r="8785" spans="12:12" x14ac:dyDescent="0.15">
      <c r="L8785" s="149" t="str">
        <f t="shared" si="193"/>
        <v/>
      </c>
    </row>
    <row r="8786" spans="12:12" x14ac:dyDescent="0.15">
      <c r="L8786" s="149" t="str">
        <f t="shared" si="193"/>
        <v/>
      </c>
    </row>
    <row r="8787" spans="12:12" x14ac:dyDescent="0.15">
      <c r="L8787" s="149" t="str">
        <f t="shared" si="193"/>
        <v/>
      </c>
    </row>
    <row r="8788" spans="12:12" x14ac:dyDescent="0.15">
      <c r="L8788" s="149" t="str">
        <f t="shared" si="193"/>
        <v/>
      </c>
    </row>
    <row r="8789" spans="12:12" x14ac:dyDescent="0.15">
      <c r="L8789" s="149" t="str">
        <f t="shared" si="193"/>
        <v/>
      </c>
    </row>
    <row r="8790" spans="12:12" x14ac:dyDescent="0.15">
      <c r="L8790" s="149" t="str">
        <f t="shared" si="193"/>
        <v/>
      </c>
    </row>
    <row r="8791" spans="12:12" x14ac:dyDescent="0.15">
      <c r="L8791" s="149" t="str">
        <f t="shared" si="193"/>
        <v/>
      </c>
    </row>
    <row r="8792" spans="12:12" x14ac:dyDescent="0.15">
      <c r="L8792" s="149" t="str">
        <f t="shared" si="193"/>
        <v/>
      </c>
    </row>
    <row r="8793" spans="12:12" x14ac:dyDescent="0.15">
      <c r="L8793" s="149" t="str">
        <f t="shared" si="193"/>
        <v/>
      </c>
    </row>
    <row r="8794" spans="12:12" x14ac:dyDescent="0.15">
      <c r="L8794" s="149" t="str">
        <f t="shared" si="193"/>
        <v/>
      </c>
    </row>
    <row r="8795" spans="12:12" x14ac:dyDescent="0.15">
      <c r="L8795" s="149" t="str">
        <f t="shared" si="193"/>
        <v/>
      </c>
    </row>
    <row r="8796" spans="12:12" x14ac:dyDescent="0.15">
      <c r="L8796" s="149" t="str">
        <f t="shared" si="193"/>
        <v/>
      </c>
    </row>
    <row r="8797" spans="12:12" x14ac:dyDescent="0.15">
      <c r="L8797" s="149" t="str">
        <f t="shared" si="193"/>
        <v/>
      </c>
    </row>
    <row r="8798" spans="12:12" x14ac:dyDescent="0.15">
      <c r="L8798" s="149" t="str">
        <f t="shared" si="193"/>
        <v/>
      </c>
    </row>
    <row r="8799" spans="12:12" x14ac:dyDescent="0.15">
      <c r="L8799" s="149" t="str">
        <f t="shared" si="193"/>
        <v/>
      </c>
    </row>
    <row r="8800" spans="12:12" x14ac:dyDescent="0.15">
      <c r="L8800" s="149" t="str">
        <f t="shared" si="193"/>
        <v/>
      </c>
    </row>
    <row r="8801" spans="12:12" x14ac:dyDescent="0.15">
      <c r="L8801" s="149" t="str">
        <f t="shared" si="193"/>
        <v/>
      </c>
    </row>
    <row r="8802" spans="12:12" x14ac:dyDescent="0.15">
      <c r="L8802" s="149" t="str">
        <f t="shared" si="193"/>
        <v/>
      </c>
    </row>
    <row r="8803" spans="12:12" x14ac:dyDescent="0.15">
      <c r="L8803" s="149" t="str">
        <f t="shared" si="193"/>
        <v/>
      </c>
    </row>
    <row r="8804" spans="12:12" x14ac:dyDescent="0.15">
      <c r="L8804" s="149" t="str">
        <f t="shared" si="193"/>
        <v/>
      </c>
    </row>
    <row r="8805" spans="12:12" x14ac:dyDescent="0.15">
      <c r="L8805" s="149" t="str">
        <f t="shared" si="193"/>
        <v/>
      </c>
    </row>
    <row r="8806" spans="12:12" x14ac:dyDescent="0.15">
      <c r="L8806" s="149" t="str">
        <f t="shared" si="193"/>
        <v/>
      </c>
    </row>
    <row r="8807" spans="12:12" x14ac:dyDescent="0.15">
      <c r="L8807" s="149" t="str">
        <f t="shared" si="193"/>
        <v/>
      </c>
    </row>
    <row r="8808" spans="12:12" x14ac:dyDescent="0.15">
      <c r="L8808" s="149" t="str">
        <f t="shared" si="193"/>
        <v/>
      </c>
    </row>
    <row r="8809" spans="12:12" x14ac:dyDescent="0.15">
      <c r="L8809" s="149" t="str">
        <f t="shared" si="193"/>
        <v/>
      </c>
    </row>
    <row r="8810" spans="12:12" x14ac:dyDescent="0.15">
      <c r="L8810" s="149" t="str">
        <f t="shared" si="193"/>
        <v/>
      </c>
    </row>
    <row r="8811" spans="12:12" x14ac:dyDescent="0.15">
      <c r="L8811" s="149" t="str">
        <f t="shared" si="193"/>
        <v/>
      </c>
    </row>
    <row r="8812" spans="12:12" x14ac:dyDescent="0.15">
      <c r="L8812" s="149" t="str">
        <f t="shared" si="193"/>
        <v/>
      </c>
    </row>
    <row r="8813" spans="12:12" x14ac:dyDescent="0.15">
      <c r="L8813" s="149" t="str">
        <f t="shared" si="193"/>
        <v/>
      </c>
    </row>
    <row r="8814" spans="12:12" x14ac:dyDescent="0.15">
      <c r="L8814" s="149" t="str">
        <f t="shared" si="193"/>
        <v/>
      </c>
    </row>
    <row r="8815" spans="12:12" x14ac:dyDescent="0.15">
      <c r="L8815" s="149" t="str">
        <f t="shared" si="193"/>
        <v/>
      </c>
    </row>
    <row r="8816" spans="12:12" x14ac:dyDescent="0.15">
      <c r="L8816" s="149" t="str">
        <f t="shared" si="193"/>
        <v/>
      </c>
    </row>
    <row r="8817" spans="12:12" x14ac:dyDescent="0.15">
      <c r="L8817" s="149" t="str">
        <f t="shared" si="193"/>
        <v/>
      </c>
    </row>
    <row r="8818" spans="12:12" x14ac:dyDescent="0.15">
      <c r="L8818" s="149" t="str">
        <f t="shared" si="193"/>
        <v/>
      </c>
    </row>
    <row r="8819" spans="12:12" x14ac:dyDescent="0.15">
      <c r="L8819" s="149" t="str">
        <f t="shared" si="193"/>
        <v/>
      </c>
    </row>
    <row r="8820" spans="12:12" x14ac:dyDescent="0.15">
      <c r="L8820" s="149" t="str">
        <f t="shared" si="193"/>
        <v/>
      </c>
    </row>
    <row r="8821" spans="12:12" x14ac:dyDescent="0.15">
      <c r="L8821" s="149" t="str">
        <f t="shared" si="193"/>
        <v/>
      </c>
    </row>
    <row r="8822" spans="12:12" x14ac:dyDescent="0.15">
      <c r="L8822" s="149" t="str">
        <f t="shared" si="193"/>
        <v/>
      </c>
    </row>
    <row r="8823" spans="12:12" x14ac:dyDescent="0.15">
      <c r="L8823" s="149" t="str">
        <f t="shared" si="193"/>
        <v/>
      </c>
    </row>
    <row r="8824" spans="12:12" x14ac:dyDescent="0.15">
      <c r="L8824" s="149" t="str">
        <f t="shared" si="193"/>
        <v/>
      </c>
    </row>
    <row r="8825" spans="12:12" x14ac:dyDescent="0.15">
      <c r="L8825" s="149" t="str">
        <f t="shared" si="193"/>
        <v/>
      </c>
    </row>
    <row r="8826" spans="12:12" x14ac:dyDescent="0.15">
      <c r="L8826" s="149" t="str">
        <f t="shared" si="193"/>
        <v/>
      </c>
    </row>
    <row r="8827" spans="12:12" x14ac:dyDescent="0.15">
      <c r="L8827" s="149" t="str">
        <f t="shared" si="193"/>
        <v/>
      </c>
    </row>
    <row r="8828" spans="12:12" x14ac:dyDescent="0.15">
      <c r="L8828" s="149" t="str">
        <f t="shared" si="193"/>
        <v/>
      </c>
    </row>
    <row r="8829" spans="12:12" x14ac:dyDescent="0.15">
      <c r="L8829" s="149" t="str">
        <f t="shared" si="193"/>
        <v/>
      </c>
    </row>
    <row r="8830" spans="12:12" x14ac:dyDescent="0.15">
      <c r="L8830" s="149" t="str">
        <f t="shared" si="193"/>
        <v/>
      </c>
    </row>
    <row r="8831" spans="12:12" x14ac:dyDescent="0.15">
      <c r="L8831" s="149" t="str">
        <f t="shared" si="193"/>
        <v/>
      </c>
    </row>
    <row r="8832" spans="12:12" x14ac:dyDescent="0.15">
      <c r="L8832" s="149" t="str">
        <f t="shared" si="193"/>
        <v/>
      </c>
    </row>
    <row r="8833" spans="12:12" x14ac:dyDescent="0.15">
      <c r="L8833" s="149" t="str">
        <f t="shared" si="193"/>
        <v/>
      </c>
    </row>
    <row r="8834" spans="12:12" x14ac:dyDescent="0.15">
      <c r="L8834" s="149" t="str">
        <f t="shared" si="193"/>
        <v/>
      </c>
    </row>
    <row r="8835" spans="12:12" x14ac:dyDescent="0.15">
      <c r="L8835" s="149" t="str">
        <f t="shared" si="193"/>
        <v/>
      </c>
    </row>
    <row r="8836" spans="12:12" x14ac:dyDescent="0.15">
      <c r="L8836" s="149" t="str">
        <f t="shared" si="193"/>
        <v/>
      </c>
    </row>
    <row r="8837" spans="12:12" x14ac:dyDescent="0.15">
      <c r="L8837" s="149" t="str">
        <f t="shared" si="193"/>
        <v/>
      </c>
    </row>
    <row r="8838" spans="12:12" x14ac:dyDescent="0.15">
      <c r="L8838" s="149" t="str">
        <f t="shared" si="193"/>
        <v/>
      </c>
    </row>
    <row r="8839" spans="12:12" x14ac:dyDescent="0.15">
      <c r="L8839" s="149" t="str">
        <f t="shared" si="193"/>
        <v/>
      </c>
    </row>
    <row r="8840" spans="12:12" x14ac:dyDescent="0.15">
      <c r="L8840" s="149" t="str">
        <f t="shared" si="193"/>
        <v/>
      </c>
    </row>
    <row r="8841" spans="12:12" x14ac:dyDescent="0.15">
      <c r="L8841" s="149" t="str">
        <f t="shared" ref="L8841:L8904" si="194">IF(K8841="","",(K8841*110))</f>
        <v/>
      </c>
    </row>
    <row r="8842" spans="12:12" x14ac:dyDescent="0.15">
      <c r="L8842" s="149" t="str">
        <f t="shared" si="194"/>
        <v/>
      </c>
    </row>
    <row r="8843" spans="12:12" x14ac:dyDescent="0.15">
      <c r="L8843" s="149" t="str">
        <f t="shared" si="194"/>
        <v/>
      </c>
    </row>
    <row r="8844" spans="12:12" x14ac:dyDescent="0.15">
      <c r="L8844" s="149" t="str">
        <f t="shared" si="194"/>
        <v/>
      </c>
    </row>
    <row r="8845" spans="12:12" x14ac:dyDescent="0.15">
      <c r="L8845" s="149" t="str">
        <f t="shared" si="194"/>
        <v/>
      </c>
    </row>
    <row r="8846" spans="12:12" x14ac:dyDescent="0.15">
      <c r="L8846" s="149" t="str">
        <f t="shared" si="194"/>
        <v/>
      </c>
    </row>
    <row r="8847" spans="12:12" x14ac:dyDescent="0.15">
      <c r="L8847" s="149" t="str">
        <f t="shared" si="194"/>
        <v/>
      </c>
    </row>
    <row r="8848" spans="12:12" x14ac:dyDescent="0.15">
      <c r="L8848" s="149" t="str">
        <f t="shared" si="194"/>
        <v/>
      </c>
    </row>
    <row r="8849" spans="12:12" x14ac:dyDescent="0.15">
      <c r="L8849" s="149" t="str">
        <f t="shared" si="194"/>
        <v/>
      </c>
    </row>
    <row r="8850" spans="12:12" x14ac:dyDescent="0.15">
      <c r="L8850" s="149" t="str">
        <f t="shared" si="194"/>
        <v/>
      </c>
    </row>
    <row r="8851" spans="12:12" x14ac:dyDescent="0.15">
      <c r="L8851" s="149" t="str">
        <f t="shared" si="194"/>
        <v/>
      </c>
    </row>
    <row r="8852" spans="12:12" x14ac:dyDescent="0.15">
      <c r="L8852" s="149" t="str">
        <f t="shared" si="194"/>
        <v/>
      </c>
    </row>
    <row r="8853" spans="12:12" x14ac:dyDescent="0.15">
      <c r="L8853" s="149" t="str">
        <f t="shared" si="194"/>
        <v/>
      </c>
    </row>
    <row r="8854" spans="12:12" x14ac:dyDescent="0.15">
      <c r="L8854" s="149" t="str">
        <f t="shared" si="194"/>
        <v/>
      </c>
    </row>
    <row r="8855" spans="12:12" x14ac:dyDescent="0.15">
      <c r="L8855" s="149" t="str">
        <f t="shared" si="194"/>
        <v/>
      </c>
    </row>
    <row r="8856" spans="12:12" x14ac:dyDescent="0.15">
      <c r="L8856" s="149" t="str">
        <f t="shared" si="194"/>
        <v/>
      </c>
    </row>
    <row r="8857" spans="12:12" x14ac:dyDescent="0.15">
      <c r="L8857" s="149" t="str">
        <f t="shared" si="194"/>
        <v/>
      </c>
    </row>
    <row r="8858" spans="12:12" x14ac:dyDescent="0.15">
      <c r="L8858" s="149" t="str">
        <f t="shared" si="194"/>
        <v/>
      </c>
    </row>
    <row r="8859" spans="12:12" x14ac:dyDescent="0.15">
      <c r="L8859" s="149" t="str">
        <f t="shared" si="194"/>
        <v/>
      </c>
    </row>
    <row r="8860" spans="12:12" x14ac:dyDescent="0.15">
      <c r="L8860" s="149" t="str">
        <f t="shared" si="194"/>
        <v/>
      </c>
    </row>
    <row r="8861" spans="12:12" x14ac:dyDescent="0.15">
      <c r="L8861" s="149" t="str">
        <f t="shared" si="194"/>
        <v/>
      </c>
    </row>
    <row r="8862" spans="12:12" x14ac:dyDescent="0.15">
      <c r="L8862" s="149" t="str">
        <f t="shared" si="194"/>
        <v/>
      </c>
    </row>
    <row r="8863" spans="12:12" x14ac:dyDescent="0.15">
      <c r="L8863" s="149" t="str">
        <f t="shared" si="194"/>
        <v/>
      </c>
    </row>
    <row r="8864" spans="12:12" x14ac:dyDescent="0.15">
      <c r="L8864" s="149" t="str">
        <f t="shared" si="194"/>
        <v/>
      </c>
    </row>
    <row r="8865" spans="12:12" x14ac:dyDescent="0.15">
      <c r="L8865" s="149" t="str">
        <f t="shared" si="194"/>
        <v/>
      </c>
    </row>
    <row r="8866" spans="12:12" x14ac:dyDescent="0.15">
      <c r="L8866" s="149" t="str">
        <f t="shared" si="194"/>
        <v/>
      </c>
    </row>
    <row r="8867" spans="12:12" x14ac:dyDescent="0.15">
      <c r="L8867" s="149" t="str">
        <f t="shared" si="194"/>
        <v/>
      </c>
    </row>
    <row r="8868" spans="12:12" x14ac:dyDescent="0.15">
      <c r="L8868" s="149" t="str">
        <f t="shared" si="194"/>
        <v/>
      </c>
    </row>
    <row r="8869" spans="12:12" x14ac:dyDescent="0.15">
      <c r="L8869" s="149" t="str">
        <f t="shared" si="194"/>
        <v/>
      </c>
    </row>
    <row r="8870" spans="12:12" x14ac:dyDescent="0.15">
      <c r="L8870" s="149" t="str">
        <f t="shared" si="194"/>
        <v/>
      </c>
    </row>
    <row r="8871" spans="12:12" x14ac:dyDescent="0.15">
      <c r="L8871" s="149" t="str">
        <f t="shared" si="194"/>
        <v/>
      </c>
    </row>
    <row r="8872" spans="12:12" x14ac:dyDescent="0.15">
      <c r="L8872" s="149" t="str">
        <f t="shared" si="194"/>
        <v/>
      </c>
    </row>
    <row r="8873" spans="12:12" x14ac:dyDescent="0.15">
      <c r="L8873" s="149" t="str">
        <f t="shared" si="194"/>
        <v/>
      </c>
    </row>
    <row r="8874" spans="12:12" x14ac:dyDescent="0.15">
      <c r="L8874" s="149" t="str">
        <f t="shared" si="194"/>
        <v/>
      </c>
    </row>
    <row r="8875" spans="12:12" x14ac:dyDescent="0.15">
      <c r="L8875" s="149" t="str">
        <f t="shared" si="194"/>
        <v/>
      </c>
    </row>
    <row r="8876" spans="12:12" x14ac:dyDescent="0.15">
      <c r="L8876" s="149" t="str">
        <f t="shared" si="194"/>
        <v/>
      </c>
    </row>
    <row r="8877" spans="12:12" x14ac:dyDescent="0.15">
      <c r="L8877" s="149" t="str">
        <f t="shared" si="194"/>
        <v/>
      </c>
    </row>
    <row r="8878" spans="12:12" x14ac:dyDescent="0.15">
      <c r="L8878" s="149" t="str">
        <f t="shared" si="194"/>
        <v/>
      </c>
    </row>
    <row r="8879" spans="12:12" x14ac:dyDescent="0.15">
      <c r="L8879" s="149" t="str">
        <f t="shared" si="194"/>
        <v/>
      </c>
    </row>
    <row r="8880" spans="12:12" x14ac:dyDescent="0.15">
      <c r="L8880" s="149" t="str">
        <f t="shared" si="194"/>
        <v/>
      </c>
    </row>
    <row r="8881" spans="12:12" x14ac:dyDescent="0.15">
      <c r="L8881" s="149" t="str">
        <f t="shared" si="194"/>
        <v/>
      </c>
    </row>
    <row r="8882" spans="12:12" x14ac:dyDescent="0.15">
      <c r="L8882" s="149" t="str">
        <f t="shared" si="194"/>
        <v/>
      </c>
    </row>
    <row r="8883" spans="12:12" x14ac:dyDescent="0.15">
      <c r="L8883" s="149" t="str">
        <f t="shared" si="194"/>
        <v/>
      </c>
    </row>
    <row r="8884" spans="12:12" x14ac:dyDescent="0.15">
      <c r="L8884" s="149" t="str">
        <f t="shared" si="194"/>
        <v/>
      </c>
    </row>
    <row r="8885" spans="12:12" x14ac:dyDescent="0.15">
      <c r="L8885" s="149" t="str">
        <f t="shared" si="194"/>
        <v/>
      </c>
    </row>
    <row r="8886" spans="12:12" x14ac:dyDescent="0.15">
      <c r="L8886" s="149" t="str">
        <f t="shared" si="194"/>
        <v/>
      </c>
    </row>
    <row r="8887" spans="12:12" x14ac:dyDescent="0.15">
      <c r="L8887" s="149" t="str">
        <f t="shared" si="194"/>
        <v/>
      </c>
    </row>
    <row r="8888" spans="12:12" x14ac:dyDescent="0.15">
      <c r="L8888" s="149" t="str">
        <f t="shared" si="194"/>
        <v/>
      </c>
    </row>
    <row r="8889" spans="12:12" x14ac:dyDescent="0.15">
      <c r="L8889" s="149" t="str">
        <f t="shared" si="194"/>
        <v/>
      </c>
    </row>
    <row r="8890" spans="12:12" x14ac:dyDescent="0.15">
      <c r="L8890" s="149" t="str">
        <f t="shared" si="194"/>
        <v/>
      </c>
    </row>
    <row r="8891" spans="12:12" x14ac:dyDescent="0.15">
      <c r="L8891" s="149" t="str">
        <f t="shared" si="194"/>
        <v/>
      </c>
    </row>
    <row r="8892" spans="12:12" x14ac:dyDescent="0.15">
      <c r="L8892" s="149" t="str">
        <f t="shared" si="194"/>
        <v/>
      </c>
    </row>
    <row r="8893" spans="12:12" x14ac:dyDescent="0.15">
      <c r="L8893" s="149" t="str">
        <f t="shared" si="194"/>
        <v/>
      </c>
    </row>
    <row r="8894" spans="12:12" x14ac:dyDescent="0.15">
      <c r="L8894" s="149" t="str">
        <f t="shared" si="194"/>
        <v/>
      </c>
    </row>
    <row r="8895" spans="12:12" x14ac:dyDescent="0.15">
      <c r="L8895" s="149" t="str">
        <f t="shared" si="194"/>
        <v/>
      </c>
    </row>
    <row r="8896" spans="12:12" x14ac:dyDescent="0.15">
      <c r="L8896" s="149" t="str">
        <f t="shared" si="194"/>
        <v/>
      </c>
    </row>
    <row r="8897" spans="12:12" x14ac:dyDescent="0.15">
      <c r="L8897" s="149" t="str">
        <f t="shared" si="194"/>
        <v/>
      </c>
    </row>
    <row r="8898" spans="12:12" x14ac:dyDescent="0.15">
      <c r="L8898" s="149" t="str">
        <f t="shared" si="194"/>
        <v/>
      </c>
    </row>
    <row r="8899" spans="12:12" x14ac:dyDescent="0.15">
      <c r="L8899" s="149" t="str">
        <f t="shared" si="194"/>
        <v/>
      </c>
    </row>
    <row r="8900" spans="12:12" x14ac:dyDescent="0.15">
      <c r="L8900" s="149" t="str">
        <f t="shared" si="194"/>
        <v/>
      </c>
    </row>
    <row r="8901" spans="12:12" x14ac:dyDescent="0.15">
      <c r="L8901" s="149" t="str">
        <f t="shared" si="194"/>
        <v/>
      </c>
    </row>
    <row r="8902" spans="12:12" x14ac:dyDescent="0.15">
      <c r="L8902" s="149" t="str">
        <f t="shared" si="194"/>
        <v/>
      </c>
    </row>
    <row r="8903" spans="12:12" x14ac:dyDescent="0.15">
      <c r="L8903" s="149" t="str">
        <f t="shared" si="194"/>
        <v/>
      </c>
    </row>
    <row r="8904" spans="12:12" x14ac:dyDescent="0.15">
      <c r="L8904" s="149" t="str">
        <f t="shared" si="194"/>
        <v/>
      </c>
    </row>
    <row r="8905" spans="12:12" x14ac:dyDescent="0.15">
      <c r="L8905" s="149" t="str">
        <f t="shared" ref="L8905:L8968" si="195">IF(K8905="","",(K8905*110))</f>
        <v/>
      </c>
    </row>
    <row r="8906" spans="12:12" x14ac:dyDescent="0.15">
      <c r="L8906" s="149" t="str">
        <f t="shared" si="195"/>
        <v/>
      </c>
    </row>
    <row r="8907" spans="12:12" x14ac:dyDescent="0.15">
      <c r="L8907" s="149" t="str">
        <f t="shared" si="195"/>
        <v/>
      </c>
    </row>
    <row r="8908" spans="12:12" x14ac:dyDescent="0.15">
      <c r="L8908" s="149" t="str">
        <f t="shared" si="195"/>
        <v/>
      </c>
    </row>
    <row r="8909" spans="12:12" x14ac:dyDescent="0.15">
      <c r="L8909" s="149" t="str">
        <f t="shared" si="195"/>
        <v/>
      </c>
    </row>
    <row r="8910" spans="12:12" x14ac:dyDescent="0.15">
      <c r="L8910" s="149" t="str">
        <f t="shared" si="195"/>
        <v/>
      </c>
    </row>
    <row r="8911" spans="12:12" x14ac:dyDescent="0.15">
      <c r="L8911" s="149" t="str">
        <f t="shared" si="195"/>
        <v/>
      </c>
    </row>
    <row r="8912" spans="12:12" x14ac:dyDescent="0.15">
      <c r="L8912" s="149" t="str">
        <f t="shared" si="195"/>
        <v/>
      </c>
    </row>
    <row r="8913" spans="12:12" x14ac:dyDescent="0.15">
      <c r="L8913" s="149" t="str">
        <f t="shared" si="195"/>
        <v/>
      </c>
    </row>
    <row r="8914" spans="12:12" x14ac:dyDescent="0.15">
      <c r="L8914" s="149" t="str">
        <f t="shared" si="195"/>
        <v/>
      </c>
    </row>
    <row r="8915" spans="12:12" x14ac:dyDescent="0.15">
      <c r="L8915" s="149" t="str">
        <f t="shared" si="195"/>
        <v/>
      </c>
    </row>
    <row r="8916" spans="12:12" x14ac:dyDescent="0.15">
      <c r="L8916" s="149" t="str">
        <f t="shared" si="195"/>
        <v/>
      </c>
    </row>
    <row r="8917" spans="12:12" x14ac:dyDescent="0.15">
      <c r="L8917" s="149" t="str">
        <f t="shared" si="195"/>
        <v/>
      </c>
    </row>
    <row r="8918" spans="12:12" x14ac:dyDescent="0.15">
      <c r="L8918" s="149" t="str">
        <f t="shared" si="195"/>
        <v/>
      </c>
    </row>
    <row r="8919" spans="12:12" x14ac:dyDescent="0.15">
      <c r="L8919" s="149" t="str">
        <f t="shared" si="195"/>
        <v/>
      </c>
    </row>
    <row r="8920" spans="12:12" x14ac:dyDescent="0.15">
      <c r="L8920" s="149" t="str">
        <f t="shared" si="195"/>
        <v/>
      </c>
    </row>
    <row r="8921" spans="12:12" x14ac:dyDescent="0.15">
      <c r="L8921" s="149" t="str">
        <f t="shared" si="195"/>
        <v/>
      </c>
    </row>
    <row r="8922" spans="12:12" x14ac:dyDescent="0.15">
      <c r="L8922" s="149" t="str">
        <f t="shared" si="195"/>
        <v/>
      </c>
    </row>
    <row r="8923" spans="12:12" x14ac:dyDescent="0.15">
      <c r="L8923" s="149" t="str">
        <f t="shared" si="195"/>
        <v/>
      </c>
    </row>
    <row r="8924" spans="12:12" x14ac:dyDescent="0.15">
      <c r="L8924" s="149" t="str">
        <f t="shared" si="195"/>
        <v/>
      </c>
    </row>
    <row r="8925" spans="12:12" x14ac:dyDescent="0.15">
      <c r="L8925" s="149" t="str">
        <f t="shared" si="195"/>
        <v/>
      </c>
    </row>
    <row r="8926" spans="12:12" x14ac:dyDescent="0.15">
      <c r="L8926" s="149" t="str">
        <f t="shared" si="195"/>
        <v/>
      </c>
    </row>
    <row r="8927" spans="12:12" x14ac:dyDescent="0.15">
      <c r="L8927" s="149" t="str">
        <f t="shared" si="195"/>
        <v/>
      </c>
    </row>
    <row r="8928" spans="12:12" x14ac:dyDescent="0.15">
      <c r="L8928" s="149" t="str">
        <f t="shared" si="195"/>
        <v/>
      </c>
    </row>
    <row r="8929" spans="12:12" x14ac:dyDescent="0.15">
      <c r="L8929" s="149" t="str">
        <f t="shared" si="195"/>
        <v/>
      </c>
    </row>
    <row r="8930" spans="12:12" x14ac:dyDescent="0.15">
      <c r="L8930" s="149" t="str">
        <f t="shared" si="195"/>
        <v/>
      </c>
    </row>
    <row r="8931" spans="12:12" x14ac:dyDescent="0.15">
      <c r="L8931" s="149" t="str">
        <f t="shared" si="195"/>
        <v/>
      </c>
    </row>
    <row r="8932" spans="12:12" x14ac:dyDescent="0.15">
      <c r="L8932" s="149" t="str">
        <f t="shared" si="195"/>
        <v/>
      </c>
    </row>
    <row r="8933" spans="12:12" x14ac:dyDescent="0.15">
      <c r="L8933" s="149" t="str">
        <f t="shared" si="195"/>
        <v/>
      </c>
    </row>
    <row r="8934" spans="12:12" x14ac:dyDescent="0.15">
      <c r="L8934" s="149" t="str">
        <f t="shared" si="195"/>
        <v/>
      </c>
    </row>
    <row r="8935" spans="12:12" x14ac:dyDescent="0.15">
      <c r="L8935" s="149" t="str">
        <f t="shared" si="195"/>
        <v/>
      </c>
    </row>
    <row r="8936" spans="12:12" x14ac:dyDescent="0.15">
      <c r="L8936" s="149" t="str">
        <f t="shared" si="195"/>
        <v/>
      </c>
    </row>
    <row r="8937" spans="12:12" x14ac:dyDescent="0.15">
      <c r="L8937" s="149" t="str">
        <f t="shared" si="195"/>
        <v/>
      </c>
    </row>
    <row r="8938" spans="12:12" x14ac:dyDescent="0.15">
      <c r="L8938" s="149" t="str">
        <f t="shared" si="195"/>
        <v/>
      </c>
    </row>
    <row r="8939" spans="12:12" x14ac:dyDescent="0.15">
      <c r="L8939" s="149" t="str">
        <f t="shared" si="195"/>
        <v/>
      </c>
    </row>
    <row r="8940" spans="12:12" x14ac:dyDescent="0.15">
      <c r="L8940" s="149" t="str">
        <f t="shared" si="195"/>
        <v/>
      </c>
    </row>
    <row r="8941" spans="12:12" x14ac:dyDescent="0.15">
      <c r="L8941" s="149" t="str">
        <f t="shared" si="195"/>
        <v/>
      </c>
    </row>
    <row r="8942" spans="12:12" x14ac:dyDescent="0.15">
      <c r="L8942" s="149" t="str">
        <f t="shared" si="195"/>
        <v/>
      </c>
    </row>
    <row r="8943" spans="12:12" x14ac:dyDescent="0.15">
      <c r="L8943" s="149" t="str">
        <f t="shared" si="195"/>
        <v/>
      </c>
    </row>
    <row r="8944" spans="12:12" x14ac:dyDescent="0.15">
      <c r="L8944" s="149" t="str">
        <f t="shared" si="195"/>
        <v/>
      </c>
    </row>
    <row r="8945" spans="12:12" x14ac:dyDescent="0.15">
      <c r="L8945" s="149" t="str">
        <f t="shared" si="195"/>
        <v/>
      </c>
    </row>
    <row r="8946" spans="12:12" x14ac:dyDescent="0.15">
      <c r="L8946" s="149" t="str">
        <f t="shared" si="195"/>
        <v/>
      </c>
    </row>
    <row r="8947" spans="12:12" x14ac:dyDescent="0.15">
      <c r="L8947" s="149" t="str">
        <f t="shared" si="195"/>
        <v/>
      </c>
    </row>
    <row r="8948" spans="12:12" x14ac:dyDescent="0.15">
      <c r="L8948" s="149" t="str">
        <f t="shared" si="195"/>
        <v/>
      </c>
    </row>
    <row r="8949" spans="12:12" x14ac:dyDescent="0.15">
      <c r="L8949" s="149" t="str">
        <f t="shared" si="195"/>
        <v/>
      </c>
    </row>
    <row r="8950" spans="12:12" x14ac:dyDescent="0.15">
      <c r="L8950" s="149" t="str">
        <f t="shared" si="195"/>
        <v/>
      </c>
    </row>
    <row r="8951" spans="12:12" x14ac:dyDescent="0.15">
      <c r="L8951" s="149" t="str">
        <f t="shared" si="195"/>
        <v/>
      </c>
    </row>
    <row r="8952" spans="12:12" x14ac:dyDescent="0.15">
      <c r="L8952" s="149" t="str">
        <f t="shared" si="195"/>
        <v/>
      </c>
    </row>
    <row r="8953" spans="12:12" x14ac:dyDescent="0.15">
      <c r="L8953" s="149" t="str">
        <f t="shared" si="195"/>
        <v/>
      </c>
    </row>
    <row r="8954" spans="12:12" x14ac:dyDescent="0.15">
      <c r="L8954" s="149" t="str">
        <f t="shared" si="195"/>
        <v/>
      </c>
    </row>
    <row r="8955" spans="12:12" x14ac:dyDescent="0.15">
      <c r="L8955" s="149" t="str">
        <f t="shared" si="195"/>
        <v/>
      </c>
    </row>
    <row r="8956" spans="12:12" x14ac:dyDescent="0.15">
      <c r="L8956" s="149" t="str">
        <f t="shared" si="195"/>
        <v/>
      </c>
    </row>
    <row r="8957" spans="12:12" x14ac:dyDescent="0.15">
      <c r="L8957" s="149" t="str">
        <f t="shared" si="195"/>
        <v/>
      </c>
    </row>
    <row r="8958" spans="12:12" x14ac:dyDescent="0.15">
      <c r="L8958" s="149" t="str">
        <f t="shared" si="195"/>
        <v/>
      </c>
    </row>
    <row r="8959" spans="12:12" x14ac:dyDescent="0.15">
      <c r="L8959" s="149" t="str">
        <f t="shared" si="195"/>
        <v/>
      </c>
    </row>
    <row r="8960" spans="12:12" x14ac:dyDescent="0.15">
      <c r="L8960" s="149" t="str">
        <f t="shared" si="195"/>
        <v/>
      </c>
    </row>
    <row r="8961" spans="12:12" x14ac:dyDescent="0.15">
      <c r="L8961" s="149" t="str">
        <f t="shared" si="195"/>
        <v/>
      </c>
    </row>
    <row r="8962" spans="12:12" x14ac:dyDescent="0.15">
      <c r="L8962" s="149" t="str">
        <f t="shared" si="195"/>
        <v/>
      </c>
    </row>
    <row r="8963" spans="12:12" x14ac:dyDescent="0.15">
      <c r="L8963" s="149" t="str">
        <f t="shared" si="195"/>
        <v/>
      </c>
    </row>
    <row r="8964" spans="12:12" x14ac:dyDescent="0.15">
      <c r="L8964" s="149" t="str">
        <f t="shared" si="195"/>
        <v/>
      </c>
    </row>
    <row r="8965" spans="12:12" x14ac:dyDescent="0.15">
      <c r="L8965" s="149" t="str">
        <f t="shared" si="195"/>
        <v/>
      </c>
    </row>
    <row r="8966" spans="12:12" x14ac:dyDescent="0.15">
      <c r="L8966" s="149" t="str">
        <f t="shared" si="195"/>
        <v/>
      </c>
    </row>
    <row r="8967" spans="12:12" x14ac:dyDescent="0.15">
      <c r="L8967" s="149" t="str">
        <f t="shared" si="195"/>
        <v/>
      </c>
    </row>
    <row r="8968" spans="12:12" x14ac:dyDescent="0.15">
      <c r="L8968" s="149" t="str">
        <f t="shared" si="195"/>
        <v/>
      </c>
    </row>
    <row r="8969" spans="12:12" x14ac:dyDescent="0.15">
      <c r="L8969" s="149" t="str">
        <f t="shared" ref="L8969:L9032" si="196">IF(K8969="","",(K8969*110))</f>
        <v/>
      </c>
    </row>
    <row r="8970" spans="12:12" x14ac:dyDescent="0.15">
      <c r="L8970" s="149" t="str">
        <f t="shared" si="196"/>
        <v/>
      </c>
    </row>
    <row r="8971" spans="12:12" x14ac:dyDescent="0.15">
      <c r="L8971" s="149" t="str">
        <f t="shared" si="196"/>
        <v/>
      </c>
    </row>
    <row r="8972" spans="12:12" x14ac:dyDescent="0.15">
      <c r="L8972" s="149" t="str">
        <f t="shared" si="196"/>
        <v/>
      </c>
    </row>
    <row r="8973" spans="12:12" x14ac:dyDescent="0.15">
      <c r="L8973" s="149" t="str">
        <f t="shared" si="196"/>
        <v/>
      </c>
    </row>
    <row r="8974" spans="12:12" x14ac:dyDescent="0.15">
      <c r="L8974" s="149" t="str">
        <f t="shared" si="196"/>
        <v/>
      </c>
    </row>
    <row r="8975" spans="12:12" x14ac:dyDescent="0.15">
      <c r="L8975" s="149" t="str">
        <f t="shared" si="196"/>
        <v/>
      </c>
    </row>
    <row r="8976" spans="12:12" x14ac:dyDescent="0.15">
      <c r="L8976" s="149" t="str">
        <f t="shared" si="196"/>
        <v/>
      </c>
    </row>
    <row r="8977" spans="12:12" x14ac:dyDescent="0.15">
      <c r="L8977" s="149" t="str">
        <f t="shared" si="196"/>
        <v/>
      </c>
    </row>
    <row r="8978" spans="12:12" x14ac:dyDescent="0.15">
      <c r="L8978" s="149" t="str">
        <f t="shared" si="196"/>
        <v/>
      </c>
    </row>
    <row r="8979" spans="12:12" x14ac:dyDescent="0.15">
      <c r="L8979" s="149" t="str">
        <f t="shared" si="196"/>
        <v/>
      </c>
    </row>
    <row r="8980" spans="12:12" x14ac:dyDescent="0.15">
      <c r="L8980" s="149" t="str">
        <f t="shared" si="196"/>
        <v/>
      </c>
    </row>
    <row r="8981" spans="12:12" x14ac:dyDescent="0.15">
      <c r="L8981" s="149" t="str">
        <f t="shared" si="196"/>
        <v/>
      </c>
    </row>
    <row r="8982" spans="12:12" x14ac:dyDescent="0.15">
      <c r="L8982" s="149" t="str">
        <f t="shared" si="196"/>
        <v/>
      </c>
    </row>
    <row r="8983" spans="12:12" x14ac:dyDescent="0.15">
      <c r="L8983" s="149" t="str">
        <f t="shared" si="196"/>
        <v/>
      </c>
    </row>
    <row r="8984" spans="12:12" x14ac:dyDescent="0.15">
      <c r="L8984" s="149" t="str">
        <f t="shared" si="196"/>
        <v/>
      </c>
    </row>
    <row r="8985" spans="12:12" x14ac:dyDescent="0.15">
      <c r="L8985" s="149" t="str">
        <f t="shared" si="196"/>
        <v/>
      </c>
    </row>
    <row r="8986" spans="12:12" x14ac:dyDescent="0.15">
      <c r="L8986" s="149" t="str">
        <f t="shared" si="196"/>
        <v/>
      </c>
    </row>
    <row r="8987" spans="12:12" x14ac:dyDescent="0.15">
      <c r="L8987" s="149" t="str">
        <f t="shared" si="196"/>
        <v/>
      </c>
    </row>
    <row r="8988" spans="12:12" x14ac:dyDescent="0.15">
      <c r="L8988" s="149" t="str">
        <f t="shared" si="196"/>
        <v/>
      </c>
    </row>
    <row r="8989" spans="12:12" x14ac:dyDescent="0.15">
      <c r="L8989" s="149" t="str">
        <f t="shared" si="196"/>
        <v/>
      </c>
    </row>
    <row r="8990" spans="12:12" x14ac:dyDescent="0.15">
      <c r="L8990" s="149" t="str">
        <f t="shared" si="196"/>
        <v/>
      </c>
    </row>
    <row r="8991" spans="12:12" x14ac:dyDescent="0.15">
      <c r="L8991" s="149" t="str">
        <f t="shared" si="196"/>
        <v/>
      </c>
    </row>
    <row r="8992" spans="12:12" x14ac:dyDescent="0.15">
      <c r="L8992" s="149" t="str">
        <f t="shared" si="196"/>
        <v/>
      </c>
    </row>
    <row r="8993" spans="12:12" x14ac:dyDescent="0.15">
      <c r="L8993" s="149" t="str">
        <f t="shared" si="196"/>
        <v/>
      </c>
    </row>
    <row r="8994" spans="12:12" x14ac:dyDescent="0.15">
      <c r="L8994" s="149" t="str">
        <f t="shared" si="196"/>
        <v/>
      </c>
    </row>
    <row r="8995" spans="12:12" x14ac:dyDescent="0.15">
      <c r="L8995" s="149" t="str">
        <f t="shared" si="196"/>
        <v/>
      </c>
    </row>
    <row r="8996" spans="12:12" x14ac:dyDescent="0.15">
      <c r="L8996" s="149" t="str">
        <f t="shared" si="196"/>
        <v/>
      </c>
    </row>
    <row r="8997" spans="12:12" x14ac:dyDescent="0.15">
      <c r="L8997" s="149" t="str">
        <f t="shared" si="196"/>
        <v/>
      </c>
    </row>
    <row r="8998" spans="12:12" x14ac:dyDescent="0.15">
      <c r="L8998" s="149" t="str">
        <f t="shared" si="196"/>
        <v/>
      </c>
    </row>
    <row r="8999" spans="12:12" x14ac:dyDescent="0.15">
      <c r="L8999" s="149" t="str">
        <f t="shared" si="196"/>
        <v/>
      </c>
    </row>
    <row r="9000" spans="12:12" x14ac:dyDescent="0.15">
      <c r="L9000" s="149" t="str">
        <f t="shared" si="196"/>
        <v/>
      </c>
    </row>
    <row r="9001" spans="12:12" x14ac:dyDescent="0.15">
      <c r="L9001" s="149" t="str">
        <f t="shared" si="196"/>
        <v/>
      </c>
    </row>
    <row r="9002" spans="12:12" x14ac:dyDescent="0.15">
      <c r="L9002" s="149" t="str">
        <f t="shared" si="196"/>
        <v/>
      </c>
    </row>
    <row r="9003" spans="12:12" x14ac:dyDescent="0.15">
      <c r="L9003" s="149" t="str">
        <f t="shared" si="196"/>
        <v/>
      </c>
    </row>
    <row r="9004" spans="12:12" x14ac:dyDescent="0.15">
      <c r="L9004" s="149" t="str">
        <f t="shared" si="196"/>
        <v/>
      </c>
    </row>
    <row r="9005" spans="12:12" x14ac:dyDescent="0.15">
      <c r="L9005" s="149" t="str">
        <f t="shared" si="196"/>
        <v/>
      </c>
    </row>
    <row r="9006" spans="12:12" x14ac:dyDescent="0.15">
      <c r="L9006" s="149" t="str">
        <f t="shared" si="196"/>
        <v/>
      </c>
    </row>
    <row r="9007" spans="12:12" x14ac:dyDescent="0.15">
      <c r="L9007" s="149" t="str">
        <f t="shared" si="196"/>
        <v/>
      </c>
    </row>
    <row r="9008" spans="12:12" x14ac:dyDescent="0.15">
      <c r="L9008" s="149" t="str">
        <f t="shared" si="196"/>
        <v/>
      </c>
    </row>
    <row r="9009" spans="12:12" x14ac:dyDescent="0.15">
      <c r="L9009" s="149" t="str">
        <f t="shared" si="196"/>
        <v/>
      </c>
    </row>
    <row r="9010" spans="12:12" x14ac:dyDescent="0.15">
      <c r="L9010" s="149" t="str">
        <f t="shared" si="196"/>
        <v/>
      </c>
    </row>
    <row r="9011" spans="12:12" x14ac:dyDescent="0.15">
      <c r="L9011" s="149" t="str">
        <f t="shared" si="196"/>
        <v/>
      </c>
    </row>
    <row r="9012" spans="12:12" x14ac:dyDescent="0.15">
      <c r="L9012" s="149" t="str">
        <f t="shared" si="196"/>
        <v/>
      </c>
    </row>
    <row r="9013" spans="12:12" x14ac:dyDescent="0.15">
      <c r="L9013" s="149" t="str">
        <f t="shared" si="196"/>
        <v/>
      </c>
    </row>
    <row r="9014" spans="12:12" x14ac:dyDescent="0.15">
      <c r="L9014" s="149" t="str">
        <f t="shared" si="196"/>
        <v/>
      </c>
    </row>
    <row r="9015" spans="12:12" x14ac:dyDescent="0.15">
      <c r="L9015" s="149" t="str">
        <f t="shared" si="196"/>
        <v/>
      </c>
    </row>
    <row r="9016" spans="12:12" x14ac:dyDescent="0.15">
      <c r="L9016" s="149" t="str">
        <f t="shared" si="196"/>
        <v/>
      </c>
    </row>
    <row r="9017" spans="12:12" x14ac:dyDescent="0.15">
      <c r="L9017" s="149" t="str">
        <f t="shared" si="196"/>
        <v/>
      </c>
    </row>
    <row r="9018" spans="12:12" x14ac:dyDescent="0.15">
      <c r="L9018" s="149" t="str">
        <f t="shared" si="196"/>
        <v/>
      </c>
    </row>
    <row r="9019" spans="12:12" x14ac:dyDescent="0.15">
      <c r="L9019" s="149" t="str">
        <f t="shared" si="196"/>
        <v/>
      </c>
    </row>
    <row r="9020" spans="12:12" x14ac:dyDescent="0.15">
      <c r="L9020" s="149" t="str">
        <f t="shared" si="196"/>
        <v/>
      </c>
    </row>
    <row r="9021" spans="12:12" x14ac:dyDescent="0.15">
      <c r="L9021" s="149" t="str">
        <f t="shared" si="196"/>
        <v/>
      </c>
    </row>
    <row r="9022" spans="12:12" x14ac:dyDescent="0.15">
      <c r="L9022" s="149" t="str">
        <f t="shared" si="196"/>
        <v/>
      </c>
    </row>
    <row r="9023" spans="12:12" x14ac:dyDescent="0.15">
      <c r="L9023" s="149" t="str">
        <f t="shared" si="196"/>
        <v/>
      </c>
    </row>
    <row r="9024" spans="12:12" x14ac:dyDescent="0.15">
      <c r="L9024" s="149" t="str">
        <f t="shared" si="196"/>
        <v/>
      </c>
    </row>
    <row r="9025" spans="12:12" x14ac:dyDescent="0.15">
      <c r="L9025" s="149" t="str">
        <f t="shared" si="196"/>
        <v/>
      </c>
    </row>
    <row r="9026" spans="12:12" x14ac:dyDescent="0.15">
      <c r="L9026" s="149" t="str">
        <f t="shared" si="196"/>
        <v/>
      </c>
    </row>
    <row r="9027" spans="12:12" x14ac:dyDescent="0.15">
      <c r="L9027" s="149" t="str">
        <f t="shared" si="196"/>
        <v/>
      </c>
    </row>
    <row r="9028" spans="12:12" x14ac:dyDescent="0.15">
      <c r="L9028" s="149" t="str">
        <f t="shared" si="196"/>
        <v/>
      </c>
    </row>
    <row r="9029" spans="12:12" x14ac:dyDescent="0.15">
      <c r="L9029" s="149" t="str">
        <f t="shared" si="196"/>
        <v/>
      </c>
    </row>
    <row r="9030" spans="12:12" x14ac:dyDescent="0.15">
      <c r="L9030" s="149" t="str">
        <f t="shared" si="196"/>
        <v/>
      </c>
    </row>
    <row r="9031" spans="12:12" x14ac:dyDescent="0.15">
      <c r="L9031" s="149" t="str">
        <f t="shared" si="196"/>
        <v/>
      </c>
    </row>
    <row r="9032" spans="12:12" x14ac:dyDescent="0.15">
      <c r="L9032" s="149" t="str">
        <f t="shared" si="196"/>
        <v/>
      </c>
    </row>
    <row r="9033" spans="12:12" x14ac:dyDescent="0.15">
      <c r="L9033" s="149" t="str">
        <f t="shared" ref="L9033:L9096" si="197">IF(K9033="","",(K9033*110))</f>
        <v/>
      </c>
    </row>
    <row r="9034" spans="12:12" x14ac:dyDescent="0.15">
      <c r="L9034" s="149" t="str">
        <f t="shared" si="197"/>
        <v/>
      </c>
    </row>
    <row r="9035" spans="12:12" x14ac:dyDescent="0.15">
      <c r="L9035" s="149" t="str">
        <f t="shared" si="197"/>
        <v/>
      </c>
    </row>
    <row r="9036" spans="12:12" x14ac:dyDescent="0.15">
      <c r="L9036" s="149" t="str">
        <f t="shared" si="197"/>
        <v/>
      </c>
    </row>
    <row r="9037" spans="12:12" x14ac:dyDescent="0.15">
      <c r="L9037" s="149" t="str">
        <f t="shared" si="197"/>
        <v/>
      </c>
    </row>
    <row r="9038" spans="12:12" x14ac:dyDescent="0.15">
      <c r="L9038" s="149" t="str">
        <f t="shared" si="197"/>
        <v/>
      </c>
    </row>
    <row r="9039" spans="12:12" x14ac:dyDescent="0.15">
      <c r="L9039" s="149" t="str">
        <f t="shared" si="197"/>
        <v/>
      </c>
    </row>
    <row r="9040" spans="12:12" x14ac:dyDescent="0.15">
      <c r="L9040" s="149" t="str">
        <f t="shared" si="197"/>
        <v/>
      </c>
    </row>
    <row r="9041" spans="12:12" x14ac:dyDescent="0.15">
      <c r="L9041" s="149" t="str">
        <f t="shared" si="197"/>
        <v/>
      </c>
    </row>
    <row r="9042" spans="12:12" x14ac:dyDescent="0.15">
      <c r="L9042" s="149" t="str">
        <f t="shared" si="197"/>
        <v/>
      </c>
    </row>
    <row r="9043" spans="12:12" x14ac:dyDescent="0.15">
      <c r="L9043" s="149" t="str">
        <f t="shared" si="197"/>
        <v/>
      </c>
    </row>
    <row r="9044" spans="12:12" x14ac:dyDescent="0.15">
      <c r="L9044" s="149" t="str">
        <f t="shared" si="197"/>
        <v/>
      </c>
    </row>
    <row r="9045" spans="12:12" x14ac:dyDescent="0.15">
      <c r="L9045" s="149" t="str">
        <f t="shared" si="197"/>
        <v/>
      </c>
    </row>
    <row r="9046" spans="12:12" x14ac:dyDescent="0.15">
      <c r="L9046" s="149" t="str">
        <f t="shared" si="197"/>
        <v/>
      </c>
    </row>
    <row r="9047" spans="12:12" x14ac:dyDescent="0.15">
      <c r="L9047" s="149" t="str">
        <f t="shared" si="197"/>
        <v/>
      </c>
    </row>
    <row r="9048" spans="12:12" x14ac:dyDescent="0.15">
      <c r="L9048" s="149" t="str">
        <f t="shared" si="197"/>
        <v/>
      </c>
    </row>
    <row r="9049" spans="12:12" x14ac:dyDescent="0.15">
      <c r="L9049" s="149" t="str">
        <f t="shared" si="197"/>
        <v/>
      </c>
    </row>
    <row r="9050" spans="12:12" x14ac:dyDescent="0.15">
      <c r="L9050" s="149" t="str">
        <f t="shared" si="197"/>
        <v/>
      </c>
    </row>
    <row r="9051" spans="12:12" x14ac:dyDescent="0.15">
      <c r="L9051" s="149" t="str">
        <f t="shared" si="197"/>
        <v/>
      </c>
    </row>
    <row r="9052" spans="12:12" x14ac:dyDescent="0.15">
      <c r="L9052" s="149" t="str">
        <f t="shared" si="197"/>
        <v/>
      </c>
    </row>
    <row r="9053" spans="12:12" x14ac:dyDescent="0.15">
      <c r="L9053" s="149" t="str">
        <f t="shared" si="197"/>
        <v/>
      </c>
    </row>
    <row r="9054" spans="12:12" x14ac:dyDescent="0.15">
      <c r="L9054" s="149" t="str">
        <f t="shared" si="197"/>
        <v/>
      </c>
    </row>
    <row r="9055" spans="12:12" x14ac:dyDescent="0.15">
      <c r="L9055" s="149" t="str">
        <f t="shared" si="197"/>
        <v/>
      </c>
    </row>
    <row r="9056" spans="12:12" x14ac:dyDescent="0.15">
      <c r="L9056" s="149" t="str">
        <f t="shared" si="197"/>
        <v/>
      </c>
    </row>
    <row r="9057" spans="12:12" x14ac:dyDescent="0.15">
      <c r="L9057" s="149" t="str">
        <f t="shared" si="197"/>
        <v/>
      </c>
    </row>
    <row r="9058" spans="12:12" x14ac:dyDescent="0.15">
      <c r="L9058" s="149" t="str">
        <f t="shared" si="197"/>
        <v/>
      </c>
    </row>
    <row r="9059" spans="12:12" x14ac:dyDescent="0.15">
      <c r="L9059" s="149" t="str">
        <f t="shared" si="197"/>
        <v/>
      </c>
    </row>
    <row r="9060" spans="12:12" x14ac:dyDescent="0.15">
      <c r="L9060" s="149" t="str">
        <f t="shared" si="197"/>
        <v/>
      </c>
    </row>
    <row r="9061" spans="12:12" x14ac:dyDescent="0.15">
      <c r="L9061" s="149" t="str">
        <f t="shared" si="197"/>
        <v/>
      </c>
    </row>
    <row r="9062" spans="12:12" x14ac:dyDescent="0.15">
      <c r="L9062" s="149" t="str">
        <f t="shared" si="197"/>
        <v/>
      </c>
    </row>
    <row r="9063" spans="12:12" x14ac:dyDescent="0.15">
      <c r="L9063" s="149" t="str">
        <f t="shared" si="197"/>
        <v/>
      </c>
    </row>
    <row r="9064" spans="12:12" x14ac:dyDescent="0.15">
      <c r="L9064" s="149" t="str">
        <f t="shared" si="197"/>
        <v/>
      </c>
    </row>
    <row r="9065" spans="12:12" x14ac:dyDescent="0.15">
      <c r="L9065" s="149" t="str">
        <f t="shared" si="197"/>
        <v/>
      </c>
    </row>
    <row r="9066" spans="12:12" x14ac:dyDescent="0.15">
      <c r="L9066" s="149" t="str">
        <f t="shared" si="197"/>
        <v/>
      </c>
    </row>
    <row r="9067" spans="12:12" x14ac:dyDescent="0.15">
      <c r="L9067" s="149" t="str">
        <f t="shared" si="197"/>
        <v/>
      </c>
    </row>
    <row r="9068" spans="12:12" x14ac:dyDescent="0.15">
      <c r="L9068" s="149" t="str">
        <f t="shared" si="197"/>
        <v/>
      </c>
    </row>
    <row r="9069" spans="12:12" x14ac:dyDescent="0.15">
      <c r="L9069" s="149" t="str">
        <f t="shared" si="197"/>
        <v/>
      </c>
    </row>
    <row r="9070" spans="12:12" x14ac:dyDescent="0.15">
      <c r="L9070" s="149" t="str">
        <f t="shared" si="197"/>
        <v/>
      </c>
    </row>
    <row r="9071" spans="12:12" x14ac:dyDescent="0.15">
      <c r="L9071" s="149" t="str">
        <f t="shared" si="197"/>
        <v/>
      </c>
    </row>
    <row r="9072" spans="12:12" x14ac:dyDescent="0.15">
      <c r="L9072" s="149" t="str">
        <f t="shared" si="197"/>
        <v/>
      </c>
    </row>
    <row r="9073" spans="12:12" x14ac:dyDescent="0.15">
      <c r="L9073" s="149" t="str">
        <f t="shared" si="197"/>
        <v/>
      </c>
    </row>
    <row r="9074" spans="12:12" x14ac:dyDescent="0.15">
      <c r="L9074" s="149" t="str">
        <f t="shared" si="197"/>
        <v/>
      </c>
    </row>
    <row r="9075" spans="12:12" x14ac:dyDescent="0.15">
      <c r="L9075" s="149" t="str">
        <f t="shared" si="197"/>
        <v/>
      </c>
    </row>
    <row r="9076" spans="12:12" x14ac:dyDescent="0.15">
      <c r="L9076" s="149" t="str">
        <f t="shared" si="197"/>
        <v/>
      </c>
    </row>
    <row r="9077" spans="12:12" x14ac:dyDescent="0.15">
      <c r="L9077" s="149" t="str">
        <f t="shared" si="197"/>
        <v/>
      </c>
    </row>
    <row r="9078" spans="12:12" x14ac:dyDescent="0.15">
      <c r="L9078" s="149" t="str">
        <f t="shared" si="197"/>
        <v/>
      </c>
    </row>
    <row r="9079" spans="12:12" x14ac:dyDescent="0.15">
      <c r="L9079" s="149" t="str">
        <f t="shared" si="197"/>
        <v/>
      </c>
    </row>
    <row r="9080" spans="12:12" x14ac:dyDescent="0.15">
      <c r="L9080" s="149" t="str">
        <f t="shared" si="197"/>
        <v/>
      </c>
    </row>
    <row r="9081" spans="12:12" x14ac:dyDescent="0.15">
      <c r="L9081" s="149" t="str">
        <f t="shared" si="197"/>
        <v/>
      </c>
    </row>
    <row r="9082" spans="12:12" x14ac:dyDescent="0.15">
      <c r="L9082" s="149" t="str">
        <f t="shared" si="197"/>
        <v/>
      </c>
    </row>
    <row r="9083" spans="12:12" x14ac:dyDescent="0.15">
      <c r="L9083" s="149" t="str">
        <f t="shared" si="197"/>
        <v/>
      </c>
    </row>
    <row r="9084" spans="12:12" x14ac:dyDescent="0.15">
      <c r="L9084" s="149" t="str">
        <f t="shared" si="197"/>
        <v/>
      </c>
    </row>
    <row r="9085" spans="12:12" x14ac:dyDescent="0.15">
      <c r="L9085" s="149" t="str">
        <f t="shared" si="197"/>
        <v/>
      </c>
    </row>
    <row r="9086" spans="12:12" x14ac:dyDescent="0.15">
      <c r="L9086" s="149" t="str">
        <f t="shared" si="197"/>
        <v/>
      </c>
    </row>
    <row r="9087" spans="12:12" x14ac:dyDescent="0.15">
      <c r="L9087" s="149" t="str">
        <f t="shared" si="197"/>
        <v/>
      </c>
    </row>
    <row r="9088" spans="12:12" x14ac:dyDescent="0.15">
      <c r="L9088" s="149" t="str">
        <f t="shared" si="197"/>
        <v/>
      </c>
    </row>
    <row r="9089" spans="12:12" x14ac:dyDescent="0.15">
      <c r="L9089" s="149" t="str">
        <f t="shared" si="197"/>
        <v/>
      </c>
    </row>
    <row r="9090" spans="12:12" x14ac:dyDescent="0.15">
      <c r="L9090" s="149" t="str">
        <f t="shared" si="197"/>
        <v/>
      </c>
    </row>
    <row r="9091" spans="12:12" x14ac:dyDescent="0.15">
      <c r="L9091" s="149" t="str">
        <f t="shared" si="197"/>
        <v/>
      </c>
    </row>
    <row r="9092" spans="12:12" x14ac:dyDescent="0.15">
      <c r="L9092" s="149" t="str">
        <f t="shared" si="197"/>
        <v/>
      </c>
    </row>
    <row r="9093" spans="12:12" x14ac:dyDescent="0.15">
      <c r="L9093" s="149" t="str">
        <f t="shared" si="197"/>
        <v/>
      </c>
    </row>
    <row r="9094" spans="12:12" x14ac:dyDescent="0.15">
      <c r="L9094" s="149" t="str">
        <f t="shared" si="197"/>
        <v/>
      </c>
    </row>
    <row r="9095" spans="12:12" x14ac:dyDescent="0.15">
      <c r="L9095" s="149" t="str">
        <f t="shared" si="197"/>
        <v/>
      </c>
    </row>
    <row r="9096" spans="12:12" x14ac:dyDescent="0.15">
      <c r="L9096" s="149" t="str">
        <f t="shared" si="197"/>
        <v/>
      </c>
    </row>
    <row r="9097" spans="12:12" x14ac:dyDescent="0.15">
      <c r="L9097" s="149" t="str">
        <f t="shared" ref="L9097:L9160" si="198">IF(K9097="","",(K9097*110))</f>
        <v/>
      </c>
    </row>
    <row r="9098" spans="12:12" x14ac:dyDescent="0.15">
      <c r="L9098" s="149" t="str">
        <f t="shared" si="198"/>
        <v/>
      </c>
    </row>
    <row r="9099" spans="12:12" x14ac:dyDescent="0.15">
      <c r="L9099" s="149" t="str">
        <f t="shared" si="198"/>
        <v/>
      </c>
    </row>
    <row r="9100" spans="12:12" x14ac:dyDescent="0.15">
      <c r="L9100" s="149" t="str">
        <f t="shared" si="198"/>
        <v/>
      </c>
    </row>
    <row r="9101" spans="12:12" x14ac:dyDescent="0.15">
      <c r="L9101" s="149" t="str">
        <f t="shared" si="198"/>
        <v/>
      </c>
    </row>
    <row r="9102" spans="12:12" x14ac:dyDescent="0.15">
      <c r="L9102" s="149" t="str">
        <f t="shared" si="198"/>
        <v/>
      </c>
    </row>
    <row r="9103" spans="12:12" x14ac:dyDescent="0.15">
      <c r="L9103" s="149" t="str">
        <f t="shared" si="198"/>
        <v/>
      </c>
    </row>
    <row r="9104" spans="12:12" x14ac:dyDescent="0.15">
      <c r="L9104" s="149" t="str">
        <f t="shared" si="198"/>
        <v/>
      </c>
    </row>
    <row r="9105" spans="12:12" x14ac:dyDescent="0.15">
      <c r="L9105" s="149" t="str">
        <f t="shared" si="198"/>
        <v/>
      </c>
    </row>
    <row r="9106" spans="12:12" x14ac:dyDescent="0.15">
      <c r="L9106" s="149" t="str">
        <f t="shared" si="198"/>
        <v/>
      </c>
    </row>
    <row r="9107" spans="12:12" x14ac:dyDescent="0.15">
      <c r="L9107" s="149" t="str">
        <f t="shared" si="198"/>
        <v/>
      </c>
    </row>
    <row r="9108" spans="12:12" x14ac:dyDescent="0.15">
      <c r="L9108" s="149" t="str">
        <f t="shared" si="198"/>
        <v/>
      </c>
    </row>
    <row r="9109" spans="12:12" x14ac:dyDescent="0.15">
      <c r="L9109" s="149" t="str">
        <f t="shared" si="198"/>
        <v/>
      </c>
    </row>
    <row r="9110" spans="12:12" x14ac:dyDescent="0.15">
      <c r="L9110" s="149" t="str">
        <f t="shared" si="198"/>
        <v/>
      </c>
    </row>
    <row r="9111" spans="12:12" x14ac:dyDescent="0.15">
      <c r="L9111" s="149" t="str">
        <f t="shared" si="198"/>
        <v/>
      </c>
    </row>
    <row r="9112" spans="12:12" x14ac:dyDescent="0.15">
      <c r="L9112" s="149" t="str">
        <f t="shared" si="198"/>
        <v/>
      </c>
    </row>
    <row r="9113" spans="12:12" x14ac:dyDescent="0.15">
      <c r="L9113" s="149" t="str">
        <f t="shared" si="198"/>
        <v/>
      </c>
    </row>
    <row r="9114" spans="12:12" x14ac:dyDescent="0.15">
      <c r="L9114" s="149" t="str">
        <f t="shared" si="198"/>
        <v/>
      </c>
    </row>
    <row r="9115" spans="12:12" x14ac:dyDescent="0.15">
      <c r="L9115" s="149" t="str">
        <f t="shared" si="198"/>
        <v/>
      </c>
    </row>
    <row r="9116" spans="12:12" x14ac:dyDescent="0.15">
      <c r="L9116" s="149" t="str">
        <f t="shared" si="198"/>
        <v/>
      </c>
    </row>
    <row r="9117" spans="12:12" x14ac:dyDescent="0.15">
      <c r="L9117" s="149" t="str">
        <f t="shared" si="198"/>
        <v/>
      </c>
    </row>
    <row r="9118" spans="12:12" x14ac:dyDescent="0.15">
      <c r="L9118" s="149" t="str">
        <f t="shared" si="198"/>
        <v/>
      </c>
    </row>
    <row r="9119" spans="12:12" x14ac:dyDescent="0.15">
      <c r="L9119" s="149" t="str">
        <f t="shared" si="198"/>
        <v/>
      </c>
    </row>
    <row r="9120" spans="12:12" x14ac:dyDescent="0.15">
      <c r="L9120" s="149" t="str">
        <f t="shared" si="198"/>
        <v/>
      </c>
    </row>
    <row r="9121" spans="12:12" x14ac:dyDescent="0.15">
      <c r="L9121" s="149" t="str">
        <f t="shared" si="198"/>
        <v/>
      </c>
    </row>
    <row r="9122" spans="12:12" x14ac:dyDescent="0.15">
      <c r="L9122" s="149" t="str">
        <f t="shared" si="198"/>
        <v/>
      </c>
    </row>
    <row r="9123" spans="12:12" x14ac:dyDescent="0.15">
      <c r="L9123" s="149" t="str">
        <f t="shared" si="198"/>
        <v/>
      </c>
    </row>
    <row r="9124" spans="12:12" x14ac:dyDescent="0.15">
      <c r="L9124" s="149" t="str">
        <f t="shared" si="198"/>
        <v/>
      </c>
    </row>
    <row r="9125" spans="12:12" x14ac:dyDescent="0.15">
      <c r="L9125" s="149" t="str">
        <f t="shared" si="198"/>
        <v/>
      </c>
    </row>
    <row r="9126" spans="12:12" x14ac:dyDescent="0.15">
      <c r="L9126" s="149" t="str">
        <f t="shared" si="198"/>
        <v/>
      </c>
    </row>
    <row r="9127" spans="12:12" x14ac:dyDescent="0.15">
      <c r="L9127" s="149" t="str">
        <f t="shared" si="198"/>
        <v/>
      </c>
    </row>
    <row r="9128" spans="12:12" x14ac:dyDescent="0.15">
      <c r="L9128" s="149" t="str">
        <f t="shared" si="198"/>
        <v/>
      </c>
    </row>
    <row r="9129" spans="12:12" x14ac:dyDescent="0.15">
      <c r="L9129" s="149" t="str">
        <f t="shared" si="198"/>
        <v/>
      </c>
    </row>
    <row r="9130" spans="12:12" x14ac:dyDescent="0.15">
      <c r="L9130" s="149" t="str">
        <f t="shared" si="198"/>
        <v/>
      </c>
    </row>
    <row r="9131" spans="12:12" x14ac:dyDescent="0.15">
      <c r="L9131" s="149" t="str">
        <f t="shared" si="198"/>
        <v/>
      </c>
    </row>
    <row r="9132" spans="12:12" x14ac:dyDescent="0.15">
      <c r="L9132" s="149" t="str">
        <f t="shared" si="198"/>
        <v/>
      </c>
    </row>
    <row r="9133" spans="12:12" x14ac:dyDescent="0.15">
      <c r="L9133" s="149" t="str">
        <f t="shared" si="198"/>
        <v/>
      </c>
    </row>
    <row r="9134" spans="12:12" x14ac:dyDescent="0.15">
      <c r="L9134" s="149" t="str">
        <f t="shared" si="198"/>
        <v/>
      </c>
    </row>
    <row r="9135" spans="12:12" x14ac:dyDescent="0.15">
      <c r="L9135" s="149" t="str">
        <f t="shared" si="198"/>
        <v/>
      </c>
    </row>
    <row r="9136" spans="12:12" x14ac:dyDescent="0.15">
      <c r="L9136" s="149" t="str">
        <f t="shared" si="198"/>
        <v/>
      </c>
    </row>
    <row r="9137" spans="12:12" x14ac:dyDescent="0.15">
      <c r="L9137" s="149" t="str">
        <f t="shared" si="198"/>
        <v/>
      </c>
    </row>
    <row r="9138" spans="12:12" x14ac:dyDescent="0.15">
      <c r="L9138" s="149" t="str">
        <f t="shared" si="198"/>
        <v/>
      </c>
    </row>
    <row r="9139" spans="12:12" x14ac:dyDescent="0.15">
      <c r="L9139" s="149" t="str">
        <f t="shared" si="198"/>
        <v/>
      </c>
    </row>
    <row r="9140" spans="12:12" x14ac:dyDescent="0.15">
      <c r="L9140" s="149" t="str">
        <f t="shared" si="198"/>
        <v/>
      </c>
    </row>
    <row r="9141" spans="12:12" x14ac:dyDescent="0.15">
      <c r="L9141" s="149" t="str">
        <f t="shared" si="198"/>
        <v/>
      </c>
    </row>
    <row r="9142" spans="12:12" x14ac:dyDescent="0.15">
      <c r="L9142" s="149" t="str">
        <f t="shared" si="198"/>
        <v/>
      </c>
    </row>
    <row r="9143" spans="12:12" x14ac:dyDescent="0.15">
      <c r="L9143" s="149" t="str">
        <f t="shared" si="198"/>
        <v/>
      </c>
    </row>
    <row r="9144" spans="12:12" x14ac:dyDescent="0.15">
      <c r="L9144" s="149" t="str">
        <f t="shared" si="198"/>
        <v/>
      </c>
    </row>
    <row r="9145" spans="12:12" x14ac:dyDescent="0.15">
      <c r="L9145" s="149" t="str">
        <f t="shared" si="198"/>
        <v/>
      </c>
    </row>
    <row r="9146" spans="12:12" x14ac:dyDescent="0.15">
      <c r="L9146" s="149" t="str">
        <f t="shared" si="198"/>
        <v/>
      </c>
    </row>
    <row r="9147" spans="12:12" x14ac:dyDescent="0.15">
      <c r="L9147" s="149" t="str">
        <f t="shared" si="198"/>
        <v/>
      </c>
    </row>
    <row r="9148" spans="12:12" x14ac:dyDescent="0.15">
      <c r="L9148" s="149" t="str">
        <f t="shared" si="198"/>
        <v/>
      </c>
    </row>
    <row r="9149" spans="12:12" x14ac:dyDescent="0.15">
      <c r="L9149" s="149" t="str">
        <f t="shared" si="198"/>
        <v/>
      </c>
    </row>
    <row r="9150" spans="12:12" x14ac:dyDescent="0.15">
      <c r="L9150" s="149" t="str">
        <f t="shared" si="198"/>
        <v/>
      </c>
    </row>
    <row r="9151" spans="12:12" x14ac:dyDescent="0.15">
      <c r="L9151" s="149" t="str">
        <f t="shared" si="198"/>
        <v/>
      </c>
    </row>
    <row r="9152" spans="12:12" x14ac:dyDescent="0.15">
      <c r="L9152" s="149" t="str">
        <f t="shared" si="198"/>
        <v/>
      </c>
    </row>
    <row r="9153" spans="12:12" x14ac:dyDescent="0.15">
      <c r="L9153" s="149" t="str">
        <f t="shared" si="198"/>
        <v/>
      </c>
    </row>
    <row r="9154" spans="12:12" x14ac:dyDescent="0.15">
      <c r="L9154" s="149" t="str">
        <f t="shared" si="198"/>
        <v/>
      </c>
    </row>
    <row r="9155" spans="12:12" x14ac:dyDescent="0.15">
      <c r="L9155" s="149" t="str">
        <f t="shared" si="198"/>
        <v/>
      </c>
    </row>
    <row r="9156" spans="12:12" x14ac:dyDescent="0.15">
      <c r="L9156" s="149" t="str">
        <f t="shared" si="198"/>
        <v/>
      </c>
    </row>
    <row r="9157" spans="12:12" x14ac:dyDescent="0.15">
      <c r="L9157" s="149" t="str">
        <f t="shared" si="198"/>
        <v/>
      </c>
    </row>
    <row r="9158" spans="12:12" x14ac:dyDescent="0.15">
      <c r="L9158" s="149" t="str">
        <f t="shared" si="198"/>
        <v/>
      </c>
    </row>
    <row r="9159" spans="12:12" x14ac:dyDescent="0.15">
      <c r="L9159" s="149" t="str">
        <f t="shared" si="198"/>
        <v/>
      </c>
    </row>
    <row r="9160" spans="12:12" x14ac:dyDescent="0.15">
      <c r="L9160" s="149" t="str">
        <f t="shared" si="198"/>
        <v/>
      </c>
    </row>
    <row r="9161" spans="12:12" x14ac:dyDescent="0.15">
      <c r="L9161" s="149" t="str">
        <f t="shared" ref="L9161:L9224" si="199">IF(K9161="","",(K9161*110))</f>
        <v/>
      </c>
    </row>
    <row r="9162" spans="12:12" x14ac:dyDescent="0.15">
      <c r="L9162" s="149" t="str">
        <f t="shared" si="199"/>
        <v/>
      </c>
    </row>
    <row r="9163" spans="12:12" x14ac:dyDescent="0.15">
      <c r="L9163" s="149" t="str">
        <f t="shared" si="199"/>
        <v/>
      </c>
    </row>
    <row r="9164" spans="12:12" x14ac:dyDescent="0.15">
      <c r="L9164" s="149" t="str">
        <f t="shared" si="199"/>
        <v/>
      </c>
    </row>
    <row r="9165" spans="12:12" x14ac:dyDescent="0.15">
      <c r="L9165" s="149" t="str">
        <f t="shared" si="199"/>
        <v/>
      </c>
    </row>
    <row r="9166" spans="12:12" x14ac:dyDescent="0.15">
      <c r="L9166" s="149" t="str">
        <f t="shared" si="199"/>
        <v/>
      </c>
    </row>
    <row r="9167" spans="12:12" x14ac:dyDescent="0.15">
      <c r="L9167" s="149" t="str">
        <f t="shared" si="199"/>
        <v/>
      </c>
    </row>
    <row r="9168" spans="12:12" x14ac:dyDescent="0.15">
      <c r="L9168" s="149" t="str">
        <f t="shared" si="199"/>
        <v/>
      </c>
    </row>
    <row r="9169" spans="12:12" x14ac:dyDescent="0.15">
      <c r="L9169" s="149" t="str">
        <f t="shared" si="199"/>
        <v/>
      </c>
    </row>
    <row r="9170" spans="12:12" x14ac:dyDescent="0.15">
      <c r="L9170" s="149" t="str">
        <f t="shared" si="199"/>
        <v/>
      </c>
    </row>
    <row r="9171" spans="12:12" x14ac:dyDescent="0.15">
      <c r="L9171" s="149" t="str">
        <f t="shared" si="199"/>
        <v/>
      </c>
    </row>
    <row r="9172" spans="12:12" x14ac:dyDescent="0.15">
      <c r="L9172" s="149" t="str">
        <f t="shared" si="199"/>
        <v/>
      </c>
    </row>
    <row r="9173" spans="12:12" x14ac:dyDescent="0.15">
      <c r="L9173" s="149" t="str">
        <f t="shared" si="199"/>
        <v/>
      </c>
    </row>
    <row r="9174" spans="12:12" x14ac:dyDescent="0.15">
      <c r="L9174" s="149" t="str">
        <f t="shared" si="199"/>
        <v/>
      </c>
    </row>
    <row r="9175" spans="12:12" x14ac:dyDescent="0.15">
      <c r="L9175" s="149" t="str">
        <f t="shared" si="199"/>
        <v/>
      </c>
    </row>
    <row r="9176" spans="12:12" x14ac:dyDescent="0.15">
      <c r="L9176" s="149" t="str">
        <f t="shared" si="199"/>
        <v/>
      </c>
    </row>
    <row r="9177" spans="12:12" x14ac:dyDescent="0.15">
      <c r="L9177" s="149" t="str">
        <f t="shared" si="199"/>
        <v/>
      </c>
    </row>
    <row r="9178" spans="12:12" x14ac:dyDescent="0.15">
      <c r="L9178" s="149" t="str">
        <f t="shared" si="199"/>
        <v/>
      </c>
    </row>
    <row r="9179" spans="12:12" x14ac:dyDescent="0.15">
      <c r="L9179" s="149" t="str">
        <f t="shared" si="199"/>
        <v/>
      </c>
    </row>
    <row r="9180" spans="12:12" x14ac:dyDescent="0.15">
      <c r="L9180" s="149" t="str">
        <f t="shared" si="199"/>
        <v/>
      </c>
    </row>
    <row r="9181" spans="12:12" x14ac:dyDescent="0.15">
      <c r="L9181" s="149" t="str">
        <f t="shared" si="199"/>
        <v/>
      </c>
    </row>
    <row r="9182" spans="12:12" x14ac:dyDescent="0.15">
      <c r="L9182" s="149" t="str">
        <f t="shared" si="199"/>
        <v/>
      </c>
    </row>
    <row r="9183" spans="12:12" x14ac:dyDescent="0.15">
      <c r="L9183" s="149" t="str">
        <f t="shared" si="199"/>
        <v/>
      </c>
    </row>
    <row r="9184" spans="12:12" x14ac:dyDescent="0.15">
      <c r="L9184" s="149" t="str">
        <f t="shared" si="199"/>
        <v/>
      </c>
    </row>
    <row r="9185" spans="12:12" x14ac:dyDescent="0.15">
      <c r="L9185" s="149" t="str">
        <f t="shared" si="199"/>
        <v/>
      </c>
    </row>
    <row r="9186" spans="12:12" x14ac:dyDescent="0.15">
      <c r="L9186" s="149" t="str">
        <f t="shared" si="199"/>
        <v/>
      </c>
    </row>
    <row r="9187" spans="12:12" x14ac:dyDescent="0.15">
      <c r="L9187" s="149" t="str">
        <f t="shared" si="199"/>
        <v/>
      </c>
    </row>
    <row r="9188" spans="12:12" x14ac:dyDescent="0.15">
      <c r="L9188" s="149" t="str">
        <f t="shared" si="199"/>
        <v/>
      </c>
    </row>
    <row r="9189" spans="12:12" x14ac:dyDescent="0.15">
      <c r="L9189" s="149" t="str">
        <f t="shared" si="199"/>
        <v/>
      </c>
    </row>
    <row r="9190" spans="12:12" x14ac:dyDescent="0.15">
      <c r="L9190" s="149" t="str">
        <f t="shared" si="199"/>
        <v/>
      </c>
    </row>
    <row r="9191" spans="12:12" x14ac:dyDescent="0.15">
      <c r="L9191" s="149" t="str">
        <f t="shared" si="199"/>
        <v/>
      </c>
    </row>
    <row r="9192" spans="12:12" x14ac:dyDescent="0.15">
      <c r="L9192" s="149" t="str">
        <f t="shared" si="199"/>
        <v/>
      </c>
    </row>
    <row r="9193" spans="12:12" x14ac:dyDescent="0.15">
      <c r="L9193" s="149" t="str">
        <f t="shared" si="199"/>
        <v/>
      </c>
    </row>
    <row r="9194" spans="12:12" x14ac:dyDescent="0.15">
      <c r="L9194" s="149" t="str">
        <f t="shared" si="199"/>
        <v/>
      </c>
    </row>
    <row r="9195" spans="12:12" x14ac:dyDescent="0.15">
      <c r="L9195" s="149" t="str">
        <f t="shared" si="199"/>
        <v/>
      </c>
    </row>
    <row r="9196" spans="12:12" x14ac:dyDescent="0.15">
      <c r="L9196" s="149" t="str">
        <f t="shared" si="199"/>
        <v/>
      </c>
    </row>
    <row r="9197" spans="12:12" x14ac:dyDescent="0.15">
      <c r="L9197" s="149" t="str">
        <f t="shared" si="199"/>
        <v/>
      </c>
    </row>
    <row r="9198" spans="12:12" x14ac:dyDescent="0.15">
      <c r="L9198" s="149" t="str">
        <f t="shared" si="199"/>
        <v/>
      </c>
    </row>
    <row r="9199" spans="12:12" x14ac:dyDescent="0.15">
      <c r="L9199" s="149" t="str">
        <f t="shared" si="199"/>
        <v/>
      </c>
    </row>
    <row r="9200" spans="12:12" x14ac:dyDescent="0.15">
      <c r="L9200" s="149" t="str">
        <f t="shared" si="199"/>
        <v/>
      </c>
    </row>
    <row r="9201" spans="12:12" x14ac:dyDescent="0.15">
      <c r="L9201" s="149" t="str">
        <f t="shared" si="199"/>
        <v/>
      </c>
    </row>
    <row r="9202" spans="12:12" x14ac:dyDescent="0.15">
      <c r="L9202" s="149" t="str">
        <f t="shared" si="199"/>
        <v/>
      </c>
    </row>
    <row r="9203" spans="12:12" x14ac:dyDescent="0.15">
      <c r="L9203" s="149" t="str">
        <f t="shared" si="199"/>
        <v/>
      </c>
    </row>
    <row r="9204" spans="12:12" x14ac:dyDescent="0.15">
      <c r="L9204" s="149" t="str">
        <f t="shared" si="199"/>
        <v/>
      </c>
    </row>
    <row r="9205" spans="12:12" x14ac:dyDescent="0.15">
      <c r="L9205" s="149" t="str">
        <f t="shared" si="199"/>
        <v/>
      </c>
    </row>
    <row r="9206" spans="12:12" x14ac:dyDescent="0.15">
      <c r="L9206" s="149" t="str">
        <f t="shared" si="199"/>
        <v/>
      </c>
    </row>
    <row r="9207" spans="12:12" x14ac:dyDescent="0.15">
      <c r="L9207" s="149" t="str">
        <f t="shared" si="199"/>
        <v/>
      </c>
    </row>
    <row r="9208" spans="12:12" x14ac:dyDescent="0.15">
      <c r="L9208" s="149" t="str">
        <f t="shared" si="199"/>
        <v/>
      </c>
    </row>
    <row r="9209" spans="12:12" x14ac:dyDescent="0.15">
      <c r="L9209" s="149" t="str">
        <f t="shared" si="199"/>
        <v/>
      </c>
    </row>
    <row r="9210" spans="12:12" x14ac:dyDescent="0.15">
      <c r="L9210" s="149" t="str">
        <f t="shared" si="199"/>
        <v/>
      </c>
    </row>
    <row r="9211" spans="12:12" x14ac:dyDescent="0.15">
      <c r="L9211" s="149" t="str">
        <f t="shared" si="199"/>
        <v/>
      </c>
    </row>
    <row r="9212" spans="12:12" x14ac:dyDescent="0.15">
      <c r="L9212" s="149" t="str">
        <f t="shared" si="199"/>
        <v/>
      </c>
    </row>
    <row r="9213" spans="12:12" x14ac:dyDescent="0.15">
      <c r="L9213" s="149" t="str">
        <f t="shared" si="199"/>
        <v/>
      </c>
    </row>
    <row r="9214" spans="12:12" x14ac:dyDescent="0.15">
      <c r="L9214" s="149" t="str">
        <f t="shared" si="199"/>
        <v/>
      </c>
    </row>
    <row r="9215" spans="12:12" x14ac:dyDescent="0.15">
      <c r="L9215" s="149" t="str">
        <f t="shared" si="199"/>
        <v/>
      </c>
    </row>
    <row r="9216" spans="12:12" x14ac:dyDescent="0.15">
      <c r="L9216" s="149" t="str">
        <f t="shared" si="199"/>
        <v/>
      </c>
    </row>
    <row r="9217" spans="12:12" x14ac:dyDescent="0.15">
      <c r="L9217" s="149" t="str">
        <f t="shared" si="199"/>
        <v/>
      </c>
    </row>
    <row r="9218" spans="12:12" x14ac:dyDescent="0.15">
      <c r="L9218" s="149" t="str">
        <f t="shared" si="199"/>
        <v/>
      </c>
    </row>
    <row r="9219" spans="12:12" x14ac:dyDescent="0.15">
      <c r="L9219" s="149" t="str">
        <f t="shared" si="199"/>
        <v/>
      </c>
    </row>
    <row r="9220" spans="12:12" x14ac:dyDescent="0.15">
      <c r="L9220" s="149" t="str">
        <f t="shared" si="199"/>
        <v/>
      </c>
    </row>
    <row r="9221" spans="12:12" x14ac:dyDescent="0.15">
      <c r="L9221" s="149" t="str">
        <f t="shared" si="199"/>
        <v/>
      </c>
    </row>
    <row r="9222" spans="12:12" x14ac:dyDescent="0.15">
      <c r="L9222" s="149" t="str">
        <f t="shared" si="199"/>
        <v/>
      </c>
    </row>
    <row r="9223" spans="12:12" x14ac:dyDescent="0.15">
      <c r="L9223" s="149" t="str">
        <f t="shared" si="199"/>
        <v/>
      </c>
    </row>
    <row r="9224" spans="12:12" x14ac:dyDescent="0.15">
      <c r="L9224" s="149" t="str">
        <f t="shared" si="199"/>
        <v/>
      </c>
    </row>
    <row r="9225" spans="12:12" x14ac:dyDescent="0.15">
      <c r="L9225" s="149" t="str">
        <f t="shared" ref="L9225:L9288" si="200">IF(K9225="","",(K9225*110))</f>
        <v/>
      </c>
    </row>
    <row r="9226" spans="12:12" x14ac:dyDescent="0.15">
      <c r="L9226" s="149" t="str">
        <f t="shared" si="200"/>
        <v/>
      </c>
    </row>
    <row r="9227" spans="12:12" x14ac:dyDescent="0.15">
      <c r="L9227" s="149" t="str">
        <f t="shared" si="200"/>
        <v/>
      </c>
    </row>
    <row r="9228" spans="12:12" x14ac:dyDescent="0.15">
      <c r="L9228" s="149" t="str">
        <f t="shared" si="200"/>
        <v/>
      </c>
    </row>
    <row r="9229" spans="12:12" x14ac:dyDescent="0.15">
      <c r="L9229" s="149" t="str">
        <f t="shared" si="200"/>
        <v/>
      </c>
    </row>
    <row r="9230" spans="12:12" x14ac:dyDescent="0.15">
      <c r="L9230" s="149" t="str">
        <f t="shared" si="200"/>
        <v/>
      </c>
    </row>
    <row r="9231" spans="12:12" x14ac:dyDescent="0.15">
      <c r="L9231" s="149" t="str">
        <f t="shared" si="200"/>
        <v/>
      </c>
    </row>
    <row r="9232" spans="12:12" x14ac:dyDescent="0.15">
      <c r="L9232" s="149" t="str">
        <f t="shared" si="200"/>
        <v/>
      </c>
    </row>
    <row r="9233" spans="12:12" x14ac:dyDescent="0.15">
      <c r="L9233" s="149" t="str">
        <f t="shared" si="200"/>
        <v/>
      </c>
    </row>
    <row r="9234" spans="12:12" x14ac:dyDescent="0.15">
      <c r="L9234" s="149" t="str">
        <f t="shared" si="200"/>
        <v/>
      </c>
    </row>
    <row r="9235" spans="12:12" x14ac:dyDescent="0.15">
      <c r="L9235" s="149" t="str">
        <f t="shared" si="200"/>
        <v/>
      </c>
    </row>
    <row r="9236" spans="12:12" x14ac:dyDescent="0.15">
      <c r="L9236" s="149" t="str">
        <f t="shared" si="200"/>
        <v/>
      </c>
    </row>
    <row r="9237" spans="12:12" x14ac:dyDescent="0.15">
      <c r="L9237" s="149" t="str">
        <f t="shared" si="200"/>
        <v/>
      </c>
    </row>
    <row r="9238" spans="12:12" x14ac:dyDescent="0.15">
      <c r="L9238" s="149" t="str">
        <f t="shared" si="200"/>
        <v/>
      </c>
    </row>
    <row r="9239" spans="12:12" x14ac:dyDescent="0.15">
      <c r="L9239" s="149" t="str">
        <f t="shared" si="200"/>
        <v/>
      </c>
    </row>
    <row r="9240" spans="12:12" x14ac:dyDescent="0.15">
      <c r="L9240" s="149" t="str">
        <f t="shared" si="200"/>
        <v/>
      </c>
    </row>
    <row r="9241" spans="12:12" x14ac:dyDescent="0.15">
      <c r="L9241" s="149" t="str">
        <f t="shared" si="200"/>
        <v/>
      </c>
    </row>
    <row r="9242" spans="12:12" x14ac:dyDescent="0.15">
      <c r="L9242" s="149" t="str">
        <f t="shared" si="200"/>
        <v/>
      </c>
    </row>
    <row r="9243" spans="12:12" x14ac:dyDescent="0.15">
      <c r="L9243" s="149" t="str">
        <f t="shared" si="200"/>
        <v/>
      </c>
    </row>
    <row r="9244" spans="12:12" x14ac:dyDescent="0.15">
      <c r="L9244" s="149" t="str">
        <f t="shared" si="200"/>
        <v/>
      </c>
    </row>
    <row r="9245" spans="12:12" x14ac:dyDescent="0.15">
      <c r="L9245" s="149" t="str">
        <f t="shared" si="200"/>
        <v/>
      </c>
    </row>
    <row r="9246" spans="12:12" x14ac:dyDescent="0.15">
      <c r="L9246" s="149" t="str">
        <f t="shared" si="200"/>
        <v/>
      </c>
    </row>
    <row r="9247" spans="12:12" x14ac:dyDescent="0.15">
      <c r="L9247" s="149" t="str">
        <f t="shared" si="200"/>
        <v/>
      </c>
    </row>
    <row r="9248" spans="12:12" x14ac:dyDescent="0.15">
      <c r="L9248" s="149" t="str">
        <f t="shared" si="200"/>
        <v/>
      </c>
    </row>
    <row r="9249" spans="12:12" x14ac:dyDescent="0.15">
      <c r="L9249" s="149" t="str">
        <f t="shared" si="200"/>
        <v/>
      </c>
    </row>
    <row r="9250" spans="12:12" x14ac:dyDescent="0.15">
      <c r="L9250" s="149" t="str">
        <f t="shared" si="200"/>
        <v/>
      </c>
    </row>
    <row r="9251" spans="12:12" x14ac:dyDescent="0.15">
      <c r="L9251" s="149" t="str">
        <f t="shared" si="200"/>
        <v/>
      </c>
    </row>
    <row r="9252" spans="12:12" x14ac:dyDescent="0.15">
      <c r="L9252" s="149" t="str">
        <f t="shared" si="200"/>
        <v/>
      </c>
    </row>
    <row r="9253" spans="12:12" x14ac:dyDescent="0.15">
      <c r="L9253" s="149" t="str">
        <f t="shared" si="200"/>
        <v/>
      </c>
    </row>
    <row r="9254" spans="12:12" x14ac:dyDescent="0.15">
      <c r="L9254" s="149" t="str">
        <f t="shared" si="200"/>
        <v/>
      </c>
    </row>
    <row r="9255" spans="12:12" x14ac:dyDescent="0.15">
      <c r="L9255" s="149" t="str">
        <f t="shared" si="200"/>
        <v/>
      </c>
    </row>
    <row r="9256" spans="12:12" x14ac:dyDescent="0.15">
      <c r="L9256" s="149" t="str">
        <f t="shared" si="200"/>
        <v/>
      </c>
    </row>
    <row r="9257" spans="12:12" x14ac:dyDescent="0.15">
      <c r="L9257" s="149" t="str">
        <f t="shared" si="200"/>
        <v/>
      </c>
    </row>
    <row r="9258" spans="12:12" x14ac:dyDescent="0.15">
      <c r="L9258" s="149" t="str">
        <f t="shared" si="200"/>
        <v/>
      </c>
    </row>
    <row r="9259" spans="12:12" x14ac:dyDescent="0.15">
      <c r="L9259" s="149" t="str">
        <f t="shared" si="200"/>
        <v/>
      </c>
    </row>
    <row r="9260" spans="12:12" x14ac:dyDescent="0.15">
      <c r="L9260" s="149" t="str">
        <f t="shared" si="200"/>
        <v/>
      </c>
    </row>
    <row r="9261" spans="12:12" x14ac:dyDescent="0.15">
      <c r="L9261" s="149" t="str">
        <f t="shared" si="200"/>
        <v/>
      </c>
    </row>
    <row r="9262" spans="12:12" x14ac:dyDescent="0.15">
      <c r="L9262" s="149" t="str">
        <f t="shared" si="200"/>
        <v/>
      </c>
    </row>
    <row r="9263" spans="12:12" x14ac:dyDescent="0.15">
      <c r="L9263" s="149" t="str">
        <f t="shared" si="200"/>
        <v/>
      </c>
    </row>
    <row r="9264" spans="12:12" x14ac:dyDescent="0.15">
      <c r="L9264" s="149" t="str">
        <f t="shared" si="200"/>
        <v/>
      </c>
    </row>
    <row r="9265" spans="12:12" x14ac:dyDescent="0.15">
      <c r="L9265" s="149" t="str">
        <f t="shared" si="200"/>
        <v/>
      </c>
    </row>
    <row r="9266" spans="12:12" x14ac:dyDescent="0.15">
      <c r="L9266" s="149" t="str">
        <f t="shared" si="200"/>
        <v/>
      </c>
    </row>
    <row r="9267" spans="12:12" x14ac:dyDescent="0.15">
      <c r="L9267" s="149" t="str">
        <f t="shared" si="200"/>
        <v/>
      </c>
    </row>
    <row r="9268" spans="12:12" x14ac:dyDescent="0.15">
      <c r="L9268" s="149" t="str">
        <f t="shared" si="200"/>
        <v/>
      </c>
    </row>
    <row r="9269" spans="12:12" x14ac:dyDescent="0.15">
      <c r="L9269" s="149" t="str">
        <f t="shared" si="200"/>
        <v/>
      </c>
    </row>
    <row r="9270" spans="12:12" x14ac:dyDescent="0.15">
      <c r="L9270" s="149" t="str">
        <f t="shared" si="200"/>
        <v/>
      </c>
    </row>
    <row r="9271" spans="12:12" x14ac:dyDescent="0.15">
      <c r="L9271" s="149" t="str">
        <f t="shared" si="200"/>
        <v/>
      </c>
    </row>
    <row r="9272" spans="12:12" x14ac:dyDescent="0.15">
      <c r="L9272" s="149" t="str">
        <f t="shared" si="200"/>
        <v/>
      </c>
    </row>
    <row r="9273" spans="12:12" x14ac:dyDescent="0.15">
      <c r="L9273" s="149" t="str">
        <f t="shared" si="200"/>
        <v/>
      </c>
    </row>
    <row r="9274" spans="12:12" x14ac:dyDescent="0.15">
      <c r="L9274" s="149" t="str">
        <f t="shared" si="200"/>
        <v/>
      </c>
    </row>
    <row r="9275" spans="12:12" x14ac:dyDescent="0.15">
      <c r="L9275" s="149" t="str">
        <f t="shared" si="200"/>
        <v/>
      </c>
    </row>
    <row r="9276" spans="12:12" x14ac:dyDescent="0.15">
      <c r="L9276" s="149" t="str">
        <f t="shared" si="200"/>
        <v/>
      </c>
    </row>
    <row r="9277" spans="12:12" x14ac:dyDescent="0.15">
      <c r="L9277" s="149" t="str">
        <f t="shared" si="200"/>
        <v/>
      </c>
    </row>
    <row r="9278" spans="12:12" x14ac:dyDescent="0.15">
      <c r="L9278" s="149" t="str">
        <f t="shared" si="200"/>
        <v/>
      </c>
    </row>
    <row r="9279" spans="12:12" x14ac:dyDescent="0.15">
      <c r="L9279" s="149" t="str">
        <f t="shared" si="200"/>
        <v/>
      </c>
    </row>
    <row r="9280" spans="12:12" x14ac:dyDescent="0.15">
      <c r="L9280" s="149" t="str">
        <f t="shared" si="200"/>
        <v/>
      </c>
    </row>
    <row r="9281" spans="12:12" x14ac:dyDescent="0.15">
      <c r="L9281" s="149" t="str">
        <f t="shared" si="200"/>
        <v/>
      </c>
    </row>
    <row r="9282" spans="12:12" x14ac:dyDescent="0.15">
      <c r="L9282" s="149" t="str">
        <f t="shared" si="200"/>
        <v/>
      </c>
    </row>
    <row r="9283" spans="12:12" x14ac:dyDescent="0.15">
      <c r="L9283" s="149" t="str">
        <f t="shared" si="200"/>
        <v/>
      </c>
    </row>
    <row r="9284" spans="12:12" x14ac:dyDescent="0.15">
      <c r="L9284" s="149" t="str">
        <f t="shared" si="200"/>
        <v/>
      </c>
    </row>
    <row r="9285" spans="12:12" x14ac:dyDescent="0.15">
      <c r="L9285" s="149" t="str">
        <f t="shared" si="200"/>
        <v/>
      </c>
    </row>
    <row r="9286" spans="12:12" x14ac:dyDescent="0.15">
      <c r="L9286" s="149" t="str">
        <f t="shared" si="200"/>
        <v/>
      </c>
    </row>
    <row r="9287" spans="12:12" x14ac:dyDescent="0.15">
      <c r="L9287" s="149" t="str">
        <f t="shared" si="200"/>
        <v/>
      </c>
    </row>
    <row r="9288" spans="12:12" x14ac:dyDescent="0.15">
      <c r="L9288" s="149" t="str">
        <f t="shared" si="200"/>
        <v/>
      </c>
    </row>
    <row r="9289" spans="12:12" x14ac:dyDescent="0.15">
      <c r="L9289" s="149" t="str">
        <f t="shared" ref="L9289:L9352" si="201">IF(K9289="","",(K9289*110))</f>
        <v/>
      </c>
    </row>
    <row r="9290" spans="12:12" x14ac:dyDescent="0.15">
      <c r="L9290" s="149" t="str">
        <f t="shared" si="201"/>
        <v/>
      </c>
    </row>
    <row r="9291" spans="12:12" x14ac:dyDescent="0.15">
      <c r="L9291" s="149" t="str">
        <f t="shared" si="201"/>
        <v/>
      </c>
    </row>
    <row r="9292" spans="12:12" x14ac:dyDescent="0.15">
      <c r="L9292" s="149" t="str">
        <f t="shared" si="201"/>
        <v/>
      </c>
    </row>
    <row r="9293" spans="12:12" x14ac:dyDescent="0.15">
      <c r="L9293" s="149" t="str">
        <f t="shared" si="201"/>
        <v/>
      </c>
    </row>
    <row r="9294" spans="12:12" x14ac:dyDescent="0.15">
      <c r="L9294" s="149" t="str">
        <f t="shared" si="201"/>
        <v/>
      </c>
    </row>
    <row r="9295" spans="12:12" x14ac:dyDescent="0.15">
      <c r="L9295" s="149" t="str">
        <f t="shared" si="201"/>
        <v/>
      </c>
    </row>
    <row r="9296" spans="12:12" x14ac:dyDescent="0.15">
      <c r="L9296" s="149" t="str">
        <f t="shared" si="201"/>
        <v/>
      </c>
    </row>
    <row r="9297" spans="12:12" x14ac:dyDescent="0.15">
      <c r="L9297" s="149" t="str">
        <f t="shared" si="201"/>
        <v/>
      </c>
    </row>
    <row r="9298" spans="12:12" x14ac:dyDescent="0.15">
      <c r="L9298" s="149" t="str">
        <f t="shared" si="201"/>
        <v/>
      </c>
    </row>
    <row r="9299" spans="12:12" x14ac:dyDescent="0.15">
      <c r="L9299" s="149" t="str">
        <f t="shared" si="201"/>
        <v/>
      </c>
    </row>
    <row r="9300" spans="12:12" x14ac:dyDescent="0.15">
      <c r="L9300" s="149" t="str">
        <f t="shared" si="201"/>
        <v/>
      </c>
    </row>
    <row r="9301" spans="12:12" x14ac:dyDescent="0.15">
      <c r="L9301" s="149" t="str">
        <f t="shared" si="201"/>
        <v/>
      </c>
    </row>
    <row r="9302" spans="12:12" x14ac:dyDescent="0.15">
      <c r="L9302" s="149" t="str">
        <f t="shared" si="201"/>
        <v/>
      </c>
    </row>
    <row r="9303" spans="12:12" x14ac:dyDescent="0.15">
      <c r="L9303" s="149" t="str">
        <f t="shared" si="201"/>
        <v/>
      </c>
    </row>
    <row r="9304" spans="12:12" x14ac:dyDescent="0.15">
      <c r="L9304" s="149" t="str">
        <f t="shared" si="201"/>
        <v/>
      </c>
    </row>
    <row r="9305" spans="12:12" x14ac:dyDescent="0.15">
      <c r="L9305" s="149" t="str">
        <f t="shared" si="201"/>
        <v/>
      </c>
    </row>
    <row r="9306" spans="12:12" x14ac:dyDescent="0.15">
      <c r="L9306" s="149" t="str">
        <f t="shared" si="201"/>
        <v/>
      </c>
    </row>
    <row r="9307" spans="12:12" x14ac:dyDescent="0.15">
      <c r="L9307" s="149" t="str">
        <f t="shared" si="201"/>
        <v/>
      </c>
    </row>
    <row r="9308" spans="12:12" x14ac:dyDescent="0.15">
      <c r="L9308" s="149" t="str">
        <f t="shared" si="201"/>
        <v/>
      </c>
    </row>
    <row r="9309" spans="12:12" x14ac:dyDescent="0.15">
      <c r="L9309" s="149" t="str">
        <f t="shared" si="201"/>
        <v/>
      </c>
    </row>
    <row r="9310" spans="12:12" x14ac:dyDescent="0.15">
      <c r="L9310" s="149" t="str">
        <f t="shared" si="201"/>
        <v/>
      </c>
    </row>
    <row r="9311" spans="12:12" x14ac:dyDescent="0.15">
      <c r="L9311" s="149" t="str">
        <f t="shared" si="201"/>
        <v/>
      </c>
    </row>
    <row r="9312" spans="12:12" x14ac:dyDescent="0.15">
      <c r="L9312" s="149" t="str">
        <f t="shared" si="201"/>
        <v/>
      </c>
    </row>
    <row r="9313" spans="12:12" x14ac:dyDescent="0.15">
      <c r="L9313" s="149" t="str">
        <f t="shared" si="201"/>
        <v/>
      </c>
    </row>
    <row r="9314" spans="12:12" x14ac:dyDescent="0.15">
      <c r="L9314" s="149" t="str">
        <f t="shared" si="201"/>
        <v/>
      </c>
    </row>
    <row r="9315" spans="12:12" x14ac:dyDescent="0.15">
      <c r="L9315" s="149" t="str">
        <f t="shared" si="201"/>
        <v/>
      </c>
    </row>
    <row r="9316" spans="12:12" x14ac:dyDescent="0.15">
      <c r="L9316" s="149" t="str">
        <f t="shared" si="201"/>
        <v/>
      </c>
    </row>
    <row r="9317" spans="12:12" x14ac:dyDescent="0.15">
      <c r="L9317" s="149" t="str">
        <f t="shared" si="201"/>
        <v/>
      </c>
    </row>
    <row r="9318" spans="12:12" x14ac:dyDescent="0.15">
      <c r="L9318" s="149" t="str">
        <f t="shared" si="201"/>
        <v/>
      </c>
    </row>
    <row r="9319" spans="12:12" x14ac:dyDescent="0.15">
      <c r="L9319" s="149" t="str">
        <f t="shared" si="201"/>
        <v/>
      </c>
    </row>
    <row r="9320" spans="12:12" x14ac:dyDescent="0.15">
      <c r="L9320" s="149" t="str">
        <f t="shared" si="201"/>
        <v/>
      </c>
    </row>
    <row r="9321" spans="12:12" x14ac:dyDescent="0.15">
      <c r="L9321" s="149" t="str">
        <f t="shared" si="201"/>
        <v/>
      </c>
    </row>
    <row r="9322" spans="12:12" x14ac:dyDescent="0.15">
      <c r="L9322" s="149" t="str">
        <f t="shared" si="201"/>
        <v/>
      </c>
    </row>
    <row r="9323" spans="12:12" x14ac:dyDescent="0.15">
      <c r="L9323" s="149" t="str">
        <f t="shared" si="201"/>
        <v/>
      </c>
    </row>
    <row r="9324" spans="12:12" x14ac:dyDescent="0.15">
      <c r="L9324" s="149" t="str">
        <f t="shared" si="201"/>
        <v/>
      </c>
    </row>
    <row r="9325" spans="12:12" x14ac:dyDescent="0.15">
      <c r="L9325" s="149" t="str">
        <f t="shared" si="201"/>
        <v/>
      </c>
    </row>
    <row r="9326" spans="12:12" x14ac:dyDescent="0.15">
      <c r="L9326" s="149" t="str">
        <f t="shared" si="201"/>
        <v/>
      </c>
    </row>
    <row r="9327" spans="12:12" x14ac:dyDescent="0.15">
      <c r="L9327" s="149" t="str">
        <f t="shared" si="201"/>
        <v/>
      </c>
    </row>
    <row r="9328" spans="12:12" x14ac:dyDescent="0.15">
      <c r="L9328" s="149" t="str">
        <f t="shared" si="201"/>
        <v/>
      </c>
    </row>
    <row r="9329" spans="12:12" x14ac:dyDescent="0.15">
      <c r="L9329" s="149" t="str">
        <f t="shared" si="201"/>
        <v/>
      </c>
    </row>
    <row r="9330" spans="12:12" x14ac:dyDescent="0.15">
      <c r="L9330" s="149" t="str">
        <f t="shared" si="201"/>
        <v/>
      </c>
    </row>
    <row r="9331" spans="12:12" x14ac:dyDescent="0.15">
      <c r="L9331" s="149" t="str">
        <f t="shared" si="201"/>
        <v/>
      </c>
    </row>
    <row r="9332" spans="12:12" x14ac:dyDescent="0.15">
      <c r="L9332" s="149" t="str">
        <f t="shared" si="201"/>
        <v/>
      </c>
    </row>
    <row r="9333" spans="12:12" x14ac:dyDescent="0.15">
      <c r="L9333" s="149" t="str">
        <f t="shared" si="201"/>
        <v/>
      </c>
    </row>
    <row r="9334" spans="12:12" x14ac:dyDescent="0.15">
      <c r="L9334" s="149" t="str">
        <f t="shared" si="201"/>
        <v/>
      </c>
    </row>
    <row r="9335" spans="12:12" x14ac:dyDescent="0.15">
      <c r="L9335" s="149" t="str">
        <f t="shared" si="201"/>
        <v/>
      </c>
    </row>
    <row r="9336" spans="12:12" x14ac:dyDescent="0.15">
      <c r="L9336" s="149" t="str">
        <f t="shared" si="201"/>
        <v/>
      </c>
    </row>
    <row r="9337" spans="12:12" x14ac:dyDescent="0.15">
      <c r="L9337" s="149" t="str">
        <f t="shared" si="201"/>
        <v/>
      </c>
    </row>
    <row r="9338" spans="12:12" x14ac:dyDescent="0.15">
      <c r="L9338" s="149" t="str">
        <f t="shared" si="201"/>
        <v/>
      </c>
    </row>
    <row r="9339" spans="12:12" x14ac:dyDescent="0.15">
      <c r="L9339" s="149" t="str">
        <f t="shared" si="201"/>
        <v/>
      </c>
    </row>
    <row r="9340" spans="12:12" x14ac:dyDescent="0.15">
      <c r="L9340" s="149" t="str">
        <f t="shared" si="201"/>
        <v/>
      </c>
    </row>
    <row r="9341" spans="12:12" x14ac:dyDescent="0.15">
      <c r="L9341" s="149" t="str">
        <f t="shared" si="201"/>
        <v/>
      </c>
    </row>
    <row r="9342" spans="12:12" x14ac:dyDescent="0.15">
      <c r="L9342" s="149" t="str">
        <f t="shared" si="201"/>
        <v/>
      </c>
    </row>
    <row r="9343" spans="12:12" x14ac:dyDescent="0.15">
      <c r="L9343" s="149" t="str">
        <f t="shared" si="201"/>
        <v/>
      </c>
    </row>
    <row r="9344" spans="12:12" x14ac:dyDescent="0.15">
      <c r="L9344" s="149" t="str">
        <f t="shared" si="201"/>
        <v/>
      </c>
    </row>
    <row r="9345" spans="12:12" x14ac:dyDescent="0.15">
      <c r="L9345" s="149" t="str">
        <f t="shared" si="201"/>
        <v/>
      </c>
    </row>
    <row r="9346" spans="12:12" x14ac:dyDescent="0.15">
      <c r="L9346" s="149" t="str">
        <f t="shared" si="201"/>
        <v/>
      </c>
    </row>
    <row r="9347" spans="12:12" x14ac:dyDescent="0.15">
      <c r="L9347" s="149" t="str">
        <f t="shared" si="201"/>
        <v/>
      </c>
    </row>
    <row r="9348" spans="12:12" x14ac:dyDescent="0.15">
      <c r="L9348" s="149" t="str">
        <f t="shared" si="201"/>
        <v/>
      </c>
    </row>
    <row r="9349" spans="12:12" x14ac:dyDescent="0.15">
      <c r="L9349" s="149" t="str">
        <f t="shared" si="201"/>
        <v/>
      </c>
    </row>
    <row r="9350" spans="12:12" x14ac:dyDescent="0.15">
      <c r="L9350" s="149" t="str">
        <f t="shared" si="201"/>
        <v/>
      </c>
    </row>
    <row r="9351" spans="12:12" x14ac:dyDescent="0.15">
      <c r="L9351" s="149" t="str">
        <f t="shared" si="201"/>
        <v/>
      </c>
    </row>
    <row r="9352" spans="12:12" x14ac:dyDescent="0.15">
      <c r="L9352" s="149" t="str">
        <f t="shared" si="201"/>
        <v/>
      </c>
    </row>
    <row r="9353" spans="12:12" x14ac:dyDescent="0.15">
      <c r="L9353" s="149" t="str">
        <f t="shared" ref="L9353:L9416" si="202">IF(K9353="","",(K9353*110))</f>
        <v/>
      </c>
    </row>
    <row r="9354" spans="12:12" x14ac:dyDescent="0.15">
      <c r="L9354" s="149" t="str">
        <f t="shared" si="202"/>
        <v/>
      </c>
    </row>
    <row r="9355" spans="12:12" x14ac:dyDescent="0.15">
      <c r="L9355" s="149" t="str">
        <f t="shared" si="202"/>
        <v/>
      </c>
    </row>
    <row r="9356" spans="12:12" x14ac:dyDescent="0.15">
      <c r="L9356" s="149" t="str">
        <f t="shared" si="202"/>
        <v/>
      </c>
    </row>
    <row r="9357" spans="12:12" x14ac:dyDescent="0.15">
      <c r="L9357" s="149" t="str">
        <f t="shared" si="202"/>
        <v/>
      </c>
    </row>
    <row r="9358" spans="12:12" x14ac:dyDescent="0.15">
      <c r="L9358" s="149" t="str">
        <f t="shared" si="202"/>
        <v/>
      </c>
    </row>
    <row r="9359" spans="12:12" x14ac:dyDescent="0.15">
      <c r="L9359" s="149" t="str">
        <f t="shared" si="202"/>
        <v/>
      </c>
    </row>
    <row r="9360" spans="12:12" x14ac:dyDescent="0.15">
      <c r="L9360" s="149" t="str">
        <f t="shared" si="202"/>
        <v/>
      </c>
    </row>
    <row r="9361" spans="12:12" x14ac:dyDescent="0.15">
      <c r="L9361" s="149" t="str">
        <f t="shared" si="202"/>
        <v/>
      </c>
    </row>
    <row r="9362" spans="12:12" x14ac:dyDescent="0.15">
      <c r="L9362" s="149" t="str">
        <f t="shared" si="202"/>
        <v/>
      </c>
    </row>
    <row r="9363" spans="12:12" x14ac:dyDescent="0.15">
      <c r="L9363" s="149" t="str">
        <f t="shared" si="202"/>
        <v/>
      </c>
    </row>
    <row r="9364" spans="12:12" x14ac:dyDescent="0.15">
      <c r="L9364" s="149" t="str">
        <f t="shared" si="202"/>
        <v/>
      </c>
    </row>
    <row r="9365" spans="12:12" x14ac:dyDescent="0.15">
      <c r="L9365" s="149" t="str">
        <f t="shared" si="202"/>
        <v/>
      </c>
    </row>
    <row r="9366" spans="12:12" x14ac:dyDescent="0.15">
      <c r="L9366" s="149" t="str">
        <f t="shared" si="202"/>
        <v/>
      </c>
    </row>
    <row r="9367" spans="12:12" x14ac:dyDescent="0.15">
      <c r="L9367" s="149" t="str">
        <f t="shared" si="202"/>
        <v/>
      </c>
    </row>
    <row r="9368" spans="12:12" x14ac:dyDescent="0.15">
      <c r="L9368" s="149" t="str">
        <f t="shared" si="202"/>
        <v/>
      </c>
    </row>
    <row r="9369" spans="12:12" x14ac:dyDescent="0.15">
      <c r="L9369" s="149" t="str">
        <f t="shared" si="202"/>
        <v/>
      </c>
    </row>
    <row r="9370" spans="12:12" x14ac:dyDescent="0.15">
      <c r="L9370" s="149" t="str">
        <f t="shared" si="202"/>
        <v/>
      </c>
    </row>
    <row r="9371" spans="12:12" x14ac:dyDescent="0.15">
      <c r="L9371" s="149" t="str">
        <f t="shared" si="202"/>
        <v/>
      </c>
    </row>
    <row r="9372" spans="12:12" x14ac:dyDescent="0.15">
      <c r="L9372" s="149" t="str">
        <f t="shared" si="202"/>
        <v/>
      </c>
    </row>
    <row r="9373" spans="12:12" x14ac:dyDescent="0.15">
      <c r="L9373" s="149" t="str">
        <f t="shared" si="202"/>
        <v/>
      </c>
    </row>
    <row r="9374" spans="12:12" x14ac:dyDescent="0.15">
      <c r="L9374" s="149" t="str">
        <f t="shared" si="202"/>
        <v/>
      </c>
    </row>
    <row r="9375" spans="12:12" x14ac:dyDescent="0.15">
      <c r="L9375" s="149" t="str">
        <f t="shared" si="202"/>
        <v/>
      </c>
    </row>
    <row r="9376" spans="12:12" x14ac:dyDescent="0.15">
      <c r="L9376" s="149" t="str">
        <f t="shared" si="202"/>
        <v/>
      </c>
    </row>
    <row r="9377" spans="12:12" x14ac:dyDescent="0.15">
      <c r="L9377" s="149" t="str">
        <f t="shared" si="202"/>
        <v/>
      </c>
    </row>
    <row r="9378" spans="12:12" x14ac:dyDescent="0.15">
      <c r="L9378" s="149" t="str">
        <f t="shared" si="202"/>
        <v/>
      </c>
    </row>
    <row r="9379" spans="12:12" x14ac:dyDescent="0.15">
      <c r="L9379" s="149" t="str">
        <f t="shared" si="202"/>
        <v/>
      </c>
    </row>
    <row r="9380" spans="12:12" x14ac:dyDescent="0.15">
      <c r="L9380" s="149" t="str">
        <f t="shared" si="202"/>
        <v/>
      </c>
    </row>
    <row r="9381" spans="12:12" x14ac:dyDescent="0.15">
      <c r="L9381" s="149" t="str">
        <f t="shared" si="202"/>
        <v/>
      </c>
    </row>
    <row r="9382" spans="12:12" x14ac:dyDescent="0.15">
      <c r="L9382" s="149" t="str">
        <f t="shared" si="202"/>
        <v/>
      </c>
    </row>
    <row r="9383" spans="12:12" x14ac:dyDescent="0.15">
      <c r="L9383" s="149" t="str">
        <f t="shared" si="202"/>
        <v/>
      </c>
    </row>
    <row r="9384" spans="12:12" x14ac:dyDescent="0.15">
      <c r="L9384" s="149" t="str">
        <f t="shared" si="202"/>
        <v/>
      </c>
    </row>
    <row r="9385" spans="12:12" x14ac:dyDescent="0.15">
      <c r="L9385" s="149" t="str">
        <f t="shared" si="202"/>
        <v/>
      </c>
    </row>
    <row r="9386" spans="12:12" x14ac:dyDescent="0.15">
      <c r="L9386" s="149" t="str">
        <f t="shared" si="202"/>
        <v/>
      </c>
    </row>
    <row r="9387" spans="12:12" x14ac:dyDescent="0.15">
      <c r="L9387" s="149" t="str">
        <f t="shared" si="202"/>
        <v/>
      </c>
    </row>
    <row r="9388" spans="12:12" x14ac:dyDescent="0.15">
      <c r="L9388" s="149" t="str">
        <f t="shared" si="202"/>
        <v/>
      </c>
    </row>
    <row r="9389" spans="12:12" x14ac:dyDescent="0.15">
      <c r="L9389" s="149" t="str">
        <f t="shared" si="202"/>
        <v/>
      </c>
    </row>
    <row r="9390" spans="12:12" x14ac:dyDescent="0.15">
      <c r="L9390" s="149" t="str">
        <f t="shared" si="202"/>
        <v/>
      </c>
    </row>
    <row r="9391" spans="12:12" x14ac:dyDescent="0.15">
      <c r="L9391" s="149" t="str">
        <f t="shared" si="202"/>
        <v/>
      </c>
    </row>
    <row r="9392" spans="12:12" x14ac:dyDescent="0.15">
      <c r="L9392" s="149" t="str">
        <f t="shared" si="202"/>
        <v/>
      </c>
    </row>
    <row r="9393" spans="12:12" x14ac:dyDescent="0.15">
      <c r="L9393" s="149" t="str">
        <f t="shared" si="202"/>
        <v/>
      </c>
    </row>
    <row r="9394" spans="12:12" x14ac:dyDescent="0.15">
      <c r="L9394" s="149" t="str">
        <f t="shared" si="202"/>
        <v/>
      </c>
    </row>
    <row r="9395" spans="12:12" x14ac:dyDescent="0.15">
      <c r="L9395" s="149" t="str">
        <f t="shared" si="202"/>
        <v/>
      </c>
    </row>
    <row r="9396" spans="12:12" x14ac:dyDescent="0.15">
      <c r="L9396" s="149" t="str">
        <f t="shared" si="202"/>
        <v/>
      </c>
    </row>
    <row r="9397" spans="12:12" x14ac:dyDescent="0.15">
      <c r="L9397" s="149" t="str">
        <f t="shared" si="202"/>
        <v/>
      </c>
    </row>
    <row r="9398" spans="12:12" x14ac:dyDescent="0.15">
      <c r="L9398" s="149" t="str">
        <f t="shared" si="202"/>
        <v/>
      </c>
    </row>
    <row r="9399" spans="12:12" x14ac:dyDescent="0.15">
      <c r="L9399" s="149" t="str">
        <f t="shared" si="202"/>
        <v/>
      </c>
    </row>
    <row r="9400" spans="12:12" x14ac:dyDescent="0.15">
      <c r="L9400" s="149" t="str">
        <f t="shared" si="202"/>
        <v/>
      </c>
    </row>
    <row r="9401" spans="12:12" x14ac:dyDescent="0.15">
      <c r="L9401" s="149" t="str">
        <f t="shared" si="202"/>
        <v/>
      </c>
    </row>
    <row r="9402" spans="12:12" x14ac:dyDescent="0.15">
      <c r="L9402" s="149" t="str">
        <f t="shared" si="202"/>
        <v/>
      </c>
    </row>
    <row r="9403" spans="12:12" x14ac:dyDescent="0.15">
      <c r="L9403" s="149" t="str">
        <f t="shared" si="202"/>
        <v/>
      </c>
    </row>
    <row r="9404" spans="12:12" x14ac:dyDescent="0.15">
      <c r="L9404" s="149" t="str">
        <f t="shared" si="202"/>
        <v/>
      </c>
    </row>
    <row r="9405" spans="12:12" x14ac:dyDescent="0.15">
      <c r="L9405" s="149" t="str">
        <f t="shared" si="202"/>
        <v/>
      </c>
    </row>
    <row r="9406" spans="12:12" x14ac:dyDescent="0.15">
      <c r="L9406" s="149" t="str">
        <f t="shared" si="202"/>
        <v/>
      </c>
    </row>
    <row r="9407" spans="12:12" x14ac:dyDescent="0.15">
      <c r="L9407" s="149" t="str">
        <f t="shared" si="202"/>
        <v/>
      </c>
    </row>
    <row r="9408" spans="12:12" x14ac:dyDescent="0.15">
      <c r="L9408" s="149" t="str">
        <f t="shared" si="202"/>
        <v/>
      </c>
    </row>
    <row r="9409" spans="12:12" x14ac:dyDescent="0.15">
      <c r="L9409" s="149" t="str">
        <f t="shared" si="202"/>
        <v/>
      </c>
    </row>
    <row r="9410" spans="12:12" x14ac:dyDescent="0.15">
      <c r="L9410" s="149" t="str">
        <f t="shared" si="202"/>
        <v/>
      </c>
    </row>
    <row r="9411" spans="12:12" x14ac:dyDescent="0.15">
      <c r="L9411" s="149" t="str">
        <f t="shared" si="202"/>
        <v/>
      </c>
    </row>
    <row r="9412" spans="12:12" x14ac:dyDescent="0.15">
      <c r="L9412" s="149" t="str">
        <f t="shared" si="202"/>
        <v/>
      </c>
    </row>
    <row r="9413" spans="12:12" x14ac:dyDescent="0.15">
      <c r="L9413" s="149" t="str">
        <f t="shared" si="202"/>
        <v/>
      </c>
    </row>
    <row r="9414" spans="12:12" x14ac:dyDescent="0.15">
      <c r="L9414" s="149" t="str">
        <f t="shared" si="202"/>
        <v/>
      </c>
    </row>
    <row r="9415" spans="12:12" x14ac:dyDescent="0.15">
      <c r="L9415" s="149" t="str">
        <f t="shared" si="202"/>
        <v/>
      </c>
    </row>
    <row r="9416" spans="12:12" x14ac:dyDescent="0.15">
      <c r="L9416" s="149" t="str">
        <f t="shared" si="202"/>
        <v/>
      </c>
    </row>
    <row r="9417" spans="12:12" x14ac:dyDescent="0.15">
      <c r="L9417" s="149" t="str">
        <f t="shared" ref="L9417:L9480" si="203">IF(K9417="","",(K9417*110))</f>
        <v/>
      </c>
    </row>
    <row r="9418" spans="12:12" x14ac:dyDescent="0.15">
      <c r="L9418" s="149" t="str">
        <f t="shared" si="203"/>
        <v/>
      </c>
    </row>
    <row r="9419" spans="12:12" x14ac:dyDescent="0.15">
      <c r="L9419" s="149" t="str">
        <f t="shared" si="203"/>
        <v/>
      </c>
    </row>
    <row r="9420" spans="12:12" x14ac:dyDescent="0.15">
      <c r="L9420" s="149" t="str">
        <f t="shared" si="203"/>
        <v/>
      </c>
    </row>
    <row r="9421" spans="12:12" x14ac:dyDescent="0.15">
      <c r="L9421" s="149" t="str">
        <f t="shared" si="203"/>
        <v/>
      </c>
    </row>
    <row r="9422" spans="12:12" x14ac:dyDescent="0.15">
      <c r="L9422" s="149" t="str">
        <f t="shared" si="203"/>
        <v/>
      </c>
    </row>
    <row r="9423" spans="12:12" x14ac:dyDescent="0.15">
      <c r="L9423" s="149" t="str">
        <f t="shared" si="203"/>
        <v/>
      </c>
    </row>
    <row r="9424" spans="12:12" x14ac:dyDescent="0.15">
      <c r="L9424" s="149" t="str">
        <f t="shared" si="203"/>
        <v/>
      </c>
    </row>
    <row r="9425" spans="12:12" x14ac:dyDescent="0.15">
      <c r="L9425" s="149" t="str">
        <f t="shared" si="203"/>
        <v/>
      </c>
    </row>
    <row r="9426" spans="12:12" x14ac:dyDescent="0.15">
      <c r="L9426" s="149" t="str">
        <f t="shared" si="203"/>
        <v/>
      </c>
    </row>
    <row r="9427" spans="12:12" x14ac:dyDescent="0.15">
      <c r="L9427" s="149" t="str">
        <f t="shared" si="203"/>
        <v/>
      </c>
    </row>
    <row r="9428" spans="12:12" x14ac:dyDescent="0.15">
      <c r="L9428" s="149" t="str">
        <f t="shared" si="203"/>
        <v/>
      </c>
    </row>
    <row r="9429" spans="12:12" x14ac:dyDescent="0.15">
      <c r="L9429" s="149" t="str">
        <f t="shared" si="203"/>
        <v/>
      </c>
    </row>
    <row r="9430" spans="12:12" x14ac:dyDescent="0.15">
      <c r="L9430" s="149" t="str">
        <f t="shared" si="203"/>
        <v/>
      </c>
    </row>
    <row r="9431" spans="12:12" x14ac:dyDescent="0.15">
      <c r="L9431" s="149" t="str">
        <f t="shared" si="203"/>
        <v/>
      </c>
    </row>
    <row r="9432" spans="12:12" x14ac:dyDescent="0.15">
      <c r="L9432" s="149" t="str">
        <f t="shared" si="203"/>
        <v/>
      </c>
    </row>
    <row r="9433" spans="12:12" x14ac:dyDescent="0.15">
      <c r="L9433" s="149" t="str">
        <f t="shared" si="203"/>
        <v/>
      </c>
    </row>
    <row r="9434" spans="12:12" x14ac:dyDescent="0.15">
      <c r="L9434" s="149" t="str">
        <f t="shared" si="203"/>
        <v/>
      </c>
    </row>
    <row r="9435" spans="12:12" x14ac:dyDescent="0.15">
      <c r="L9435" s="149" t="str">
        <f t="shared" si="203"/>
        <v/>
      </c>
    </row>
    <row r="9436" spans="12:12" x14ac:dyDescent="0.15">
      <c r="L9436" s="149" t="str">
        <f t="shared" si="203"/>
        <v/>
      </c>
    </row>
    <row r="9437" spans="12:12" x14ac:dyDescent="0.15">
      <c r="L9437" s="149" t="str">
        <f t="shared" si="203"/>
        <v/>
      </c>
    </row>
    <row r="9438" spans="12:12" x14ac:dyDescent="0.15">
      <c r="L9438" s="149" t="str">
        <f t="shared" si="203"/>
        <v/>
      </c>
    </row>
    <row r="9439" spans="12:12" x14ac:dyDescent="0.15">
      <c r="L9439" s="149" t="str">
        <f t="shared" si="203"/>
        <v/>
      </c>
    </row>
    <row r="9440" spans="12:12" x14ac:dyDescent="0.15">
      <c r="L9440" s="149" t="str">
        <f t="shared" si="203"/>
        <v/>
      </c>
    </row>
    <row r="9441" spans="12:12" x14ac:dyDescent="0.15">
      <c r="L9441" s="149" t="str">
        <f t="shared" si="203"/>
        <v/>
      </c>
    </row>
    <row r="9442" spans="12:12" x14ac:dyDescent="0.15">
      <c r="L9442" s="149" t="str">
        <f t="shared" si="203"/>
        <v/>
      </c>
    </row>
    <row r="9443" spans="12:12" x14ac:dyDescent="0.15">
      <c r="L9443" s="149" t="str">
        <f t="shared" si="203"/>
        <v/>
      </c>
    </row>
    <row r="9444" spans="12:12" x14ac:dyDescent="0.15">
      <c r="L9444" s="149" t="str">
        <f t="shared" si="203"/>
        <v/>
      </c>
    </row>
    <row r="9445" spans="12:12" x14ac:dyDescent="0.15">
      <c r="L9445" s="149" t="str">
        <f t="shared" si="203"/>
        <v/>
      </c>
    </row>
    <row r="9446" spans="12:12" x14ac:dyDescent="0.15">
      <c r="L9446" s="149" t="str">
        <f t="shared" si="203"/>
        <v/>
      </c>
    </row>
    <row r="9447" spans="12:12" x14ac:dyDescent="0.15">
      <c r="L9447" s="149" t="str">
        <f t="shared" si="203"/>
        <v/>
      </c>
    </row>
    <row r="9448" spans="12:12" x14ac:dyDescent="0.15">
      <c r="L9448" s="149" t="str">
        <f t="shared" si="203"/>
        <v/>
      </c>
    </row>
    <row r="9449" spans="12:12" x14ac:dyDescent="0.15">
      <c r="L9449" s="149" t="str">
        <f t="shared" si="203"/>
        <v/>
      </c>
    </row>
    <row r="9450" spans="12:12" x14ac:dyDescent="0.15">
      <c r="L9450" s="149" t="str">
        <f t="shared" si="203"/>
        <v/>
      </c>
    </row>
    <row r="9451" spans="12:12" x14ac:dyDescent="0.15">
      <c r="L9451" s="149" t="str">
        <f t="shared" si="203"/>
        <v/>
      </c>
    </row>
    <row r="9452" spans="12:12" x14ac:dyDescent="0.15">
      <c r="L9452" s="149" t="str">
        <f t="shared" si="203"/>
        <v/>
      </c>
    </row>
    <row r="9453" spans="12:12" x14ac:dyDescent="0.15">
      <c r="L9453" s="149" t="str">
        <f t="shared" si="203"/>
        <v/>
      </c>
    </row>
    <row r="9454" spans="12:12" x14ac:dyDescent="0.15">
      <c r="L9454" s="149" t="str">
        <f t="shared" si="203"/>
        <v/>
      </c>
    </row>
    <row r="9455" spans="12:12" x14ac:dyDescent="0.15">
      <c r="L9455" s="149" t="str">
        <f t="shared" si="203"/>
        <v/>
      </c>
    </row>
    <row r="9456" spans="12:12" x14ac:dyDescent="0.15">
      <c r="L9456" s="149" t="str">
        <f t="shared" si="203"/>
        <v/>
      </c>
    </row>
    <row r="9457" spans="12:12" x14ac:dyDescent="0.15">
      <c r="L9457" s="149" t="str">
        <f t="shared" si="203"/>
        <v/>
      </c>
    </row>
    <row r="9458" spans="12:12" x14ac:dyDescent="0.15">
      <c r="L9458" s="149" t="str">
        <f t="shared" si="203"/>
        <v/>
      </c>
    </row>
    <row r="9459" spans="12:12" x14ac:dyDescent="0.15">
      <c r="L9459" s="149" t="str">
        <f t="shared" si="203"/>
        <v/>
      </c>
    </row>
    <row r="9460" spans="12:12" x14ac:dyDescent="0.15">
      <c r="L9460" s="149" t="str">
        <f t="shared" si="203"/>
        <v/>
      </c>
    </row>
    <row r="9461" spans="12:12" x14ac:dyDescent="0.15">
      <c r="L9461" s="149" t="str">
        <f t="shared" si="203"/>
        <v/>
      </c>
    </row>
    <row r="9462" spans="12:12" x14ac:dyDescent="0.15">
      <c r="L9462" s="149" t="str">
        <f t="shared" si="203"/>
        <v/>
      </c>
    </row>
    <row r="9463" spans="12:12" x14ac:dyDescent="0.15">
      <c r="L9463" s="149" t="str">
        <f t="shared" si="203"/>
        <v/>
      </c>
    </row>
    <row r="9464" spans="12:12" x14ac:dyDescent="0.15">
      <c r="L9464" s="149" t="str">
        <f t="shared" si="203"/>
        <v/>
      </c>
    </row>
    <row r="9465" spans="12:12" x14ac:dyDescent="0.15">
      <c r="L9465" s="149" t="str">
        <f t="shared" si="203"/>
        <v/>
      </c>
    </row>
    <row r="9466" spans="12:12" x14ac:dyDescent="0.15">
      <c r="L9466" s="149" t="str">
        <f t="shared" si="203"/>
        <v/>
      </c>
    </row>
    <row r="9467" spans="12:12" x14ac:dyDescent="0.15">
      <c r="L9467" s="149" t="str">
        <f t="shared" si="203"/>
        <v/>
      </c>
    </row>
    <row r="9468" spans="12:12" x14ac:dyDescent="0.15">
      <c r="L9468" s="149" t="str">
        <f t="shared" si="203"/>
        <v/>
      </c>
    </row>
    <row r="9469" spans="12:12" x14ac:dyDescent="0.15">
      <c r="L9469" s="149" t="str">
        <f t="shared" si="203"/>
        <v/>
      </c>
    </row>
    <row r="9470" spans="12:12" x14ac:dyDescent="0.15">
      <c r="L9470" s="149" t="str">
        <f t="shared" si="203"/>
        <v/>
      </c>
    </row>
    <row r="9471" spans="12:12" x14ac:dyDescent="0.15">
      <c r="L9471" s="149" t="str">
        <f t="shared" si="203"/>
        <v/>
      </c>
    </row>
    <row r="9472" spans="12:12" x14ac:dyDescent="0.15">
      <c r="L9472" s="149" t="str">
        <f t="shared" si="203"/>
        <v/>
      </c>
    </row>
    <row r="9473" spans="12:12" x14ac:dyDescent="0.15">
      <c r="L9473" s="149" t="str">
        <f t="shared" si="203"/>
        <v/>
      </c>
    </row>
    <row r="9474" spans="12:12" x14ac:dyDescent="0.15">
      <c r="L9474" s="149" t="str">
        <f t="shared" si="203"/>
        <v/>
      </c>
    </row>
    <row r="9475" spans="12:12" x14ac:dyDescent="0.15">
      <c r="L9475" s="149" t="str">
        <f t="shared" si="203"/>
        <v/>
      </c>
    </row>
    <row r="9476" spans="12:12" x14ac:dyDescent="0.15">
      <c r="L9476" s="149" t="str">
        <f t="shared" si="203"/>
        <v/>
      </c>
    </row>
    <row r="9477" spans="12:12" x14ac:dyDescent="0.15">
      <c r="L9477" s="149" t="str">
        <f t="shared" si="203"/>
        <v/>
      </c>
    </row>
    <row r="9478" spans="12:12" x14ac:dyDescent="0.15">
      <c r="L9478" s="149" t="str">
        <f t="shared" si="203"/>
        <v/>
      </c>
    </row>
    <row r="9479" spans="12:12" x14ac:dyDescent="0.15">
      <c r="L9479" s="149" t="str">
        <f t="shared" si="203"/>
        <v/>
      </c>
    </row>
    <row r="9480" spans="12:12" x14ac:dyDescent="0.15">
      <c r="L9480" s="149" t="str">
        <f t="shared" si="203"/>
        <v/>
      </c>
    </row>
    <row r="9481" spans="12:12" x14ac:dyDescent="0.15">
      <c r="L9481" s="149" t="str">
        <f t="shared" ref="L9481:L9544" si="204">IF(K9481="","",(K9481*110))</f>
        <v/>
      </c>
    </row>
    <row r="9482" spans="12:12" x14ac:dyDescent="0.15">
      <c r="L9482" s="149" t="str">
        <f t="shared" si="204"/>
        <v/>
      </c>
    </row>
    <row r="9483" spans="12:12" x14ac:dyDescent="0.15">
      <c r="L9483" s="149" t="str">
        <f t="shared" si="204"/>
        <v/>
      </c>
    </row>
    <row r="9484" spans="12:12" x14ac:dyDescent="0.15">
      <c r="L9484" s="149" t="str">
        <f t="shared" si="204"/>
        <v/>
      </c>
    </row>
    <row r="9485" spans="12:12" x14ac:dyDescent="0.15">
      <c r="L9485" s="149" t="str">
        <f t="shared" si="204"/>
        <v/>
      </c>
    </row>
    <row r="9486" spans="12:12" x14ac:dyDescent="0.15">
      <c r="L9486" s="149" t="str">
        <f t="shared" si="204"/>
        <v/>
      </c>
    </row>
    <row r="9487" spans="12:12" x14ac:dyDescent="0.15">
      <c r="L9487" s="149" t="str">
        <f t="shared" si="204"/>
        <v/>
      </c>
    </row>
    <row r="9488" spans="12:12" x14ac:dyDescent="0.15">
      <c r="L9488" s="149" t="str">
        <f t="shared" si="204"/>
        <v/>
      </c>
    </row>
    <row r="9489" spans="12:12" x14ac:dyDescent="0.15">
      <c r="L9489" s="149" t="str">
        <f t="shared" si="204"/>
        <v/>
      </c>
    </row>
    <row r="9490" spans="12:12" x14ac:dyDescent="0.15">
      <c r="L9490" s="149" t="str">
        <f t="shared" si="204"/>
        <v/>
      </c>
    </row>
    <row r="9491" spans="12:12" x14ac:dyDescent="0.15">
      <c r="L9491" s="149" t="str">
        <f t="shared" si="204"/>
        <v/>
      </c>
    </row>
    <row r="9492" spans="12:12" x14ac:dyDescent="0.15">
      <c r="L9492" s="149" t="str">
        <f t="shared" si="204"/>
        <v/>
      </c>
    </row>
    <row r="9493" spans="12:12" x14ac:dyDescent="0.15">
      <c r="L9493" s="149" t="str">
        <f t="shared" si="204"/>
        <v/>
      </c>
    </row>
    <row r="9494" spans="12:12" x14ac:dyDescent="0.15">
      <c r="L9494" s="149" t="str">
        <f t="shared" si="204"/>
        <v/>
      </c>
    </row>
    <row r="9495" spans="12:12" x14ac:dyDescent="0.15">
      <c r="L9495" s="149" t="str">
        <f t="shared" si="204"/>
        <v/>
      </c>
    </row>
    <row r="9496" spans="12:12" x14ac:dyDescent="0.15">
      <c r="L9496" s="149" t="str">
        <f t="shared" si="204"/>
        <v/>
      </c>
    </row>
    <row r="9497" spans="12:12" x14ac:dyDescent="0.15">
      <c r="L9497" s="149" t="str">
        <f t="shared" si="204"/>
        <v/>
      </c>
    </row>
    <row r="9498" spans="12:12" x14ac:dyDescent="0.15">
      <c r="L9498" s="149" t="str">
        <f t="shared" si="204"/>
        <v/>
      </c>
    </row>
    <row r="9499" spans="12:12" x14ac:dyDescent="0.15">
      <c r="L9499" s="149" t="str">
        <f t="shared" si="204"/>
        <v/>
      </c>
    </row>
    <row r="9500" spans="12:12" x14ac:dyDescent="0.15">
      <c r="L9500" s="149" t="str">
        <f t="shared" si="204"/>
        <v/>
      </c>
    </row>
    <row r="9501" spans="12:12" x14ac:dyDescent="0.15">
      <c r="L9501" s="149" t="str">
        <f t="shared" si="204"/>
        <v/>
      </c>
    </row>
    <row r="9502" spans="12:12" x14ac:dyDescent="0.15">
      <c r="L9502" s="149" t="str">
        <f t="shared" si="204"/>
        <v/>
      </c>
    </row>
    <row r="9503" spans="12:12" x14ac:dyDescent="0.15">
      <c r="L9503" s="149" t="str">
        <f t="shared" si="204"/>
        <v/>
      </c>
    </row>
    <row r="9504" spans="12:12" x14ac:dyDescent="0.15">
      <c r="L9504" s="149" t="str">
        <f t="shared" si="204"/>
        <v/>
      </c>
    </row>
    <row r="9505" spans="12:12" x14ac:dyDescent="0.15">
      <c r="L9505" s="149" t="str">
        <f t="shared" si="204"/>
        <v/>
      </c>
    </row>
    <row r="9506" spans="12:12" x14ac:dyDescent="0.15">
      <c r="L9506" s="149" t="str">
        <f t="shared" si="204"/>
        <v/>
      </c>
    </row>
    <row r="9507" spans="12:12" x14ac:dyDescent="0.15">
      <c r="L9507" s="149" t="str">
        <f t="shared" si="204"/>
        <v/>
      </c>
    </row>
    <row r="9508" spans="12:12" x14ac:dyDescent="0.15">
      <c r="L9508" s="149" t="str">
        <f t="shared" si="204"/>
        <v/>
      </c>
    </row>
    <row r="9509" spans="12:12" x14ac:dyDescent="0.15">
      <c r="L9509" s="149" t="str">
        <f t="shared" si="204"/>
        <v/>
      </c>
    </row>
    <row r="9510" spans="12:12" x14ac:dyDescent="0.15">
      <c r="L9510" s="149" t="str">
        <f t="shared" si="204"/>
        <v/>
      </c>
    </row>
    <row r="9511" spans="12:12" x14ac:dyDescent="0.15">
      <c r="L9511" s="149" t="str">
        <f t="shared" si="204"/>
        <v/>
      </c>
    </row>
    <row r="9512" spans="12:12" x14ac:dyDescent="0.15">
      <c r="L9512" s="149" t="str">
        <f t="shared" si="204"/>
        <v/>
      </c>
    </row>
    <row r="9513" spans="12:12" x14ac:dyDescent="0.15">
      <c r="L9513" s="149" t="str">
        <f t="shared" si="204"/>
        <v/>
      </c>
    </row>
    <row r="9514" spans="12:12" x14ac:dyDescent="0.15">
      <c r="L9514" s="149" t="str">
        <f t="shared" si="204"/>
        <v/>
      </c>
    </row>
    <row r="9515" spans="12:12" x14ac:dyDescent="0.15">
      <c r="L9515" s="149" t="str">
        <f t="shared" si="204"/>
        <v/>
      </c>
    </row>
    <row r="9516" spans="12:12" x14ac:dyDescent="0.15">
      <c r="L9516" s="149" t="str">
        <f t="shared" si="204"/>
        <v/>
      </c>
    </row>
    <row r="9517" spans="12:12" x14ac:dyDescent="0.15">
      <c r="L9517" s="149" t="str">
        <f t="shared" si="204"/>
        <v/>
      </c>
    </row>
    <row r="9518" spans="12:12" x14ac:dyDescent="0.15">
      <c r="L9518" s="149" t="str">
        <f t="shared" si="204"/>
        <v/>
      </c>
    </row>
    <row r="9519" spans="12:12" x14ac:dyDescent="0.15">
      <c r="L9519" s="149" t="str">
        <f t="shared" si="204"/>
        <v/>
      </c>
    </row>
    <row r="9520" spans="12:12" x14ac:dyDescent="0.15">
      <c r="L9520" s="149" t="str">
        <f t="shared" si="204"/>
        <v/>
      </c>
    </row>
    <row r="9521" spans="12:12" x14ac:dyDescent="0.15">
      <c r="L9521" s="149" t="str">
        <f t="shared" si="204"/>
        <v/>
      </c>
    </row>
    <row r="9522" spans="12:12" x14ac:dyDescent="0.15">
      <c r="L9522" s="149" t="str">
        <f t="shared" si="204"/>
        <v/>
      </c>
    </row>
    <row r="9523" spans="12:12" x14ac:dyDescent="0.15">
      <c r="L9523" s="149" t="str">
        <f t="shared" si="204"/>
        <v/>
      </c>
    </row>
    <row r="9524" spans="12:12" x14ac:dyDescent="0.15">
      <c r="L9524" s="149" t="str">
        <f t="shared" si="204"/>
        <v/>
      </c>
    </row>
    <row r="9525" spans="12:12" x14ac:dyDescent="0.15">
      <c r="L9525" s="149" t="str">
        <f t="shared" si="204"/>
        <v/>
      </c>
    </row>
    <row r="9526" spans="12:12" x14ac:dyDescent="0.15">
      <c r="L9526" s="149" t="str">
        <f t="shared" si="204"/>
        <v/>
      </c>
    </row>
    <row r="9527" spans="12:12" x14ac:dyDescent="0.15">
      <c r="L9527" s="149" t="str">
        <f t="shared" si="204"/>
        <v/>
      </c>
    </row>
    <row r="9528" spans="12:12" x14ac:dyDescent="0.15">
      <c r="L9528" s="149" t="str">
        <f t="shared" si="204"/>
        <v/>
      </c>
    </row>
    <row r="9529" spans="12:12" x14ac:dyDescent="0.15">
      <c r="L9529" s="149" t="str">
        <f t="shared" si="204"/>
        <v/>
      </c>
    </row>
    <row r="9530" spans="12:12" x14ac:dyDescent="0.15">
      <c r="L9530" s="149" t="str">
        <f t="shared" si="204"/>
        <v/>
      </c>
    </row>
    <row r="9531" spans="12:12" x14ac:dyDescent="0.15">
      <c r="L9531" s="149" t="str">
        <f t="shared" si="204"/>
        <v/>
      </c>
    </row>
    <row r="9532" spans="12:12" x14ac:dyDescent="0.15">
      <c r="L9532" s="149" t="str">
        <f t="shared" si="204"/>
        <v/>
      </c>
    </row>
    <row r="9533" spans="12:12" x14ac:dyDescent="0.15">
      <c r="L9533" s="149" t="str">
        <f t="shared" si="204"/>
        <v/>
      </c>
    </row>
    <row r="9534" spans="12:12" x14ac:dyDescent="0.15">
      <c r="L9534" s="149" t="str">
        <f t="shared" si="204"/>
        <v/>
      </c>
    </row>
    <row r="9535" spans="12:12" x14ac:dyDescent="0.15">
      <c r="L9535" s="149" t="str">
        <f t="shared" si="204"/>
        <v/>
      </c>
    </row>
    <row r="9536" spans="12:12" x14ac:dyDescent="0.15">
      <c r="L9536" s="149" t="str">
        <f t="shared" si="204"/>
        <v/>
      </c>
    </row>
    <row r="9537" spans="12:12" x14ac:dyDescent="0.15">
      <c r="L9537" s="149" t="str">
        <f t="shared" si="204"/>
        <v/>
      </c>
    </row>
    <row r="9538" spans="12:12" x14ac:dyDescent="0.15">
      <c r="L9538" s="149" t="str">
        <f t="shared" si="204"/>
        <v/>
      </c>
    </row>
    <row r="9539" spans="12:12" x14ac:dyDescent="0.15">
      <c r="L9539" s="149" t="str">
        <f t="shared" si="204"/>
        <v/>
      </c>
    </row>
    <row r="9540" spans="12:12" x14ac:dyDescent="0.15">
      <c r="L9540" s="149" t="str">
        <f t="shared" si="204"/>
        <v/>
      </c>
    </row>
    <row r="9541" spans="12:12" x14ac:dyDescent="0.15">
      <c r="L9541" s="149" t="str">
        <f t="shared" si="204"/>
        <v/>
      </c>
    </row>
    <row r="9542" spans="12:12" x14ac:dyDescent="0.15">
      <c r="L9542" s="149" t="str">
        <f t="shared" si="204"/>
        <v/>
      </c>
    </row>
    <row r="9543" spans="12:12" x14ac:dyDescent="0.15">
      <c r="L9543" s="149" t="str">
        <f t="shared" si="204"/>
        <v/>
      </c>
    </row>
    <row r="9544" spans="12:12" x14ac:dyDescent="0.15">
      <c r="L9544" s="149" t="str">
        <f t="shared" si="204"/>
        <v/>
      </c>
    </row>
    <row r="9545" spans="12:12" x14ac:dyDescent="0.15">
      <c r="L9545" s="149" t="str">
        <f t="shared" ref="L9545:L9608" si="205">IF(K9545="","",(K9545*110))</f>
        <v/>
      </c>
    </row>
    <row r="9546" spans="12:12" x14ac:dyDescent="0.15">
      <c r="L9546" s="149" t="str">
        <f t="shared" si="205"/>
        <v/>
      </c>
    </row>
    <row r="9547" spans="12:12" x14ac:dyDescent="0.15">
      <c r="L9547" s="149" t="str">
        <f t="shared" si="205"/>
        <v/>
      </c>
    </row>
    <row r="9548" spans="12:12" x14ac:dyDescent="0.15">
      <c r="L9548" s="149" t="str">
        <f t="shared" si="205"/>
        <v/>
      </c>
    </row>
    <row r="9549" spans="12:12" x14ac:dyDescent="0.15">
      <c r="L9549" s="149" t="str">
        <f t="shared" si="205"/>
        <v/>
      </c>
    </row>
    <row r="9550" spans="12:12" x14ac:dyDescent="0.15">
      <c r="L9550" s="149" t="str">
        <f t="shared" si="205"/>
        <v/>
      </c>
    </row>
    <row r="9551" spans="12:12" x14ac:dyDescent="0.15">
      <c r="L9551" s="149" t="str">
        <f t="shared" si="205"/>
        <v/>
      </c>
    </row>
    <row r="9552" spans="12:12" x14ac:dyDescent="0.15">
      <c r="L9552" s="149" t="str">
        <f t="shared" si="205"/>
        <v/>
      </c>
    </row>
    <row r="9553" spans="12:12" x14ac:dyDescent="0.15">
      <c r="L9553" s="149" t="str">
        <f t="shared" si="205"/>
        <v/>
      </c>
    </row>
    <row r="9554" spans="12:12" x14ac:dyDescent="0.15">
      <c r="L9554" s="149" t="str">
        <f t="shared" si="205"/>
        <v/>
      </c>
    </row>
    <row r="9555" spans="12:12" x14ac:dyDescent="0.15">
      <c r="L9555" s="149" t="str">
        <f t="shared" si="205"/>
        <v/>
      </c>
    </row>
    <row r="9556" spans="12:12" x14ac:dyDescent="0.15">
      <c r="L9556" s="149" t="str">
        <f t="shared" si="205"/>
        <v/>
      </c>
    </row>
    <row r="9557" spans="12:12" x14ac:dyDescent="0.15">
      <c r="L9557" s="149" t="str">
        <f t="shared" si="205"/>
        <v/>
      </c>
    </row>
    <row r="9558" spans="12:12" x14ac:dyDescent="0.15">
      <c r="L9558" s="149" t="str">
        <f t="shared" si="205"/>
        <v/>
      </c>
    </row>
    <row r="9559" spans="12:12" x14ac:dyDescent="0.15">
      <c r="L9559" s="149" t="str">
        <f t="shared" si="205"/>
        <v/>
      </c>
    </row>
    <row r="9560" spans="12:12" x14ac:dyDescent="0.15">
      <c r="L9560" s="149" t="str">
        <f t="shared" si="205"/>
        <v/>
      </c>
    </row>
    <row r="9561" spans="12:12" x14ac:dyDescent="0.15">
      <c r="L9561" s="149" t="str">
        <f t="shared" si="205"/>
        <v/>
      </c>
    </row>
    <row r="9562" spans="12:12" x14ac:dyDescent="0.15">
      <c r="L9562" s="149" t="str">
        <f t="shared" si="205"/>
        <v/>
      </c>
    </row>
    <row r="9563" spans="12:12" x14ac:dyDescent="0.15">
      <c r="L9563" s="149" t="str">
        <f t="shared" si="205"/>
        <v/>
      </c>
    </row>
    <row r="9564" spans="12:12" x14ac:dyDescent="0.15">
      <c r="L9564" s="149" t="str">
        <f t="shared" si="205"/>
        <v/>
      </c>
    </row>
    <row r="9565" spans="12:12" x14ac:dyDescent="0.15">
      <c r="L9565" s="149" t="str">
        <f t="shared" si="205"/>
        <v/>
      </c>
    </row>
    <row r="9566" spans="12:12" x14ac:dyDescent="0.15">
      <c r="L9566" s="149" t="str">
        <f t="shared" si="205"/>
        <v/>
      </c>
    </row>
    <row r="9567" spans="12:12" x14ac:dyDescent="0.15">
      <c r="L9567" s="149" t="str">
        <f t="shared" si="205"/>
        <v/>
      </c>
    </row>
    <row r="9568" spans="12:12" x14ac:dyDescent="0.15">
      <c r="L9568" s="149" t="str">
        <f t="shared" si="205"/>
        <v/>
      </c>
    </row>
    <row r="9569" spans="12:12" x14ac:dyDescent="0.15">
      <c r="L9569" s="149" t="str">
        <f t="shared" si="205"/>
        <v/>
      </c>
    </row>
    <row r="9570" spans="12:12" x14ac:dyDescent="0.15">
      <c r="L9570" s="149" t="str">
        <f t="shared" si="205"/>
        <v/>
      </c>
    </row>
    <row r="9571" spans="12:12" x14ac:dyDescent="0.15">
      <c r="L9571" s="149" t="str">
        <f t="shared" si="205"/>
        <v/>
      </c>
    </row>
    <row r="9572" spans="12:12" x14ac:dyDescent="0.15">
      <c r="L9572" s="149" t="str">
        <f t="shared" si="205"/>
        <v/>
      </c>
    </row>
    <row r="9573" spans="12:12" x14ac:dyDescent="0.15">
      <c r="L9573" s="149" t="str">
        <f t="shared" si="205"/>
        <v/>
      </c>
    </row>
    <row r="9574" spans="12:12" x14ac:dyDescent="0.15">
      <c r="L9574" s="149" t="str">
        <f t="shared" si="205"/>
        <v/>
      </c>
    </row>
    <row r="9575" spans="12:12" x14ac:dyDescent="0.15">
      <c r="L9575" s="149" t="str">
        <f t="shared" si="205"/>
        <v/>
      </c>
    </row>
    <row r="9576" spans="12:12" x14ac:dyDescent="0.15">
      <c r="L9576" s="149" t="str">
        <f t="shared" si="205"/>
        <v/>
      </c>
    </row>
    <row r="9577" spans="12:12" x14ac:dyDescent="0.15">
      <c r="L9577" s="149" t="str">
        <f t="shared" si="205"/>
        <v/>
      </c>
    </row>
    <row r="9578" spans="12:12" x14ac:dyDescent="0.15">
      <c r="L9578" s="149" t="str">
        <f t="shared" si="205"/>
        <v/>
      </c>
    </row>
    <row r="9579" spans="12:12" x14ac:dyDescent="0.15">
      <c r="L9579" s="149" t="str">
        <f t="shared" si="205"/>
        <v/>
      </c>
    </row>
    <row r="9580" spans="12:12" x14ac:dyDescent="0.15">
      <c r="L9580" s="149" t="str">
        <f t="shared" si="205"/>
        <v/>
      </c>
    </row>
    <row r="9581" spans="12:12" x14ac:dyDescent="0.15">
      <c r="L9581" s="149" t="str">
        <f t="shared" si="205"/>
        <v/>
      </c>
    </row>
    <row r="9582" spans="12:12" x14ac:dyDescent="0.15">
      <c r="L9582" s="149" t="str">
        <f t="shared" si="205"/>
        <v/>
      </c>
    </row>
    <row r="9583" spans="12:12" x14ac:dyDescent="0.15">
      <c r="L9583" s="149" t="str">
        <f t="shared" si="205"/>
        <v/>
      </c>
    </row>
    <row r="9584" spans="12:12" x14ac:dyDescent="0.15">
      <c r="L9584" s="149" t="str">
        <f t="shared" si="205"/>
        <v/>
      </c>
    </row>
    <row r="9585" spans="12:12" x14ac:dyDescent="0.15">
      <c r="L9585" s="149" t="str">
        <f t="shared" si="205"/>
        <v/>
      </c>
    </row>
    <row r="9586" spans="12:12" x14ac:dyDescent="0.15">
      <c r="L9586" s="149" t="str">
        <f t="shared" si="205"/>
        <v/>
      </c>
    </row>
    <row r="9587" spans="12:12" x14ac:dyDescent="0.15">
      <c r="L9587" s="149" t="str">
        <f t="shared" si="205"/>
        <v/>
      </c>
    </row>
    <row r="9588" spans="12:12" x14ac:dyDescent="0.15">
      <c r="L9588" s="149" t="str">
        <f t="shared" si="205"/>
        <v/>
      </c>
    </row>
    <row r="9589" spans="12:12" x14ac:dyDescent="0.15">
      <c r="L9589" s="149" t="str">
        <f t="shared" si="205"/>
        <v/>
      </c>
    </row>
    <row r="9590" spans="12:12" x14ac:dyDescent="0.15">
      <c r="L9590" s="149" t="str">
        <f t="shared" si="205"/>
        <v/>
      </c>
    </row>
    <row r="9591" spans="12:12" x14ac:dyDescent="0.15">
      <c r="L9591" s="149" t="str">
        <f t="shared" si="205"/>
        <v/>
      </c>
    </row>
    <row r="9592" spans="12:12" x14ac:dyDescent="0.15">
      <c r="L9592" s="149" t="str">
        <f t="shared" si="205"/>
        <v/>
      </c>
    </row>
    <row r="9593" spans="12:12" x14ac:dyDescent="0.15">
      <c r="L9593" s="149" t="str">
        <f t="shared" si="205"/>
        <v/>
      </c>
    </row>
    <row r="9594" spans="12:12" x14ac:dyDescent="0.15">
      <c r="L9594" s="149" t="str">
        <f t="shared" si="205"/>
        <v/>
      </c>
    </row>
    <row r="9595" spans="12:12" x14ac:dyDescent="0.15">
      <c r="L9595" s="149" t="str">
        <f t="shared" si="205"/>
        <v/>
      </c>
    </row>
    <row r="9596" spans="12:12" x14ac:dyDescent="0.15">
      <c r="L9596" s="149" t="str">
        <f t="shared" si="205"/>
        <v/>
      </c>
    </row>
    <row r="9597" spans="12:12" x14ac:dyDescent="0.15">
      <c r="L9597" s="149" t="str">
        <f t="shared" si="205"/>
        <v/>
      </c>
    </row>
    <row r="9598" spans="12:12" x14ac:dyDescent="0.15">
      <c r="L9598" s="149" t="str">
        <f t="shared" si="205"/>
        <v/>
      </c>
    </row>
    <row r="9599" spans="12:12" x14ac:dyDescent="0.15">
      <c r="L9599" s="149" t="str">
        <f t="shared" si="205"/>
        <v/>
      </c>
    </row>
    <row r="9600" spans="12:12" x14ac:dyDescent="0.15">
      <c r="L9600" s="149" t="str">
        <f t="shared" si="205"/>
        <v/>
      </c>
    </row>
    <row r="9601" spans="12:12" x14ac:dyDescent="0.15">
      <c r="L9601" s="149" t="str">
        <f t="shared" si="205"/>
        <v/>
      </c>
    </row>
    <row r="9602" spans="12:12" x14ac:dyDescent="0.15">
      <c r="L9602" s="149" t="str">
        <f t="shared" si="205"/>
        <v/>
      </c>
    </row>
    <row r="9603" spans="12:12" x14ac:dyDescent="0.15">
      <c r="L9603" s="149" t="str">
        <f t="shared" si="205"/>
        <v/>
      </c>
    </row>
    <row r="9604" spans="12:12" x14ac:dyDescent="0.15">
      <c r="L9604" s="149" t="str">
        <f t="shared" si="205"/>
        <v/>
      </c>
    </row>
    <row r="9605" spans="12:12" x14ac:dyDescent="0.15">
      <c r="L9605" s="149" t="str">
        <f t="shared" si="205"/>
        <v/>
      </c>
    </row>
    <row r="9606" spans="12:12" x14ac:dyDescent="0.15">
      <c r="L9606" s="149" t="str">
        <f t="shared" si="205"/>
        <v/>
      </c>
    </row>
    <row r="9607" spans="12:12" x14ac:dyDescent="0.15">
      <c r="L9607" s="149" t="str">
        <f t="shared" si="205"/>
        <v/>
      </c>
    </row>
    <row r="9608" spans="12:12" x14ac:dyDescent="0.15">
      <c r="L9608" s="149" t="str">
        <f t="shared" si="205"/>
        <v/>
      </c>
    </row>
    <row r="9609" spans="12:12" x14ac:dyDescent="0.15">
      <c r="L9609" s="149" t="str">
        <f t="shared" ref="L9609:L9672" si="206">IF(K9609="","",(K9609*110))</f>
        <v/>
      </c>
    </row>
    <row r="9610" spans="12:12" x14ac:dyDescent="0.15">
      <c r="L9610" s="149" t="str">
        <f t="shared" si="206"/>
        <v/>
      </c>
    </row>
    <row r="9611" spans="12:12" x14ac:dyDescent="0.15">
      <c r="L9611" s="149" t="str">
        <f t="shared" si="206"/>
        <v/>
      </c>
    </row>
    <row r="9612" spans="12:12" x14ac:dyDescent="0.15">
      <c r="L9612" s="149" t="str">
        <f t="shared" si="206"/>
        <v/>
      </c>
    </row>
    <row r="9613" spans="12:12" x14ac:dyDescent="0.15">
      <c r="L9613" s="149" t="str">
        <f t="shared" si="206"/>
        <v/>
      </c>
    </row>
    <row r="9614" spans="12:12" x14ac:dyDescent="0.15">
      <c r="L9614" s="149" t="str">
        <f t="shared" si="206"/>
        <v/>
      </c>
    </row>
    <row r="9615" spans="12:12" x14ac:dyDescent="0.15">
      <c r="L9615" s="149" t="str">
        <f t="shared" si="206"/>
        <v/>
      </c>
    </row>
    <row r="9616" spans="12:12" x14ac:dyDescent="0.15">
      <c r="L9616" s="149" t="str">
        <f t="shared" si="206"/>
        <v/>
      </c>
    </row>
    <row r="9617" spans="12:12" x14ac:dyDescent="0.15">
      <c r="L9617" s="149" t="str">
        <f t="shared" si="206"/>
        <v/>
      </c>
    </row>
    <row r="9618" spans="12:12" x14ac:dyDescent="0.15">
      <c r="L9618" s="149" t="str">
        <f t="shared" si="206"/>
        <v/>
      </c>
    </row>
    <row r="9619" spans="12:12" x14ac:dyDescent="0.15">
      <c r="L9619" s="149" t="str">
        <f t="shared" si="206"/>
        <v/>
      </c>
    </row>
    <row r="9620" spans="12:12" x14ac:dyDescent="0.15">
      <c r="L9620" s="149" t="str">
        <f t="shared" si="206"/>
        <v/>
      </c>
    </row>
    <row r="9621" spans="12:12" x14ac:dyDescent="0.15">
      <c r="L9621" s="149" t="str">
        <f t="shared" si="206"/>
        <v/>
      </c>
    </row>
    <row r="9622" spans="12:12" x14ac:dyDescent="0.15">
      <c r="L9622" s="149" t="str">
        <f t="shared" si="206"/>
        <v/>
      </c>
    </row>
    <row r="9623" spans="12:12" x14ac:dyDescent="0.15">
      <c r="L9623" s="149" t="str">
        <f t="shared" si="206"/>
        <v/>
      </c>
    </row>
    <row r="9624" spans="12:12" x14ac:dyDescent="0.15">
      <c r="L9624" s="149" t="str">
        <f t="shared" si="206"/>
        <v/>
      </c>
    </row>
    <row r="9625" spans="12:12" x14ac:dyDescent="0.15">
      <c r="L9625" s="149" t="str">
        <f t="shared" si="206"/>
        <v/>
      </c>
    </row>
    <row r="9626" spans="12:12" x14ac:dyDescent="0.15">
      <c r="L9626" s="149" t="str">
        <f t="shared" si="206"/>
        <v/>
      </c>
    </row>
    <row r="9627" spans="12:12" x14ac:dyDescent="0.15">
      <c r="L9627" s="149" t="str">
        <f t="shared" si="206"/>
        <v/>
      </c>
    </row>
    <row r="9628" spans="12:12" x14ac:dyDescent="0.15">
      <c r="L9628" s="149" t="str">
        <f t="shared" si="206"/>
        <v/>
      </c>
    </row>
    <row r="9629" spans="12:12" x14ac:dyDescent="0.15">
      <c r="L9629" s="149" t="str">
        <f t="shared" si="206"/>
        <v/>
      </c>
    </row>
    <row r="9630" spans="12:12" x14ac:dyDescent="0.15">
      <c r="L9630" s="149" t="str">
        <f t="shared" si="206"/>
        <v/>
      </c>
    </row>
    <row r="9631" spans="12:12" x14ac:dyDescent="0.15">
      <c r="L9631" s="149" t="str">
        <f t="shared" si="206"/>
        <v/>
      </c>
    </row>
    <row r="9632" spans="12:12" x14ac:dyDescent="0.15">
      <c r="L9632" s="149" t="str">
        <f t="shared" si="206"/>
        <v/>
      </c>
    </row>
    <row r="9633" spans="12:12" x14ac:dyDescent="0.15">
      <c r="L9633" s="149" t="str">
        <f t="shared" si="206"/>
        <v/>
      </c>
    </row>
    <row r="9634" spans="12:12" x14ac:dyDescent="0.15">
      <c r="L9634" s="149" t="str">
        <f t="shared" si="206"/>
        <v/>
      </c>
    </row>
    <row r="9635" spans="12:12" x14ac:dyDescent="0.15">
      <c r="L9635" s="149" t="str">
        <f t="shared" si="206"/>
        <v/>
      </c>
    </row>
    <row r="9636" spans="12:12" x14ac:dyDescent="0.15">
      <c r="L9636" s="149" t="str">
        <f t="shared" si="206"/>
        <v/>
      </c>
    </row>
    <row r="9637" spans="12:12" x14ac:dyDescent="0.15">
      <c r="L9637" s="149" t="str">
        <f t="shared" si="206"/>
        <v/>
      </c>
    </row>
    <row r="9638" spans="12:12" x14ac:dyDescent="0.15">
      <c r="L9638" s="149" t="str">
        <f t="shared" si="206"/>
        <v/>
      </c>
    </row>
    <row r="9639" spans="12:12" x14ac:dyDescent="0.15">
      <c r="L9639" s="149" t="str">
        <f t="shared" si="206"/>
        <v/>
      </c>
    </row>
    <row r="9640" spans="12:12" x14ac:dyDescent="0.15">
      <c r="L9640" s="149" t="str">
        <f t="shared" si="206"/>
        <v/>
      </c>
    </row>
    <row r="9641" spans="12:12" x14ac:dyDescent="0.15">
      <c r="L9641" s="149" t="str">
        <f t="shared" si="206"/>
        <v/>
      </c>
    </row>
    <row r="9642" spans="12:12" x14ac:dyDescent="0.15">
      <c r="L9642" s="149" t="str">
        <f t="shared" si="206"/>
        <v/>
      </c>
    </row>
    <row r="9643" spans="12:12" x14ac:dyDescent="0.15">
      <c r="L9643" s="149" t="str">
        <f t="shared" si="206"/>
        <v/>
      </c>
    </row>
    <row r="9644" spans="12:12" x14ac:dyDescent="0.15">
      <c r="L9644" s="149" t="str">
        <f t="shared" si="206"/>
        <v/>
      </c>
    </row>
    <row r="9645" spans="12:12" x14ac:dyDescent="0.15">
      <c r="L9645" s="149" t="str">
        <f t="shared" si="206"/>
        <v/>
      </c>
    </row>
    <row r="9646" spans="12:12" x14ac:dyDescent="0.15">
      <c r="L9646" s="149" t="str">
        <f t="shared" si="206"/>
        <v/>
      </c>
    </row>
    <row r="9647" spans="12:12" x14ac:dyDescent="0.15">
      <c r="L9647" s="149" t="str">
        <f t="shared" si="206"/>
        <v/>
      </c>
    </row>
    <row r="9648" spans="12:12" x14ac:dyDescent="0.15">
      <c r="L9648" s="149" t="str">
        <f t="shared" si="206"/>
        <v/>
      </c>
    </row>
    <row r="9649" spans="12:12" x14ac:dyDescent="0.15">
      <c r="L9649" s="149" t="str">
        <f t="shared" si="206"/>
        <v/>
      </c>
    </row>
    <row r="9650" spans="12:12" x14ac:dyDescent="0.15">
      <c r="L9650" s="149" t="str">
        <f t="shared" si="206"/>
        <v/>
      </c>
    </row>
    <row r="9651" spans="12:12" x14ac:dyDescent="0.15">
      <c r="L9651" s="149" t="str">
        <f t="shared" si="206"/>
        <v/>
      </c>
    </row>
    <row r="9652" spans="12:12" x14ac:dyDescent="0.15">
      <c r="L9652" s="149" t="str">
        <f t="shared" si="206"/>
        <v/>
      </c>
    </row>
    <row r="9653" spans="12:12" x14ac:dyDescent="0.15">
      <c r="L9653" s="149" t="str">
        <f t="shared" si="206"/>
        <v/>
      </c>
    </row>
    <row r="9654" spans="12:12" x14ac:dyDescent="0.15">
      <c r="L9654" s="149" t="str">
        <f t="shared" si="206"/>
        <v/>
      </c>
    </row>
    <row r="9655" spans="12:12" x14ac:dyDescent="0.15">
      <c r="L9655" s="149" t="str">
        <f t="shared" si="206"/>
        <v/>
      </c>
    </row>
    <row r="9656" spans="12:12" x14ac:dyDescent="0.15">
      <c r="L9656" s="149" t="str">
        <f t="shared" si="206"/>
        <v/>
      </c>
    </row>
    <row r="9657" spans="12:12" x14ac:dyDescent="0.15">
      <c r="L9657" s="149" t="str">
        <f t="shared" si="206"/>
        <v/>
      </c>
    </row>
    <row r="9658" spans="12:12" x14ac:dyDescent="0.15">
      <c r="L9658" s="149" t="str">
        <f t="shared" si="206"/>
        <v/>
      </c>
    </row>
    <row r="9659" spans="12:12" x14ac:dyDescent="0.15">
      <c r="L9659" s="149" t="str">
        <f t="shared" si="206"/>
        <v/>
      </c>
    </row>
    <row r="9660" spans="12:12" x14ac:dyDescent="0.15">
      <c r="L9660" s="149" t="str">
        <f t="shared" si="206"/>
        <v/>
      </c>
    </row>
    <row r="9661" spans="12:12" x14ac:dyDescent="0.15">
      <c r="L9661" s="149" t="str">
        <f t="shared" si="206"/>
        <v/>
      </c>
    </row>
    <row r="9662" spans="12:12" x14ac:dyDescent="0.15">
      <c r="L9662" s="149" t="str">
        <f t="shared" si="206"/>
        <v/>
      </c>
    </row>
    <row r="9663" spans="12:12" x14ac:dyDescent="0.15">
      <c r="L9663" s="149" t="str">
        <f t="shared" si="206"/>
        <v/>
      </c>
    </row>
    <row r="9664" spans="12:12" x14ac:dyDescent="0.15">
      <c r="L9664" s="149" t="str">
        <f t="shared" si="206"/>
        <v/>
      </c>
    </row>
    <row r="9665" spans="12:12" x14ac:dyDescent="0.15">
      <c r="L9665" s="149" t="str">
        <f t="shared" si="206"/>
        <v/>
      </c>
    </row>
    <row r="9666" spans="12:12" x14ac:dyDescent="0.15">
      <c r="L9666" s="149" t="str">
        <f t="shared" si="206"/>
        <v/>
      </c>
    </row>
    <row r="9667" spans="12:12" x14ac:dyDescent="0.15">
      <c r="L9667" s="149" t="str">
        <f t="shared" si="206"/>
        <v/>
      </c>
    </row>
    <row r="9668" spans="12:12" x14ac:dyDescent="0.15">
      <c r="L9668" s="149" t="str">
        <f t="shared" si="206"/>
        <v/>
      </c>
    </row>
    <row r="9669" spans="12:12" x14ac:dyDescent="0.15">
      <c r="L9669" s="149" t="str">
        <f t="shared" si="206"/>
        <v/>
      </c>
    </row>
    <row r="9670" spans="12:12" x14ac:dyDescent="0.15">
      <c r="L9670" s="149" t="str">
        <f t="shared" si="206"/>
        <v/>
      </c>
    </row>
    <row r="9671" spans="12:12" x14ac:dyDescent="0.15">
      <c r="L9671" s="149" t="str">
        <f t="shared" si="206"/>
        <v/>
      </c>
    </row>
    <row r="9672" spans="12:12" x14ac:dyDescent="0.15">
      <c r="L9672" s="149" t="str">
        <f t="shared" si="206"/>
        <v/>
      </c>
    </row>
    <row r="9673" spans="12:12" x14ac:dyDescent="0.15">
      <c r="L9673" s="149" t="str">
        <f t="shared" ref="L9673:L9736" si="207">IF(K9673="","",(K9673*110))</f>
        <v/>
      </c>
    </row>
    <row r="9674" spans="12:12" x14ac:dyDescent="0.15">
      <c r="L9674" s="149" t="str">
        <f t="shared" si="207"/>
        <v/>
      </c>
    </row>
    <row r="9675" spans="12:12" x14ac:dyDescent="0.15">
      <c r="L9675" s="149" t="str">
        <f t="shared" si="207"/>
        <v/>
      </c>
    </row>
    <row r="9676" spans="12:12" x14ac:dyDescent="0.15">
      <c r="L9676" s="149" t="str">
        <f t="shared" si="207"/>
        <v/>
      </c>
    </row>
    <row r="9677" spans="12:12" x14ac:dyDescent="0.15">
      <c r="L9677" s="149" t="str">
        <f t="shared" si="207"/>
        <v/>
      </c>
    </row>
    <row r="9678" spans="12:12" x14ac:dyDescent="0.15">
      <c r="L9678" s="149" t="str">
        <f t="shared" si="207"/>
        <v/>
      </c>
    </row>
    <row r="9679" spans="12:12" x14ac:dyDescent="0.15">
      <c r="L9679" s="149" t="str">
        <f t="shared" si="207"/>
        <v/>
      </c>
    </row>
    <row r="9680" spans="12:12" x14ac:dyDescent="0.15">
      <c r="L9680" s="149" t="str">
        <f t="shared" si="207"/>
        <v/>
      </c>
    </row>
    <row r="9681" spans="12:12" x14ac:dyDescent="0.15">
      <c r="L9681" s="149" t="str">
        <f t="shared" si="207"/>
        <v/>
      </c>
    </row>
    <row r="9682" spans="12:12" x14ac:dyDescent="0.15">
      <c r="L9682" s="149" t="str">
        <f t="shared" si="207"/>
        <v/>
      </c>
    </row>
    <row r="9683" spans="12:12" x14ac:dyDescent="0.15">
      <c r="L9683" s="149" t="str">
        <f t="shared" si="207"/>
        <v/>
      </c>
    </row>
    <row r="9684" spans="12:12" x14ac:dyDescent="0.15">
      <c r="L9684" s="149" t="str">
        <f t="shared" si="207"/>
        <v/>
      </c>
    </row>
    <row r="9685" spans="12:12" x14ac:dyDescent="0.15">
      <c r="L9685" s="149" t="str">
        <f t="shared" si="207"/>
        <v/>
      </c>
    </row>
    <row r="9686" spans="12:12" x14ac:dyDescent="0.15">
      <c r="L9686" s="149" t="str">
        <f t="shared" si="207"/>
        <v/>
      </c>
    </row>
    <row r="9687" spans="12:12" x14ac:dyDescent="0.15">
      <c r="L9687" s="149" t="str">
        <f t="shared" si="207"/>
        <v/>
      </c>
    </row>
    <row r="9688" spans="12:12" x14ac:dyDescent="0.15">
      <c r="L9688" s="149" t="str">
        <f t="shared" si="207"/>
        <v/>
      </c>
    </row>
    <row r="9689" spans="12:12" x14ac:dyDescent="0.15">
      <c r="L9689" s="149" t="str">
        <f t="shared" si="207"/>
        <v/>
      </c>
    </row>
    <row r="9690" spans="12:12" x14ac:dyDescent="0.15">
      <c r="L9690" s="149" t="str">
        <f t="shared" si="207"/>
        <v/>
      </c>
    </row>
    <row r="9691" spans="12:12" x14ac:dyDescent="0.15">
      <c r="L9691" s="149" t="str">
        <f t="shared" si="207"/>
        <v/>
      </c>
    </row>
    <row r="9692" spans="12:12" x14ac:dyDescent="0.15">
      <c r="L9692" s="149" t="str">
        <f t="shared" si="207"/>
        <v/>
      </c>
    </row>
    <row r="9693" spans="12:12" x14ac:dyDescent="0.15">
      <c r="L9693" s="149" t="str">
        <f t="shared" si="207"/>
        <v/>
      </c>
    </row>
    <row r="9694" spans="12:12" x14ac:dyDescent="0.15">
      <c r="L9694" s="149" t="str">
        <f t="shared" si="207"/>
        <v/>
      </c>
    </row>
    <row r="9695" spans="12:12" x14ac:dyDescent="0.15">
      <c r="L9695" s="149" t="str">
        <f t="shared" si="207"/>
        <v/>
      </c>
    </row>
    <row r="9696" spans="12:12" x14ac:dyDescent="0.15">
      <c r="L9696" s="149" t="str">
        <f t="shared" si="207"/>
        <v/>
      </c>
    </row>
    <row r="9697" spans="12:12" x14ac:dyDescent="0.15">
      <c r="L9697" s="149" t="str">
        <f t="shared" si="207"/>
        <v/>
      </c>
    </row>
    <row r="9698" spans="12:12" x14ac:dyDescent="0.15">
      <c r="L9698" s="149" t="str">
        <f t="shared" si="207"/>
        <v/>
      </c>
    </row>
    <row r="9699" spans="12:12" x14ac:dyDescent="0.15">
      <c r="L9699" s="149" t="str">
        <f t="shared" si="207"/>
        <v/>
      </c>
    </row>
    <row r="9700" spans="12:12" x14ac:dyDescent="0.15">
      <c r="L9700" s="149" t="str">
        <f t="shared" si="207"/>
        <v/>
      </c>
    </row>
    <row r="9701" spans="12:12" x14ac:dyDescent="0.15">
      <c r="L9701" s="149" t="str">
        <f t="shared" si="207"/>
        <v/>
      </c>
    </row>
    <row r="9702" spans="12:12" x14ac:dyDescent="0.15">
      <c r="L9702" s="149" t="str">
        <f t="shared" si="207"/>
        <v/>
      </c>
    </row>
    <row r="9703" spans="12:12" x14ac:dyDescent="0.15">
      <c r="L9703" s="149" t="str">
        <f t="shared" si="207"/>
        <v/>
      </c>
    </row>
    <row r="9704" spans="12:12" x14ac:dyDescent="0.15">
      <c r="L9704" s="149" t="str">
        <f t="shared" si="207"/>
        <v/>
      </c>
    </row>
    <row r="9705" spans="12:12" x14ac:dyDescent="0.15">
      <c r="L9705" s="149" t="str">
        <f t="shared" si="207"/>
        <v/>
      </c>
    </row>
    <row r="9706" spans="12:12" x14ac:dyDescent="0.15">
      <c r="L9706" s="149" t="str">
        <f t="shared" si="207"/>
        <v/>
      </c>
    </row>
    <row r="9707" spans="12:12" x14ac:dyDescent="0.15">
      <c r="L9707" s="149" t="str">
        <f t="shared" si="207"/>
        <v/>
      </c>
    </row>
    <row r="9708" spans="12:12" x14ac:dyDescent="0.15">
      <c r="L9708" s="149" t="str">
        <f t="shared" si="207"/>
        <v/>
      </c>
    </row>
    <row r="9709" spans="12:12" x14ac:dyDescent="0.15">
      <c r="L9709" s="149" t="str">
        <f t="shared" si="207"/>
        <v/>
      </c>
    </row>
    <row r="9710" spans="12:12" x14ac:dyDescent="0.15">
      <c r="L9710" s="149" t="str">
        <f t="shared" si="207"/>
        <v/>
      </c>
    </row>
    <row r="9711" spans="12:12" x14ac:dyDescent="0.15">
      <c r="L9711" s="149" t="str">
        <f t="shared" si="207"/>
        <v/>
      </c>
    </row>
    <row r="9712" spans="12:12" x14ac:dyDescent="0.15">
      <c r="L9712" s="149" t="str">
        <f t="shared" si="207"/>
        <v/>
      </c>
    </row>
    <row r="9713" spans="12:12" x14ac:dyDescent="0.15">
      <c r="L9713" s="149" t="str">
        <f t="shared" si="207"/>
        <v/>
      </c>
    </row>
    <row r="9714" spans="12:12" x14ac:dyDescent="0.15">
      <c r="L9714" s="149" t="str">
        <f t="shared" si="207"/>
        <v/>
      </c>
    </row>
    <row r="9715" spans="12:12" x14ac:dyDescent="0.15">
      <c r="L9715" s="149" t="str">
        <f t="shared" si="207"/>
        <v/>
      </c>
    </row>
    <row r="9716" spans="12:12" x14ac:dyDescent="0.15">
      <c r="L9716" s="149" t="str">
        <f t="shared" si="207"/>
        <v/>
      </c>
    </row>
    <row r="9717" spans="12:12" x14ac:dyDescent="0.15">
      <c r="L9717" s="149" t="str">
        <f t="shared" si="207"/>
        <v/>
      </c>
    </row>
    <row r="9718" spans="12:12" x14ac:dyDescent="0.15">
      <c r="L9718" s="149" t="str">
        <f t="shared" si="207"/>
        <v/>
      </c>
    </row>
    <row r="9719" spans="12:12" x14ac:dyDescent="0.15">
      <c r="L9719" s="149" t="str">
        <f t="shared" si="207"/>
        <v/>
      </c>
    </row>
    <row r="9720" spans="12:12" x14ac:dyDescent="0.15">
      <c r="L9720" s="149" t="str">
        <f t="shared" si="207"/>
        <v/>
      </c>
    </row>
    <row r="9721" spans="12:12" x14ac:dyDescent="0.15">
      <c r="L9721" s="149" t="str">
        <f t="shared" si="207"/>
        <v/>
      </c>
    </row>
    <row r="9722" spans="12:12" x14ac:dyDescent="0.15">
      <c r="L9722" s="149" t="str">
        <f t="shared" si="207"/>
        <v/>
      </c>
    </row>
    <row r="9723" spans="12:12" x14ac:dyDescent="0.15">
      <c r="L9723" s="149" t="str">
        <f t="shared" si="207"/>
        <v/>
      </c>
    </row>
    <row r="9724" spans="12:12" x14ac:dyDescent="0.15">
      <c r="L9724" s="149" t="str">
        <f t="shared" si="207"/>
        <v/>
      </c>
    </row>
    <row r="9725" spans="12:12" x14ac:dyDescent="0.15">
      <c r="L9725" s="149" t="str">
        <f t="shared" si="207"/>
        <v/>
      </c>
    </row>
    <row r="9726" spans="12:12" x14ac:dyDescent="0.15">
      <c r="L9726" s="149" t="str">
        <f t="shared" si="207"/>
        <v/>
      </c>
    </row>
    <row r="9727" spans="12:12" x14ac:dyDescent="0.15">
      <c r="L9727" s="149" t="str">
        <f t="shared" si="207"/>
        <v/>
      </c>
    </row>
    <row r="9728" spans="12:12" x14ac:dyDescent="0.15">
      <c r="L9728" s="149" t="str">
        <f t="shared" si="207"/>
        <v/>
      </c>
    </row>
    <row r="9729" spans="12:12" x14ac:dyDescent="0.15">
      <c r="L9729" s="149" t="str">
        <f t="shared" si="207"/>
        <v/>
      </c>
    </row>
    <row r="9730" spans="12:12" x14ac:dyDescent="0.15">
      <c r="L9730" s="149" t="str">
        <f t="shared" si="207"/>
        <v/>
      </c>
    </row>
    <row r="9731" spans="12:12" x14ac:dyDescent="0.15">
      <c r="L9731" s="149" t="str">
        <f t="shared" si="207"/>
        <v/>
      </c>
    </row>
    <row r="9732" spans="12:12" x14ac:dyDescent="0.15">
      <c r="L9732" s="149" t="str">
        <f t="shared" si="207"/>
        <v/>
      </c>
    </row>
    <row r="9733" spans="12:12" x14ac:dyDescent="0.15">
      <c r="L9733" s="149" t="str">
        <f t="shared" si="207"/>
        <v/>
      </c>
    </row>
    <row r="9734" spans="12:12" x14ac:dyDescent="0.15">
      <c r="L9734" s="149" t="str">
        <f t="shared" si="207"/>
        <v/>
      </c>
    </row>
    <row r="9735" spans="12:12" x14ac:dyDescent="0.15">
      <c r="L9735" s="149" t="str">
        <f t="shared" si="207"/>
        <v/>
      </c>
    </row>
    <row r="9736" spans="12:12" x14ac:dyDescent="0.15">
      <c r="L9736" s="149" t="str">
        <f t="shared" si="207"/>
        <v/>
      </c>
    </row>
    <row r="9737" spans="12:12" x14ac:dyDescent="0.15">
      <c r="L9737" s="149" t="str">
        <f t="shared" ref="L9737:L9800" si="208">IF(K9737="","",(K9737*110))</f>
        <v/>
      </c>
    </row>
    <row r="9738" spans="12:12" x14ac:dyDescent="0.15">
      <c r="L9738" s="149" t="str">
        <f t="shared" si="208"/>
        <v/>
      </c>
    </row>
    <row r="9739" spans="12:12" x14ac:dyDescent="0.15">
      <c r="L9739" s="149" t="str">
        <f t="shared" si="208"/>
        <v/>
      </c>
    </row>
    <row r="9740" spans="12:12" x14ac:dyDescent="0.15">
      <c r="L9740" s="149" t="str">
        <f t="shared" si="208"/>
        <v/>
      </c>
    </row>
    <row r="9741" spans="12:12" x14ac:dyDescent="0.15">
      <c r="L9741" s="149" t="str">
        <f t="shared" si="208"/>
        <v/>
      </c>
    </row>
    <row r="9742" spans="12:12" x14ac:dyDescent="0.15">
      <c r="L9742" s="149" t="str">
        <f t="shared" si="208"/>
        <v/>
      </c>
    </row>
    <row r="9743" spans="12:12" x14ac:dyDescent="0.15">
      <c r="L9743" s="149" t="str">
        <f t="shared" si="208"/>
        <v/>
      </c>
    </row>
    <row r="9744" spans="12:12" x14ac:dyDescent="0.15">
      <c r="L9744" s="149" t="str">
        <f t="shared" si="208"/>
        <v/>
      </c>
    </row>
    <row r="9745" spans="12:12" x14ac:dyDescent="0.15">
      <c r="L9745" s="149" t="str">
        <f t="shared" si="208"/>
        <v/>
      </c>
    </row>
    <row r="9746" spans="12:12" x14ac:dyDescent="0.15">
      <c r="L9746" s="149" t="str">
        <f t="shared" si="208"/>
        <v/>
      </c>
    </row>
    <row r="9747" spans="12:12" x14ac:dyDescent="0.15">
      <c r="L9747" s="149" t="str">
        <f t="shared" si="208"/>
        <v/>
      </c>
    </row>
    <row r="9748" spans="12:12" x14ac:dyDescent="0.15">
      <c r="L9748" s="149" t="str">
        <f t="shared" si="208"/>
        <v/>
      </c>
    </row>
    <row r="9749" spans="12:12" x14ac:dyDescent="0.15">
      <c r="L9749" s="149" t="str">
        <f t="shared" si="208"/>
        <v/>
      </c>
    </row>
    <row r="9750" spans="12:12" x14ac:dyDescent="0.15">
      <c r="L9750" s="149" t="str">
        <f t="shared" si="208"/>
        <v/>
      </c>
    </row>
    <row r="9751" spans="12:12" x14ac:dyDescent="0.15">
      <c r="L9751" s="149" t="str">
        <f t="shared" si="208"/>
        <v/>
      </c>
    </row>
    <row r="9752" spans="12:12" x14ac:dyDescent="0.15">
      <c r="L9752" s="149" t="str">
        <f t="shared" si="208"/>
        <v/>
      </c>
    </row>
    <row r="9753" spans="12:12" x14ac:dyDescent="0.15">
      <c r="L9753" s="149" t="str">
        <f t="shared" si="208"/>
        <v/>
      </c>
    </row>
    <row r="9754" spans="12:12" x14ac:dyDescent="0.15">
      <c r="L9754" s="149" t="str">
        <f t="shared" si="208"/>
        <v/>
      </c>
    </row>
    <row r="9755" spans="12:12" x14ac:dyDescent="0.15">
      <c r="L9755" s="149" t="str">
        <f t="shared" si="208"/>
        <v/>
      </c>
    </row>
    <row r="9756" spans="12:12" x14ac:dyDescent="0.15">
      <c r="L9756" s="149" t="str">
        <f t="shared" si="208"/>
        <v/>
      </c>
    </row>
    <row r="9757" spans="12:12" x14ac:dyDescent="0.15">
      <c r="L9757" s="149" t="str">
        <f t="shared" si="208"/>
        <v/>
      </c>
    </row>
    <row r="9758" spans="12:12" x14ac:dyDescent="0.15">
      <c r="L9758" s="149" t="str">
        <f t="shared" si="208"/>
        <v/>
      </c>
    </row>
    <row r="9759" spans="12:12" x14ac:dyDescent="0.15">
      <c r="L9759" s="149" t="str">
        <f t="shared" si="208"/>
        <v/>
      </c>
    </row>
    <row r="9760" spans="12:12" x14ac:dyDescent="0.15">
      <c r="L9760" s="149" t="str">
        <f t="shared" si="208"/>
        <v/>
      </c>
    </row>
    <row r="9761" spans="12:12" x14ac:dyDescent="0.15">
      <c r="L9761" s="149" t="str">
        <f t="shared" si="208"/>
        <v/>
      </c>
    </row>
    <row r="9762" spans="12:12" x14ac:dyDescent="0.15">
      <c r="L9762" s="149" t="str">
        <f t="shared" si="208"/>
        <v/>
      </c>
    </row>
    <row r="9763" spans="12:12" x14ac:dyDescent="0.15">
      <c r="L9763" s="149" t="str">
        <f t="shared" si="208"/>
        <v/>
      </c>
    </row>
    <row r="9764" spans="12:12" x14ac:dyDescent="0.15">
      <c r="L9764" s="149" t="str">
        <f t="shared" si="208"/>
        <v/>
      </c>
    </row>
    <row r="9765" spans="12:12" x14ac:dyDescent="0.15">
      <c r="L9765" s="149" t="str">
        <f t="shared" si="208"/>
        <v/>
      </c>
    </row>
    <row r="9766" spans="12:12" x14ac:dyDescent="0.15">
      <c r="L9766" s="149" t="str">
        <f t="shared" si="208"/>
        <v/>
      </c>
    </row>
    <row r="9767" spans="12:12" x14ac:dyDescent="0.15">
      <c r="L9767" s="149" t="str">
        <f t="shared" si="208"/>
        <v/>
      </c>
    </row>
    <row r="9768" spans="12:12" x14ac:dyDescent="0.15">
      <c r="L9768" s="149" t="str">
        <f t="shared" si="208"/>
        <v/>
      </c>
    </row>
    <row r="9769" spans="12:12" x14ac:dyDescent="0.15">
      <c r="L9769" s="149" t="str">
        <f t="shared" si="208"/>
        <v/>
      </c>
    </row>
    <row r="9770" spans="12:12" x14ac:dyDescent="0.15">
      <c r="L9770" s="149" t="str">
        <f t="shared" si="208"/>
        <v/>
      </c>
    </row>
    <row r="9771" spans="12:12" x14ac:dyDescent="0.15">
      <c r="L9771" s="149" t="str">
        <f t="shared" si="208"/>
        <v/>
      </c>
    </row>
    <row r="9772" spans="12:12" x14ac:dyDescent="0.15">
      <c r="L9772" s="149" t="str">
        <f t="shared" si="208"/>
        <v/>
      </c>
    </row>
    <row r="9773" spans="12:12" x14ac:dyDescent="0.15">
      <c r="L9773" s="149" t="str">
        <f t="shared" si="208"/>
        <v/>
      </c>
    </row>
    <row r="9774" spans="12:12" x14ac:dyDescent="0.15">
      <c r="L9774" s="149" t="str">
        <f t="shared" si="208"/>
        <v/>
      </c>
    </row>
    <row r="9775" spans="12:12" x14ac:dyDescent="0.15">
      <c r="L9775" s="149" t="str">
        <f t="shared" si="208"/>
        <v/>
      </c>
    </row>
    <row r="9776" spans="12:12" x14ac:dyDescent="0.15">
      <c r="L9776" s="149" t="str">
        <f t="shared" si="208"/>
        <v/>
      </c>
    </row>
    <row r="9777" spans="12:12" x14ac:dyDescent="0.15">
      <c r="L9777" s="149" t="str">
        <f t="shared" si="208"/>
        <v/>
      </c>
    </row>
    <row r="9778" spans="12:12" x14ac:dyDescent="0.15">
      <c r="L9778" s="149" t="str">
        <f t="shared" si="208"/>
        <v/>
      </c>
    </row>
    <row r="9779" spans="12:12" x14ac:dyDescent="0.15">
      <c r="L9779" s="149" t="str">
        <f t="shared" si="208"/>
        <v/>
      </c>
    </row>
    <row r="9780" spans="12:12" x14ac:dyDescent="0.15">
      <c r="L9780" s="149" t="str">
        <f t="shared" si="208"/>
        <v/>
      </c>
    </row>
    <row r="9781" spans="12:12" x14ac:dyDescent="0.15">
      <c r="L9781" s="149" t="str">
        <f t="shared" si="208"/>
        <v/>
      </c>
    </row>
    <row r="9782" spans="12:12" x14ac:dyDescent="0.15">
      <c r="L9782" s="149" t="str">
        <f t="shared" si="208"/>
        <v/>
      </c>
    </row>
    <row r="9783" spans="12:12" x14ac:dyDescent="0.15">
      <c r="L9783" s="149" t="str">
        <f t="shared" si="208"/>
        <v/>
      </c>
    </row>
    <row r="9784" spans="12:12" x14ac:dyDescent="0.15">
      <c r="L9784" s="149" t="str">
        <f t="shared" si="208"/>
        <v/>
      </c>
    </row>
    <row r="9785" spans="12:12" x14ac:dyDescent="0.15">
      <c r="L9785" s="149" t="str">
        <f t="shared" si="208"/>
        <v/>
      </c>
    </row>
    <row r="9786" spans="12:12" x14ac:dyDescent="0.15">
      <c r="L9786" s="149" t="str">
        <f t="shared" si="208"/>
        <v/>
      </c>
    </row>
    <row r="9787" spans="12:12" x14ac:dyDescent="0.15">
      <c r="L9787" s="149" t="str">
        <f t="shared" si="208"/>
        <v/>
      </c>
    </row>
    <row r="9788" spans="12:12" x14ac:dyDescent="0.15">
      <c r="L9788" s="149" t="str">
        <f t="shared" si="208"/>
        <v/>
      </c>
    </row>
    <row r="9789" spans="12:12" x14ac:dyDescent="0.15">
      <c r="L9789" s="149" t="str">
        <f t="shared" si="208"/>
        <v/>
      </c>
    </row>
    <row r="9790" spans="12:12" x14ac:dyDescent="0.15">
      <c r="L9790" s="149" t="str">
        <f t="shared" si="208"/>
        <v/>
      </c>
    </row>
    <row r="9791" spans="12:12" x14ac:dyDescent="0.15">
      <c r="L9791" s="149" t="str">
        <f t="shared" si="208"/>
        <v/>
      </c>
    </row>
    <row r="9792" spans="12:12" x14ac:dyDescent="0.15">
      <c r="L9792" s="149" t="str">
        <f t="shared" si="208"/>
        <v/>
      </c>
    </row>
    <row r="9793" spans="12:12" x14ac:dyDescent="0.15">
      <c r="L9793" s="149" t="str">
        <f t="shared" si="208"/>
        <v/>
      </c>
    </row>
    <row r="9794" spans="12:12" x14ac:dyDescent="0.15">
      <c r="L9794" s="149" t="str">
        <f t="shared" si="208"/>
        <v/>
      </c>
    </row>
    <row r="9795" spans="12:12" x14ac:dyDescent="0.15">
      <c r="L9795" s="149" t="str">
        <f t="shared" si="208"/>
        <v/>
      </c>
    </row>
    <row r="9796" spans="12:12" x14ac:dyDescent="0.15">
      <c r="L9796" s="149" t="str">
        <f t="shared" si="208"/>
        <v/>
      </c>
    </row>
    <row r="9797" spans="12:12" x14ac:dyDescent="0.15">
      <c r="L9797" s="149" t="str">
        <f t="shared" si="208"/>
        <v/>
      </c>
    </row>
    <row r="9798" spans="12:12" x14ac:dyDescent="0.15">
      <c r="L9798" s="149" t="str">
        <f t="shared" si="208"/>
        <v/>
      </c>
    </row>
    <row r="9799" spans="12:12" x14ac:dyDescent="0.15">
      <c r="L9799" s="149" t="str">
        <f t="shared" si="208"/>
        <v/>
      </c>
    </row>
    <row r="9800" spans="12:12" x14ac:dyDescent="0.15">
      <c r="L9800" s="149" t="str">
        <f t="shared" si="208"/>
        <v/>
      </c>
    </row>
    <row r="9801" spans="12:12" x14ac:dyDescent="0.15">
      <c r="L9801" s="149" t="str">
        <f t="shared" ref="L9801:L9864" si="209">IF(K9801="","",(K9801*110))</f>
        <v/>
      </c>
    </row>
    <row r="9802" spans="12:12" x14ac:dyDescent="0.15">
      <c r="L9802" s="149" t="str">
        <f t="shared" si="209"/>
        <v/>
      </c>
    </row>
    <row r="9803" spans="12:12" x14ac:dyDescent="0.15">
      <c r="L9803" s="149" t="str">
        <f t="shared" si="209"/>
        <v/>
      </c>
    </row>
    <row r="9804" spans="12:12" x14ac:dyDescent="0.15">
      <c r="L9804" s="149" t="str">
        <f t="shared" si="209"/>
        <v/>
      </c>
    </row>
    <row r="9805" spans="12:12" x14ac:dyDescent="0.15">
      <c r="L9805" s="149" t="str">
        <f t="shared" si="209"/>
        <v/>
      </c>
    </row>
    <row r="9806" spans="12:12" x14ac:dyDescent="0.15">
      <c r="L9806" s="149" t="str">
        <f t="shared" si="209"/>
        <v/>
      </c>
    </row>
    <row r="9807" spans="12:12" x14ac:dyDescent="0.15">
      <c r="L9807" s="149" t="str">
        <f t="shared" si="209"/>
        <v/>
      </c>
    </row>
    <row r="9808" spans="12:12" x14ac:dyDescent="0.15">
      <c r="L9808" s="149" t="str">
        <f t="shared" si="209"/>
        <v/>
      </c>
    </row>
    <row r="9809" spans="12:12" x14ac:dyDescent="0.15">
      <c r="L9809" s="149" t="str">
        <f t="shared" si="209"/>
        <v/>
      </c>
    </row>
    <row r="9810" spans="12:12" x14ac:dyDescent="0.15">
      <c r="L9810" s="149" t="str">
        <f t="shared" si="209"/>
        <v/>
      </c>
    </row>
    <row r="9811" spans="12:12" x14ac:dyDescent="0.15">
      <c r="L9811" s="149" t="str">
        <f t="shared" si="209"/>
        <v/>
      </c>
    </row>
    <row r="9812" spans="12:12" x14ac:dyDescent="0.15">
      <c r="L9812" s="149" t="str">
        <f t="shared" si="209"/>
        <v/>
      </c>
    </row>
    <row r="9813" spans="12:12" x14ac:dyDescent="0.15">
      <c r="L9813" s="149" t="str">
        <f t="shared" si="209"/>
        <v/>
      </c>
    </row>
    <row r="9814" spans="12:12" x14ac:dyDescent="0.15">
      <c r="L9814" s="149" t="str">
        <f t="shared" si="209"/>
        <v/>
      </c>
    </row>
    <row r="9815" spans="12:12" x14ac:dyDescent="0.15">
      <c r="L9815" s="149" t="str">
        <f t="shared" si="209"/>
        <v/>
      </c>
    </row>
    <row r="9816" spans="12:12" x14ac:dyDescent="0.15">
      <c r="L9816" s="149" t="str">
        <f t="shared" si="209"/>
        <v/>
      </c>
    </row>
    <row r="9817" spans="12:12" x14ac:dyDescent="0.15">
      <c r="L9817" s="149" t="str">
        <f t="shared" si="209"/>
        <v/>
      </c>
    </row>
    <row r="9818" spans="12:12" x14ac:dyDescent="0.15">
      <c r="L9818" s="149" t="str">
        <f t="shared" si="209"/>
        <v/>
      </c>
    </row>
    <row r="9819" spans="12:12" x14ac:dyDescent="0.15">
      <c r="L9819" s="149" t="str">
        <f t="shared" si="209"/>
        <v/>
      </c>
    </row>
    <row r="9820" spans="12:12" x14ac:dyDescent="0.15">
      <c r="L9820" s="149" t="str">
        <f t="shared" si="209"/>
        <v/>
      </c>
    </row>
    <row r="9821" spans="12:12" x14ac:dyDescent="0.15">
      <c r="L9821" s="149" t="str">
        <f t="shared" si="209"/>
        <v/>
      </c>
    </row>
    <row r="9822" spans="12:12" x14ac:dyDescent="0.15">
      <c r="L9822" s="149" t="str">
        <f t="shared" si="209"/>
        <v/>
      </c>
    </row>
    <row r="9823" spans="12:12" x14ac:dyDescent="0.15">
      <c r="L9823" s="149" t="str">
        <f t="shared" si="209"/>
        <v/>
      </c>
    </row>
    <row r="9824" spans="12:12" x14ac:dyDescent="0.15">
      <c r="L9824" s="149" t="str">
        <f t="shared" si="209"/>
        <v/>
      </c>
    </row>
    <row r="9825" spans="12:12" x14ac:dyDescent="0.15">
      <c r="L9825" s="149" t="str">
        <f t="shared" si="209"/>
        <v/>
      </c>
    </row>
    <row r="9826" spans="12:12" x14ac:dyDescent="0.15">
      <c r="L9826" s="149" t="str">
        <f t="shared" si="209"/>
        <v/>
      </c>
    </row>
    <row r="9827" spans="12:12" x14ac:dyDescent="0.15">
      <c r="L9827" s="149" t="str">
        <f t="shared" si="209"/>
        <v/>
      </c>
    </row>
    <row r="9828" spans="12:12" x14ac:dyDescent="0.15">
      <c r="L9828" s="149" t="str">
        <f t="shared" si="209"/>
        <v/>
      </c>
    </row>
    <row r="9829" spans="12:12" x14ac:dyDescent="0.15">
      <c r="L9829" s="149" t="str">
        <f t="shared" si="209"/>
        <v/>
      </c>
    </row>
    <row r="9830" spans="12:12" x14ac:dyDescent="0.15">
      <c r="L9830" s="149" t="str">
        <f t="shared" si="209"/>
        <v/>
      </c>
    </row>
    <row r="9831" spans="12:12" x14ac:dyDescent="0.15">
      <c r="L9831" s="149" t="str">
        <f t="shared" si="209"/>
        <v/>
      </c>
    </row>
    <row r="9832" spans="12:12" x14ac:dyDescent="0.15">
      <c r="L9832" s="149" t="str">
        <f t="shared" si="209"/>
        <v/>
      </c>
    </row>
    <row r="9833" spans="12:12" x14ac:dyDescent="0.15">
      <c r="L9833" s="149" t="str">
        <f t="shared" si="209"/>
        <v/>
      </c>
    </row>
    <row r="9834" spans="12:12" x14ac:dyDescent="0.15">
      <c r="L9834" s="149" t="str">
        <f t="shared" si="209"/>
        <v/>
      </c>
    </row>
    <row r="9835" spans="12:12" x14ac:dyDescent="0.15">
      <c r="L9835" s="149" t="str">
        <f t="shared" si="209"/>
        <v/>
      </c>
    </row>
    <row r="9836" spans="12:12" x14ac:dyDescent="0.15">
      <c r="L9836" s="149" t="str">
        <f t="shared" si="209"/>
        <v/>
      </c>
    </row>
    <row r="9837" spans="12:12" x14ac:dyDescent="0.15">
      <c r="L9837" s="149" t="str">
        <f t="shared" si="209"/>
        <v/>
      </c>
    </row>
    <row r="9838" spans="12:12" x14ac:dyDescent="0.15">
      <c r="L9838" s="149" t="str">
        <f t="shared" si="209"/>
        <v/>
      </c>
    </row>
    <row r="9839" spans="12:12" x14ac:dyDescent="0.15">
      <c r="L9839" s="149" t="str">
        <f t="shared" si="209"/>
        <v/>
      </c>
    </row>
    <row r="9840" spans="12:12" x14ac:dyDescent="0.15">
      <c r="L9840" s="149" t="str">
        <f t="shared" si="209"/>
        <v/>
      </c>
    </row>
    <row r="9841" spans="12:12" x14ac:dyDescent="0.15">
      <c r="L9841" s="149" t="str">
        <f t="shared" si="209"/>
        <v/>
      </c>
    </row>
    <row r="9842" spans="12:12" x14ac:dyDescent="0.15">
      <c r="L9842" s="149" t="str">
        <f t="shared" si="209"/>
        <v/>
      </c>
    </row>
    <row r="9843" spans="12:12" x14ac:dyDescent="0.15">
      <c r="L9843" s="149" t="str">
        <f t="shared" si="209"/>
        <v/>
      </c>
    </row>
    <row r="9844" spans="12:12" x14ac:dyDescent="0.15">
      <c r="L9844" s="149" t="str">
        <f t="shared" si="209"/>
        <v/>
      </c>
    </row>
    <row r="9845" spans="12:12" x14ac:dyDescent="0.15">
      <c r="L9845" s="149" t="str">
        <f t="shared" si="209"/>
        <v/>
      </c>
    </row>
    <row r="9846" spans="12:12" x14ac:dyDescent="0.15">
      <c r="L9846" s="149" t="str">
        <f t="shared" si="209"/>
        <v/>
      </c>
    </row>
    <row r="9847" spans="12:12" x14ac:dyDescent="0.15">
      <c r="L9847" s="149" t="str">
        <f t="shared" si="209"/>
        <v/>
      </c>
    </row>
    <row r="9848" spans="12:12" x14ac:dyDescent="0.15">
      <c r="L9848" s="149" t="str">
        <f t="shared" si="209"/>
        <v/>
      </c>
    </row>
    <row r="9849" spans="12:12" x14ac:dyDescent="0.15">
      <c r="L9849" s="149" t="str">
        <f t="shared" si="209"/>
        <v/>
      </c>
    </row>
    <row r="9850" spans="12:12" x14ac:dyDescent="0.15">
      <c r="L9850" s="149" t="str">
        <f t="shared" si="209"/>
        <v/>
      </c>
    </row>
    <row r="9851" spans="12:12" x14ac:dyDescent="0.15">
      <c r="L9851" s="149" t="str">
        <f t="shared" si="209"/>
        <v/>
      </c>
    </row>
    <row r="9852" spans="12:12" x14ac:dyDescent="0.15">
      <c r="L9852" s="149" t="str">
        <f t="shared" si="209"/>
        <v/>
      </c>
    </row>
    <row r="9853" spans="12:12" x14ac:dyDescent="0.15">
      <c r="L9853" s="149" t="str">
        <f t="shared" si="209"/>
        <v/>
      </c>
    </row>
    <row r="9854" spans="12:12" x14ac:dyDescent="0.15">
      <c r="L9854" s="149" t="str">
        <f t="shared" si="209"/>
        <v/>
      </c>
    </row>
    <row r="9855" spans="12:12" x14ac:dyDescent="0.15">
      <c r="L9855" s="149" t="str">
        <f t="shared" si="209"/>
        <v/>
      </c>
    </row>
    <row r="9856" spans="12:12" x14ac:dyDescent="0.15">
      <c r="L9856" s="149" t="str">
        <f t="shared" si="209"/>
        <v/>
      </c>
    </row>
    <row r="9857" spans="12:12" x14ac:dyDescent="0.15">
      <c r="L9857" s="149" t="str">
        <f t="shared" si="209"/>
        <v/>
      </c>
    </row>
    <row r="9858" spans="12:12" x14ac:dyDescent="0.15">
      <c r="L9858" s="149" t="str">
        <f t="shared" si="209"/>
        <v/>
      </c>
    </row>
    <row r="9859" spans="12:12" x14ac:dyDescent="0.15">
      <c r="L9859" s="149" t="str">
        <f t="shared" si="209"/>
        <v/>
      </c>
    </row>
    <row r="9860" spans="12:12" x14ac:dyDescent="0.15">
      <c r="L9860" s="149" t="str">
        <f t="shared" si="209"/>
        <v/>
      </c>
    </row>
    <row r="9861" spans="12:12" x14ac:dyDescent="0.15">
      <c r="L9861" s="149" t="str">
        <f t="shared" si="209"/>
        <v/>
      </c>
    </row>
    <row r="9862" spans="12:12" x14ac:dyDescent="0.15">
      <c r="L9862" s="149" t="str">
        <f t="shared" si="209"/>
        <v/>
      </c>
    </row>
    <row r="9863" spans="12:12" x14ac:dyDescent="0.15">
      <c r="L9863" s="149" t="str">
        <f t="shared" si="209"/>
        <v/>
      </c>
    </row>
    <row r="9864" spans="12:12" x14ac:dyDescent="0.15">
      <c r="L9864" s="149" t="str">
        <f t="shared" si="209"/>
        <v/>
      </c>
    </row>
    <row r="9865" spans="12:12" x14ac:dyDescent="0.15">
      <c r="L9865" s="149" t="str">
        <f t="shared" ref="L9865:L9928" si="210">IF(K9865="","",(K9865*110))</f>
        <v/>
      </c>
    </row>
    <row r="9866" spans="12:12" x14ac:dyDescent="0.15">
      <c r="L9866" s="149" t="str">
        <f t="shared" si="210"/>
        <v/>
      </c>
    </row>
    <row r="9867" spans="12:12" x14ac:dyDescent="0.15">
      <c r="L9867" s="149" t="str">
        <f t="shared" si="210"/>
        <v/>
      </c>
    </row>
    <row r="9868" spans="12:12" x14ac:dyDescent="0.15">
      <c r="L9868" s="149" t="str">
        <f t="shared" si="210"/>
        <v/>
      </c>
    </row>
    <row r="9869" spans="12:12" x14ac:dyDescent="0.15">
      <c r="L9869" s="149" t="str">
        <f t="shared" si="210"/>
        <v/>
      </c>
    </row>
    <row r="9870" spans="12:12" x14ac:dyDescent="0.15">
      <c r="L9870" s="149" t="str">
        <f t="shared" si="210"/>
        <v/>
      </c>
    </row>
    <row r="9871" spans="12:12" x14ac:dyDescent="0.15">
      <c r="L9871" s="149" t="str">
        <f t="shared" si="210"/>
        <v/>
      </c>
    </row>
    <row r="9872" spans="12:12" x14ac:dyDescent="0.15">
      <c r="L9872" s="149" t="str">
        <f t="shared" si="210"/>
        <v/>
      </c>
    </row>
    <row r="9873" spans="12:12" x14ac:dyDescent="0.15">
      <c r="L9873" s="149" t="str">
        <f t="shared" si="210"/>
        <v/>
      </c>
    </row>
    <row r="9874" spans="12:12" x14ac:dyDescent="0.15">
      <c r="L9874" s="149" t="str">
        <f t="shared" si="210"/>
        <v/>
      </c>
    </row>
    <row r="9875" spans="12:12" x14ac:dyDescent="0.15">
      <c r="L9875" s="149" t="str">
        <f t="shared" si="210"/>
        <v/>
      </c>
    </row>
    <row r="9876" spans="12:12" x14ac:dyDescent="0.15">
      <c r="L9876" s="149" t="str">
        <f t="shared" si="210"/>
        <v/>
      </c>
    </row>
    <row r="9877" spans="12:12" x14ac:dyDescent="0.15">
      <c r="L9877" s="149" t="str">
        <f t="shared" si="210"/>
        <v/>
      </c>
    </row>
    <row r="9878" spans="12:12" x14ac:dyDescent="0.15">
      <c r="L9878" s="149" t="str">
        <f t="shared" si="210"/>
        <v/>
      </c>
    </row>
    <row r="9879" spans="12:12" x14ac:dyDescent="0.15">
      <c r="L9879" s="149" t="str">
        <f t="shared" si="210"/>
        <v/>
      </c>
    </row>
    <row r="9880" spans="12:12" x14ac:dyDescent="0.15">
      <c r="L9880" s="149" t="str">
        <f t="shared" si="210"/>
        <v/>
      </c>
    </row>
    <row r="9881" spans="12:12" x14ac:dyDescent="0.15">
      <c r="L9881" s="149" t="str">
        <f t="shared" si="210"/>
        <v/>
      </c>
    </row>
    <row r="9882" spans="12:12" x14ac:dyDescent="0.15">
      <c r="L9882" s="149" t="str">
        <f t="shared" si="210"/>
        <v/>
      </c>
    </row>
    <row r="9883" spans="12:12" x14ac:dyDescent="0.15">
      <c r="L9883" s="149" t="str">
        <f t="shared" si="210"/>
        <v/>
      </c>
    </row>
    <row r="9884" spans="12:12" x14ac:dyDescent="0.15">
      <c r="L9884" s="149" t="str">
        <f t="shared" si="210"/>
        <v/>
      </c>
    </row>
    <row r="9885" spans="12:12" x14ac:dyDescent="0.15">
      <c r="L9885" s="149" t="str">
        <f t="shared" si="210"/>
        <v/>
      </c>
    </row>
    <row r="9886" spans="12:12" x14ac:dyDescent="0.15">
      <c r="L9886" s="149" t="str">
        <f t="shared" si="210"/>
        <v/>
      </c>
    </row>
    <row r="9887" spans="12:12" x14ac:dyDescent="0.15">
      <c r="L9887" s="149" t="str">
        <f t="shared" si="210"/>
        <v/>
      </c>
    </row>
    <row r="9888" spans="12:12" x14ac:dyDescent="0.15">
      <c r="L9888" s="149" t="str">
        <f t="shared" si="210"/>
        <v/>
      </c>
    </row>
    <row r="9889" spans="12:12" x14ac:dyDescent="0.15">
      <c r="L9889" s="149" t="str">
        <f t="shared" si="210"/>
        <v/>
      </c>
    </row>
    <row r="9890" spans="12:12" x14ac:dyDescent="0.15">
      <c r="L9890" s="149" t="str">
        <f t="shared" si="210"/>
        <v/>
      </c>
    </row>
    <row r="9891" spans="12:12" x14ac:dyDescent="0.15">
      <c r="L9891" s="149" t="str">
        <f t="shared" si="210"/>
        <v/>
      </c>
    </row>
    <row r="9892" spans="12:12" x14ac:dyDescent="0.15">
      <c r="L9892" s="149" t="str">
        <f t="shared" si="210"/>
        <v/>
      </c>
    </row>
    <row r="9893" spans="12:12" x14ac:dyDescent="0.15">
      <c r="L9893" s="149" t="str">
        <f t="shared" si="210"/>
        <v/>
      </c>
    </row>
    <row r="9894" spans="12:12" x14ac:dyDescent="0.15">
      <c r="L9894" s="149" t="str">
        <f t="shared" si="210"/>
        <v/>
      </c>
    </row>
    <row r="9895" spans="12:12" x14ac:dyDescent="0.15">
      <c r="L9895" s="149" t="str">
        <f t="shared" si="210"/>
        <v/>
      </c>
    </row>
    <row r="9896" spans="12:12" x14ac:dyDescent="0.15">
      <c r="L9896" s="149" t="str">
        <f t="shared" si="210"/>
        <v/>
      </c>
    </row>
    <row r="9897" spans="12:12" x14ac:dyDescent="0.15">
      <c r="L9897" s="149" t="str">
        <f t="shared" si="210"/>
        <v/>
      </c>
    </row>
    <row r="9898" spans="12:12" x14ac:dyDescent="0.15">
      <c r="L9898" s="149" t="str">
        <f t="shared" si="210"/>
        <v/>
      </c>
    </row>
    <row r="9899" spans="12:12" x14ac:dyDescent="0.15">
      <c r="L9899" s="149" t="str">
        <f t="shared" si="210"/>
        <v/>
      </c>
    </row>
    <row r="9900" spans="12:12" x14ac:dyDescent="0.15">
      <c r="L9900" s="149" t="str">
        <f t="shared" si="210"/>
        <v/>
      </c>
    </row>
    <row r="9901" spans="12:12" x14ac:dyDescent="0.15">
      <c r="L9901" s="149" t="str">
        <f t="shared" si="210"/>
        <v/>
      </c>
    </row>
    <row r="9902" spans="12:12" x14ac:dyDescent="0.15">
      <c r="L9902" s="149" t="str">
        <f t="shared" si="210"/>
        <v/>
      </c>
    </row>
    <row r="9903" spans="12:12" x14ac:dyDescent="0.15">
      <c r="L9903" s="149" t="str">
        <f t="shared" si="210"/>
        <v/>
      </c>
    </row>
    <row r="9904" spans="12:12" x14ac:dyDescent="0.15">
      <c r="L9904" s="149" t="str">
        <f t="shared" si="210"/>
        <v/>
      </c>
    </row>
    <row r="9905" spans="12:12" x14ac:dyDescent="0.15">
      <c r="L9905" s="149" t="str">
        <f t="shared" si="210"/>
        <v/>
      </c>
    </row>
    <row r="9906" spans="12:12" x14ac:dyDescent="0.15">
      <c r="L9906" s="149" t="str">
        <f t="shared" si="210"/>
        <v/>
      </c>
    </row>
    <row r="9907" spans="12:12" x14ac:dyDescent="0.15">
      <c r="L9907" s="149" t="str">
        <f t="shared" si="210"/>
        <v/>
      </c>
    </row>
    <row r="9908" spans="12:12" x14ac:dyDescent="0.15">
      <c r="L9908" s="149" t="str">
        <f t="shared" si="210"/>
        <v/>
      </c>
    </row>
    <row r="9909" spans="12:12" x14ac:dyDescent="0.15">
      <c r="L9909" s="149" t="str">
        <f t="shared" si="210"/>
        <v/>
      </c>
    </row>
    <row r="9910" spans="12:12" x14ac:dyDescent="0.15">
      <c r="L9910" s="149" t="str">
        <f t="shared" si="210"/>
        <v/>
      </c>
    </row>
    <row r="9911" spans="12:12" x14ac:dyDescent="0.15">
      <c r="L9911" s="149" t="str">
        <f t="shared" si="210"/>
        <v/>
      </c>
    </row>
    <row r="9912" spans="12:12" x14ac:dyDescent="0.15">
      <c r="L9912" s="149" t="str">
        <f t="shared" si="210"/>
        <v/>
      </c>
    </row>
    <row r="9913" spans="12:12" x14ac:dyDescent="0.15">
      <c r="L9913" s="149" t="str">
        <f t="shared" si="210"/>
        <v/>
      </c>
    </row>
    <row r="9914" spans="12:12" x14ac:dyDescent="0.15">
      <c r="L9914" s="149" t="str">
        <f t="shared" si="210"/>
        <v/>
      </c>
    </row>
    <row r="9915" spans="12:12" x14ac:dyDescent="0.15">
      <c r="L9915" s="149" t="str">
        <f t="shared" si="210"/>
        <v/>
      </c>
    </row>
    <row r="9916" spans="12:12" x14ac:dyDescent="0.15">
      <c r="L9916" s="149" t="str">
        <f t="shared" si="210"/>
        <v/>
      </c>
    </row>
    <row r="9917" spans="12:12" x14ac:dyDescent="0.15">
      <c r="L9917" s="149" t="str">
        <f t="shared" si="210"/>
        <v/>
      </c>
    </row>
    <row r="9918" spans="12:12" x14ac:dyDescent="0.15">
      <c r="L9918" s="149" t="str">
        <f t="shared" si="210"/>
        <v/>
      </c>
    </row>
    <row r="9919" spans="12:12" x14ac:dyDescent="0.15">
      <c r="L9919" s="149" t="str">
        <f t="shared" si="210"/>
        <v/>
      </c>
    </row>
    <row r="9920" spans="12:12" x14ac:dyDescent="0.15">
      <c r="L9920" s="149" t="str">
        <f t="shared" si="210"/>
        <v/>
      </c>
    </row>
    <row r="9921" spans="12:12" x14ac:dyDescent="0.15">
      <c r="L9921" s="149" t="str">
        <f t="shared" si="210"/>
        <v/>
      </c>
    </row>
    <row r="9922" spans="12:12" x14ac:dyDescent="0.15">
      <c r="L9922" s="149" t="str">
        <f t="shared" si="210"/>
        <v/>
      </c>
    </row>
    <row r="9923" spans="12:12" x14ac:dyDescent="0.15">
      <c r="L9923" s="149" t="str">
        <f t="shared" si="210"/>
        <v/>
      </c>
    </row>
    <row r="9924" spans="12:12" x14ac:dyDescent="0.15">
      <c r="L9924" s="149" t="str">
        <f t="shared" si="210"/>
        <v/>
      </c>
    </row>
    <row r="9925" spans="12:12" x14ac:dyDescent="0.15">
      <c r="L9925" s="149" t="str">
        <f t="shared" si="210"/>
        <v/>
      </c>
    </row>
    <row r="9926" spans="12:12" x14ac:dyDescent="0.15">
      <c r="L9926" s="149" t="str">
        <f t="shared" si="210"/>
        <v/>
      </c>
    </row>
    <row r="9927" spans="12:12" x14ac:dyDescent="0.15">
      <c r="L9927" s="149" t="str">
        <f t="shared" si="210"/>
        <v/>
      </c>
    </row>
    <row r="9928" spans="12:12" x14ac:dyDescent="0.15">
      <c r="L9928" s="149" t="str">
        <f t="shared" si="210"/>
        <v/>
      </c>
    </row>
    <row r="9929" spans="12:12" x14ac:dyDescent="0.15">
      <c r="L9929" s="149" t="str">
        <f t="shared" ref="L9929:L9992" si="211">IF(K9929="","",(K9929*110))</f>
        <v/>
      </c>
    </row>
    <row r="9930" spans="12:12" x14ac:dyDescent="0.15">
      <c r="L9930" s="149" t="str">
        <f t="shared" si="211"/>
        <v/>
      </c>
    </row>
    <row r="9931" spans="12:12" x14ac:dyDescent="0.15">
      <c r="L9931" s="149" t="str">
        <f t="shared" si="211"/>
        <v/>
      </c>
    </row>
    <row r="9932" spans="12:12" x14ac:dyDescent="0.15">
      <c r="L9932" s="149" t="str">
        <f t="shared" si="211"/>
        <v/>
      </c>
    </row>
    <row r="9933" spans="12:12" x14ac:dyDescent="0.15">
      <c r="L9933" s="149" t="str">
        <f t="shared" si="211"/>
        <v/>
      </c>
    </row>
    <row r="9934" spans="12:12" x14ac:dyDescent="0.15">
      <c r="L9934" s="149" t="str">
        <f t="shared" si="211"/>
        <v/>
      </c>
    </row>
    <row r="9935" spans="12:12" x14ac:dyDescent="0.15">
      <c r="L9935" s="149" t="str">
        <f t="shared" si="211"/>
        <v/>
      </c>
    </row>
    <row r="9936" spans="12:12" x14ac:dyDescent="0.15">
      <c r="L9936" s="149" t="str">
        <f t="shared" si="211"/>
        <v/>
      </c>
    </row>
    <row r="9937" spans="12:12" x14ac:dyDescent="0.15">
      <c r="L9937" s="149" t="str">
        <f t="shared" si="211"/>
        <v/>
      </c>
    </row>
    <row r="9938" spans="12:12" x14ac:dyDescent="0.15">
      <c r="L9938" s="149" t="str">
        <f t="shared" si="211"/>
        <v/>
      </c>
    </row>
    <row r="9939" spans="12:12" x14ac:dyDescent="0.15">
      <c r="L9939" s="149" t="str">
        <f t="shared" si="211"/>
        <v/>
      </c>
    </row>
    <row r="9940" spans="12:12" x14ac:dyDescent="0.15">
      <c r="L9940" s="149" t="str">
        <f t="shared" si="211"/>
        <v/>
      </c>
    </row>
    <row r="9941" spans="12:12" x14ac:dyDescent="0.15">
      <c r="L9941" s="149" t="str">
        <f t="shared" si="211"/>
        <v/>
      </c>
    </row>
    <row r="9942" spans="12:12" x14ac:dyDescent="0.15">
      <c r="L9942" s="149" t="str">
        <f t="shared" si="211"/>
        <v/>
      </c>
    </row>
    <row r="9943" spans="12:12" x14ac:dyDescent="0.15">
      <c r="L9943" s="149" t="str">
        <f t="shared" si="211"/>
        <v/>
      </c>
    </row>
    <row r="9944" spans="12:12" x14ac:dyDescent="0.15">
      <c r="L9944" s="149" t="str">
        <f t="shared" si="211"/>
        <v/>
      </c>
    </row>
    <row r="9945" spans="12:12" x14ac:dyDescent="0.15">
      <c r="L9945" s="149" t="str">
        <f t="shared" si="211"/>
        <v/>
      </c>
    </row>
    <row r="9946" spans="12:12" x14ac:dyDescent="0.15">
      <c r="L9946" s="149" t="str">
        <f t="shared" si="211"/>
        <v/>
      </c>
    </row>
    <row r="9947" spans="12:12" x14ac:dyDescent="0.15">
      <c r="L9947" s="149" t="str">
        <f t="shared" si="211"/>
        <v/>
      </c>
    </row>
    <row r="9948" spans="12:12" x14ac:dyDescent="0.15">
      <c r="L9948" s="149" t="str">
        <f t="shared" si="211"/>
        <v/>
      </c>
    </row>
    <row r="9949" spans="12:12" x14ac:dyDescent="0.15">
      <c r="L9949" s="149" t="str">
        <f t="shared" si="211"/>
        <v/>
      </c>
    </row>
    <row r="9950" spans="12:12" x14ac:dyDescent="0.15">
      <c r="L9950" s="149" t="str">
        <f t="shared" si="211"/>
        <v/>
      </c>
    </row>
    <row r="9951" spans="12:12" x14ac:dyDescent="0.15">
      <c r="L9951" s="149" t="str">
        <f t="shared" si="211"/>
        <v/>
      </c>
    </row>
    <row r="9952" spans="12:12" x14ac:dyDescent="0.15">
      <c r="L9952" s="149" t="str">
        <f t="shared" si="211"/>
        <v/>
      </c>
    </row>
    <row r="9953" spans="12:12" x14ac:dyDescent="0.15">
      <c r="L9953" s="149" t="str">
        <f t="shared" si="211"/>
        <v/>
      </c>
    </row>
    <row r="9954" spans="12:12" x14ac:dyDescent="0.15">
      <c r="L9954" s="149" t="str">
        <f t="shared" si="211"/>
        <v/>
      </c>
    </row>
    <row r="9955" spans="12:12" x14ac:dyDescent="0.15">
      <c r="L9955" s="149" t="str">
        <f t="shared" si="211"/>
        <v/>
      </c>
    </row>
    <row r="9956" spans="12:12" x14ac:dyDescent="0.15">
      <c r="L9956" s="149" t="str">
        <f t="shared" si="211"/>
        <v/>
      </c>
    </row>
    <row r="9957" spans="12:12" x14ac:dyDescent="0.15">
      <c r="L9957" s="149" t="str">
        <f t="shared" si="211"/>
        <v/>
      </c>
    </row>
    <row r="9958" spans="12:12" x14ac:dyDescent="0.15">
      <c r="L9958" s="149" t="str">
        <f t="shared" si="211"/>
        <v/>
      </c>
    </row>
    <row r="9959" spans="12:12" x14ac:dyDescent="0.15">
      <c r="L9959" s="149" t="str">
        <f t="shared" si="211"/>
        <v/>
      </c>
    </row>
    <row r="9960" spans="12:12" x14ac:dyDescent="0.15">
      <c r="L9960" s="149" t="str">
        <f t="shared" si="211"/>
        <v/>
      </c>
    </row>
    <row r="9961" spans="12:12" x14ac:dyDescent="0.15">
      <c r="L9961" s="149" t="str">
        <f t="shared" si="211"/>
        <v/>
      </c>
    </row>
    <row r="9962" spans="12:12" x14ac:dyDescent="0.15">
      <c r="L9962" s="149" t="str">
        <f t="shared" si="211"/>
        <v/>
      </c>
    </row>
    <row r="9963" spans="12:12" x14ac:dyDescent="0.15">
      <c r="L9963" s="149" t="str">
        <f t="shared" si="211"/>
        <v/>
      </c>
    </row>
    <row r="9964" spans="12:12" x14ac:dyDescent="0.15">
      <c r="L9964" s="149" t="str">
        <f t="shared" si="211"/>
        <v/>
      </c>
    </row>
    <row r="9965" spans="12:12" x14ac:dyDescent="0.15">
      <c r="L9965" s="149" t="str">
        <f t="shared" si="211"/>
        <v/>
      </c>
    </row>
    <row r="9966" spans="12:12" x14ac:dyDescent="0.15">
      <c r="L9966" s="149" t="str">
        <f t="shared" si="211"/>
        <v/>
      </c>
    </row>
    <row r="9967" spans="12:12" x14ac:dyDescent="0.15">
      <c r="L9967" s="149" t="str">
        <f t="shared" si="211"/>
        <v/>
      </c>
    </row>
    <row r="9968" spans="12:12" x14ac:dyDescent="0.15">
      <c r="L9968" s="149" t="str">
        <f t="shared" si="211"/>
        <v/>
      </c>
    </row>
    <row r="9969" spans="12:12" x14ac:dyDescent="0.15">
      <c r="L9969" s="149" t="str">
        <f t="shared" si="211"/>
        <v/>
      </c>
    </row>
    <row r="9970" spans="12:12" x14ac:dyDescent="0.15">
      <c r="L9970" s="149" t="str">
        <f t="shared" si="211"/>
        <v/>
      </c>
    </row>
    <row r="9971" spans="12:12" x14ac:dyDescent="0.15">
      <c r="L9971" s="149" t="str">
        <f t="shared" si="211"/>
        <v/>
      </c>
    </row>
    <row r="9972" spans="12:12" x14ac:dyDescent="0.15">
      <c r="L9972" s="149" t="str">
        <f t="shared" si="211"/>
        <v/>
      </c>
    </row>
    <row r="9973" spans="12:12" x14ac:dyDescent="0.15">
      <c r="L9973" s="149" t="str">
        <f t="shared" si="211"/>
        <v/>
      </c>
    </row>
    <row r="9974" spans="12:12" x14ac:dyDescent="0.15">
      <c r="L9974" s="149" t="str">
        <f t="shared" si="211"/>
        <v/>
      </c>
    </row>
    <row r="9975" spans="12:12" x14ac:dyDescent="0.15">
      <c r="L9975" s="149" t="str">
        <f t="shared" si="211"/>
        <v/>
      </c>
    </row>
    <row r="9976" spans="12:12" x14ac:dyDescent="0.15">
      <c r="L9976" s="149" t="str">
        <f t="shared" si="211"/>
        <v/>
      </c>
    </row>
    <row r="9977" spans="12:12" x14ac:dyDescent="0.15">
      <c r="L9977" s="149" t="str">
        <f t="shared" si="211"/>
        <v/>
      </c>
    </row>
    <row r="9978" spans="12:12" x14ac:dyDescent="0.15">
      <c r="L9978" s="149" t="str">
        <f t="shared" si="211"/>
        <v/>
      </c>
    </row>
    <row r="9979" spans="12:12" x14ac:dyDescent="0.15">
      <c r="L9979" s="149" t="str">
        <f t="shared" si="211"/>
        <v/>
      </c>
    </row>
    <row r="9980" spans="12:12" x14ac:dyDescent="0.15">
      <c r="L9980" s="149" t="str">
        <f t="shared" si="211"/>
        <v/>
      </c>
    </row>
    <row r="9981" spans="12:12" x14ac:dyDescent="0.15">
      <c r="L9981" s="149" t="str">
        <f t="shared" si="211"/>
        <v/>
      </c>
    </row>
    <row r="9982" spans="12:12" x14ac:dyDescent="0.15">
      <c r="L9982" s="149" t="str">
        <f t="shared" si="211"/>
        <v/>
      </c>
    </row>
    <row r="9983" spans="12:12" x14ac:dyDescent="0.15">
      <c r="L9983" s="149" t="str">
        <f t="shared" si="211"/>
        <v/>
      </c>
    </row>
    <row r="9984" spans="12:12" x14ac:dyDescent="0.15">
      <c r="L9984" s="149" t="str">
        <f t="shared" si="211"/>
        <v/>
      </c>
    </row>
    <row r="9985" spans="12:12" x14ac:dyDescent="0.15">
      <c r="L9985" s="149" t="str">
        <f t="shared" si="211"/>
        <v/>
      </c>
    </row>
    <row r="9986" spans="12:12" x14ac:dyDescent="0.15">
      <c r="L9986" s="149" t="str">
        <f t="shared" si="211"/>
        <v/>
      </c>
    </row>
    <row r="9987" spans="12:12" x14ac:dyDescent="0.15">
      <c r="L9987" s="149" t="str">
        <f t="shared" si="211"/>
        <v/>
      </c>
    </row>
    <row r="9988" spans="12:12" x14ac:dyDescent="0.15">
      <c r="L9988" s="149" t="str">
        <f t="shared" si="211"/>
        <v/>
      </c>
    </row>
    <row r="9989" spans="12:12" x14ac:dyDescent="0.15">
      <c r="L9989" s="149" t="str">
        <f t="shared" si="211"/>
        <v/>
      </c>
    </row>
    <row r="9990" spans="12:12" x14ac:dyDescent="0.15">
      <c r="L9990" s="149" t="str">
        <f t="shared" si="211"/>
        <v/>
      </c>
    </row>
    <row r="9991" spans="12:12" x14ac:dyDescent="0.15">
      <c r="L9991" s="149" t="str">
        <f t="shared" si="211"/>
        <v/>
      </c>
    </row>
    <row r="9992" spans="12:12" x14ac:dyDescent="0.15">
      <c r="L9992" s="149" t="str">
        <f t="shared" si="211"/>
        <v/>
      </c>
    </row>
    <row r="9993" spans="12:12" x14ac:dyDescent="0.15">
      <c r="L9993" s="149" t="str">
        <f t="shared" ref="L9993:L10002" si="212">IF(K9993="","",(K9993*110))</f>
        <v/>
      </c>
    </row>
    <row r="9994" spans="12:12" x14ac:dyDescent="0.15">
      <c r="L9994" s="149" t="str">
        <f t="shared" si="212"/>
        <v/>
      </c>
    </row>
    <row r="9995" spans="12:12" x14ac:dyDescent="0.15">
      <c r="L9995" s="149" t="str">
        <f t="shared" si="212"/>
        <v/>
      </c>
    </row>
    <row r="9996" spans="12:12" x14ac:dyDescent="0.15">
      <c r="L9996" s="149" t="str">
        <f t="shared" si="212"/>
        <v/>
      </c>
    </row>
    <row r="9997" spans="12:12" x14ac:dyDescent="0.15">
      <c r="L9997" s="149" t="str">
        <f t="shared" si="212"/>
        <v/>
      </c>
    </row>
    <row r="9998" spans="12:12" x14ac:dyDescent="0.15">
      <c r="L9998" s="149" t="str">
        <f t="shared" si="212"/>
        <v/>
      </c>
    </row>
    <row r="9999" spans="12:12" x14ac:dyDescent="0.15">
      <c r="L9999" s="149" t="str">
        <f t="shared" si="212"/>
        <v/>
      </c>
    </row>
    <row r="10000" spans="12:12" x14ac:dyDescent="0.15">
      <c r="L10000" s="149" t="str">
        <f t="shared" si="212"/>
        <v/>
      </c>
    </row>
    <row r="10001" spans="12:12" x14ac:dyDescent="0.15">
      <c r="L10001" s="149" t="str">
        <f t="shared" si="212"/>
        <v/>
      </c>
    </row>
    <row r="10002" spans="12:12" x14ac:dyDescent="0.15">
      <c r="L10002" s="149" t="str">
        <f t="shared" si="212"/>
        <v/>
      </c>
    </row>
  </sheetData>
  <sheetProtection sheet="1" objects="1" scenarios="1" formatCells="0"/>
  <mergeCells count="6">
    <mergeCell ref="T1:U1"/>
    <mergeCell ref="A1:D1"/>
    <mergeCell ref="F1:H1"/>
    <mergeCell ref="J1:L1"/>
    <mergeCell ref="N1:O1"/>
    <mergeCell ref="Q1:R1"/>
  </mergeCells>
  <phoneticPr fontId="1"/>
  <pageMargins left="0.7" right="0.7" top="0.75" bottom="0.75" header="0.3" footer="0.3"/>
  <pageSetup paperSize="9" orientation="portrait" horizontalDpi="0" verticalDpi="0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59999389629810485"/>
  </sheetPr>
  <dimension ref="A1:FF502"/>
  <sheetViews>
    <sheetView workbookViewId="0">
      <selection activeCell="BX3" sqref="BX3"/>
    </sheetView>
  </sheetViews>
  <sheetFormatPr defaultRowHeight="13.5" x14ac:dyDescent="0.15"/>
  <cols>
    <col min="1" max="1" width="3.25" style="158" customWidth="1"/>
    <col min="2" max="4" width="9" style="158" hidden="1" customWidth="1"/>
    <col min="5" max="5" width="9.75" style="158" customWidth="1"/>
    <col min="6" max="6" width="9" style="158" hidden="1" customWidth="1"/>
    <col min="7" max="7" width="11.25" style="174" customWidth="1"/>
    <col min="8" max="28" width="0" style="158" hidden="1" customWidth="1"/>
    <col min="29" max="29" width="9.625" style="158" customWidth="1"/>
    <col min="30" max="67" width="0" style="158" hidden="1" customWidth="1"/>
    <col min="68" max="68" width="5" style="158" customWidth="1"/>
    <col min="69" max="69" width="5" customWidth="1"/>
    <col min="70" max="70" width="5" hidden="1" customWidth="1"/>
    <col min="71" max="71" width="5.5" hidden="1" customWidth="1"/>
    <col min="72" max="74" width="3.625" hidden="1" customWidth="1"/>
    <col min="75" max="75" width="6.25" customWidth="1"/>
    <col min="76" max="76" width="12" style="1" bestFit="1" customWidth="1"/>
    <col min="77" max="77" width="10.625" style="1" bestFit="1" customWidth="1"/>
    <col min="78" max="78" width="10.625" style="1" customWidth="1"/>
    <col min="80" max="80" width="3.25" style="158" customWidth="1"/>
    <col min="81" max="83" width="9" style="158" hidden="1" customWidth="1"/>
    <col min="84" max="84" width="9.75" style="158" customWidth="1"/>
    <col min="85" max="85" width="9" style="158" hidden="1" customWidth="1"/>
    <col min="86" max="86" width="11.25" style="174" customWidth="1"/>
    <col min="87" max="107" width="0" style="158" hidden="1" customWidth="1"/>
    <col min="108" max="108" width="9.625" style="158" customWidth="1"/>
    <col min="109" max="146" width="0" style="158" hidden="1" customWidth="1"/>
    <col min="147" max="147" width="5" style="158" customWidth="1"/>
    <col min="148" max="148" width="5" customWidth="1"/>
    <col min="149" max="149" width="5" hidden="1" customWidth="1"/>
    <col min="150" max="150" width="5.5" hidden="1" customWidth="1"/>
    <col min="151" max="153" width="3.625" hidden="1" customWidth="1"/>
    <col min="154" max="154" width="6.25" customWidth="1"/>
    <col min="155" max="155" width="6.25" style="1" customWidth="1"/>
    <col min="156" max="156" width="13.375" style="1" bestFit="1" customWidth="1"/>
    <col min="157" max="157" width="13.375" style="1" customWidth="1"/>
  </cols>
  <sheetData>
    <row r="1" spans="1:162" ht="14.25" thickBot="1" x14ac:dyDescent="0.2">
      <c r="A1" s="448" t="s">
        <v>158</v>
      </c>
      <c r="B1" s="449"/>
      <c r="C1" s="449"/>
      <c r="D1" s="449"/>
      <c r="E1" s="449"/>
      <c r="F1" s="449"/>
      <c r="G1" s="449"/>
      <c r="H1" s="449"/>
      <c r="I1" s="449"/>
      <c r="J1" s="449"/>
      <c r="K1" s="449"/>
      <c r="L1" s="449"/>
      <c r="M1" s="449"/>
      <c r="N1" s="449"/>
      <c r="O1" s="449"/>
      <c r="P1" s="449"/>
      <c r="Q1" s="449"/>
      <c r="R1" s="449"/>
      <c r="S1" s="449"/>
      <c r="T1" s="449"/>
      <c r="U1" s="449"/>
      <c r="V1" s="449"/>
      <c r="W1" s="449"/>
      <c r="X1" s="449"/>
      <c r="Y1" s="449"/>
      <c r="Z1" s="449"/>
      <c r="AA1" s="449"/>
      <c r="AB1" s="449"/>
      <c r="AC1" s="449"/>
      <c r="AD1" s="449"/>
      <c r="AE1" s="449"/>
      <c r="AF1" s="449"/>
      <c r="AG1" s="449"/>
      <c r="AH1" s="449"/>
      <c r="AI1" s="449"/>
      <c r="AJ1" s="449"/>
      <c r="AK1" s="449"/>
      <c r="AL1" s="449"/>
      <c r="AM1" s="449"/>
      <c r="AN1" s="449"/>
      <c r="AO1" s="449"/>
      <c r="AP1" s="449"/>
      <c r="AQ1" s="449"/>
      <c r="AR1" s="449"/>
      <c r="AS1" s="449"/>
      <c r="AT1" s="449"/>
      <c r="AU1" s="449"/>
      <c r="AV1" s="449"/>
      <c r="AW1" s="449"/>
      <c r="AX1" s="449"/>
      <c r="AY1" s="449"/>
      <c r="AZ1" s="449"/>
      <c r="BA1" s="449"/>
      <c r="BB1" s="449"/>
      <c r="BC1" s="449"/>
      <c r="BD1" s="449"/>
      <c r="BE1" s="449"/>
      <c r="BF1" s="449"/>
      <c r="BG1" s="449"/>
      <c r="BH1" s="449"/>
      <c r="BI1" s="449"/>
      <c r="BJ1" s="449"/>
      <c r="BK1" s="449"/>
      <c r="BL1" s="449"/>
      <c r="BM1" s="449"/>
      <c r="BN1" s="449"/>
      <c r="BO1" s="449"/>
      <c r="BP1" s="449"/>
      <c r="BQ1" s="450"/>
      <c r="BR1" s="178"/>
      <c r="BS1" s="178"/>
      <c r="BT1" s="178"/>
      <c r="BU1" s="178"/>
      <c r="BV1" s="178"/>
      <c r="BX1" s="451" t="s">
        <v>4</v>
      </c>
      <c r="BY1" s="441" t="s">
        <v>47</v>
      </c>
      <c r="BZ1" s="446" t="s">
        <v>232</v>
      </c>
      <c r="CB1" s="448" t="s">
        <v>159</v>
      </c>
      <c r="CC1" s="449"/>
      <c r="CD1" s="449"/>
      <c r="CE1" s="449"/>
      <c r="CF1" s="449"/>
      <c r="CG1" s="449"/>
      <c r="CH1" s="449"/>
      <c r="CI1" s="449"/>
      <c r="CJ1" s="449"/>
      <c r="CK1" s="449"/>
      <c r="CL1" s="449"/>
      <c r="CM1" s="449"/>
      <c r="CN1" s="449"/>
      <c r="CO1" s="449"/>
      <c r="CP1" s="449"/>
      <c r="CQ1" s="449"/>
      <c r="CR1" s="449"/>
      <c r="CS1" s="449"/>
      <c r="CT1" s="449"/>
      <c r="CU1" s="449"/>
      <c r="CV1" s="449"/>
      <c r="CW1" s="449"/>
      <c r="CX1" s="449"/>
      <c r="CY1" s="449"/>
      <c r="CZ1" s="449"/>
      <c r="DA1" s="449"/>
      <c r="DB1" s="449"/>
      <c r="DC1" s="449"/>
      <c r="DD1" s="449"/>
      <c r="DE1" s="449"/>
      <c r="DF1" s="449"/>
      <c r="DG1" s="449"/>
      <c r="DH1" s="449"/>
      <c r="DI1" s="449"/>
      <c r="DJ1" s="449"/>
      <c r="DK1" s="449"/>
      <c r="DL1" s="449"/>
      <c r="DM1" s="449"/>
      <c r="DN1" s="449"/>
      <c r="DO1" s="449"/>
      <c r="DP1" s="449"/>
      <c r="DQ1" s="449"/>
      <c r="DR1" s="449"/>
      <c r="DS1" s="449"/>
      <c r="DT1" s="449"/>
      <c r="DU1" s="449"/>
      <c r="DV1" s="449"/>
      <c r="DW1" s="449"/>
      <c r="DX1" s="449"/>
      <c r="DY1" s="449"/>
      <c r="DZ1" s="449"/>
      <c r="EA1" s="449"/>
      <c r="EB1" s="449"/>
      <c r="EC1" s="449"/>
      <c r="ED1" s="449"/>
      <c r="EE1" s="449"/>
      <c r="EF1" s="449"/>
      <c r="EG1" s="449"/>
      <c r="EH1" s="449"/>
      <c r="EI1" s="449"/>
      <c r="EJ1" s="449"/>
      <c r="EK1" s="449"/>
      <c r="EL1" s="449"/>
      <c r="EM1" s="449"/>
      <c r="EN1" s="449"/>
      <c r="EO1" s="449"/>
      <c r="EP1" s="449"/>
      <c r="EQ1" s="449"/>
      <c r="ER1" s="450"/>
      <c r="ES1" s="179"/>
      <c r="ET1" s="179"/>
      <c r="EU1" s="179"/>
      <c r="EV1" s="179"/>
      <c r="EW1" s="180"/>
      <c r="EY1" s="453" t="s">
        <v>155</v>
      </c>
      <c r="EZ1" s="441" t="s">
        <v>160</v>
      </c>
      <c r="FA1" s="446" t="s">
        <v>232</v>
      </c>
      <c r="FC1" s="443" t="s">
        <v>161</v>
      </c>
      <c r="FD1" s="444"/>
      <c r="FE1" s="444"/>
      <c r="FF1" s="445"/>
    </row>
    <row r="2" spans="1:162" s="160" customFormat="1" ht="14.25" thickBot="1" x14ac:dyDescent="0.2">
      <c r="A2" s="175" t="s">
        <v>87</v>
      </c>
      <c r="B2" s="175" t="s">
        <v>88</v>
      </c>
      <c r="C2" s="175" t="s">
        <v>89</v>
      </c>
      <c r="D2" s="175" t="s">
        <v>90</v>
      </c>
      <c r="E2" s="175" t="s">
        <v>91</v>
      </c>
      <c r="F2" s="175" t="s">
        <v>92</v>
      </c>
      <c r="G2" s="175" t="s">
        <v>93</v>
      </c>
      <c r="H2" s="175" t="s">
        <v>94</v>
      </c>
      <c r="I2" s="175" t="s">
        <v>95</v>
      </c>
      <c r="J2" s="175" t="s">
        <v>96</v>
      </c>
      <c r="K2" s="175" t="s">
        <v>97</v>
      </c>
      <c r="L2" s="175" t="s">
        <v>98</v>
      </c>
      <c r="M2" s="175" t="s">
        <v>99</v>
      </c>
      <c r="N2" s="175" t="s">
        <v>100</v>
      </c>
      <c r="O2" s="175" t="s">
        <v>101</v>
      </c>
      <c r="P2" s="175" t="s">
        <v>102</v>
      </c>
      <c r="Q2" s="175" t="s">
        <v>103</v>
      </c>
      <c r="R2" s="175" t="s">
        <v>104</v>
      </c>
      <c r="S2" s="175" t="s">
        <v>105</v>
      </c>
      <c r="T2" s="175" t="s">
        <v>106</v>
      </c>
      <c r="U2" s="175" t="s">
        <v>107</v>
      </c>
      <c r="V2" s="175" t="s">
        <v>108</v>
      </c>
      <c r="W2" s="175" t="s">
        <v>109</v>
      </c>
      <c r="X2" s="175" t="s">
        <v>110</v>
      </c>
      <c r="Y2" s="175" t="s">
        <v>111</v>
      </c>
      <c r="Z2" s="175" t="s">
        <v>112</v>
      </c>
      <c r="AA2" s="175" t="s">
        <v>113</v>
      </c>
      <c r="AB2" s="175" t="s">
        <v>114</v>
      </c>
      <c r="AC2" s="175" t="s">
        <v>115</v>
      </c>
      <c r="AD2" s="175" t="s">
        <v>116</v>
      </c>
      <c r="AE2" s="175" t="s">
        <v>117</v>
      </c>
      <c r="AF2" s="175" t="s">
        <v>118</v>
      </c>
      <c r="AG2" s="175" t="s">
        <v>119</v>
      </c>
      <c r="AH2" s="175" t="s">
        <v>120</v>
      </c>
      <c r="AI2" s="175" t="s">
        <v>121</v>
      </c>
      <c r="AJ2" s="175" t="s">
        <v>122</v>
      </c>
      <c r="AK2" s="175" t="s">
        <v>123</v>
      </c>
      <c r="AL2" s="175" t="s">
        <v>124</v>
      </c>
      <c r="AM2" s="175" t="s">
        <v>125</v>
      </c>
      <c r="AN2" s="175" t="s">
        <v>126</v>
      </c>
      <c r="AO2" s="175" t="s">
        <v>127</v>
      </c>
      <c r="AP2" s="175" t="s">
        <v>128</v>
      </c>
      <c r="AQ2" s="175" t="s">
        <v>129</v>
      </c>
      <c r="AR2" s="175" t="s">
        <v>130</v>
      </c>
      <c r="AS2" s="175" t="s">
        <v>131</v>
      </c>
      <c r="AT2" s="175" t="s">
        <v>132</v>
      </c>
      <c r="AU2" s="175" t="s">
        <v>133</v>
      </c>
      <c r="AV2" s="175" t="s">
        <v>134</v>
      </c>
      <c r="AW2" s="175" t="s">
        <v>135</v>
      </c>
      <c r="AX2" s="175" t="s">
        <v>136</v>
      </c>
      <c r="AY2" s="175" t="s">
        <v>137</v>
      </c>
      <c r="AZ2" s="175" t="s">
        <v>138</v>
      </c>
      <c r="BA2" s="175" t="s">
        <v>139</v>
      </c>
      <c r="BB2" s="175" t="s">
        <v>140</v>
      </c>
      <c r="BC2" s="175" t="s">
        <v>141</v>
      </c>
      <c r="BD2" s="175" t="s">
        <v>142</v>
      </c>
      <c r="BE2" s="175" t="s">
        <v>143</v>
      </c>
      <c r="BF2" s="175" t="s">
        <v>144</v>
      </c>
      <c r="BG2" s="175" t="s">
        <v>145</v>
      </c>
      <c r="BH2" s="175" t="s">
        <v>146</v>
      </c>
      <c r="BI2" s="175" t="s">
        <v>147</v>
      </c>
      <c r="BJ2" s="175" t="s">
        <v>148</v>
      </c>
      <c r="BK2" s="175" t="s">
        <v>149</v>
      </c>
      <c r="BL2" s="175" t="s">
        <v>150</v>
      </c>
      <c r="BM2" s="175" t="s">
        <v>151</v>
      </c>
      <c r="BN2" s="175" t="s">
        <v>152</v>
      </c>
      <c r="BO2" s="175" t="s">
        <v>153</v>
      </c>
      <c r="BP2" s="175"/>
      <c r="BQ2" s="175"/>
      <c r="BR2" s="175"/>
      <c r="BS2" s="176" t="s">
        <v>154</v>
      </c>
      <c r="BT2" s="176" t="s">
        <v>155</v>
      </c>
      <c r="BU2" s="176" t="s">
        <v>155</v>
      </c>
      <c r="BV2" s="176" t="s">
        <v>156</v>
      </c>
      <c r="BW2" s="177"/>
      <c r="BX2" s="452"/>
      <c r="BY2" s="442"/>
      <c r="BZ2" s="447"/>
      <c r="CB2" s="175" t="s">
        <v>87</v>
      </c>
      <c r="CC2" s="175" t="s">
        <v>88</v>
      </c>
      <c r="CD2" s="175" t="s">
        <v>89</v>
      </c>
      <c r="CE2" s="175" t="s">
        <v>90</v>
      </c>
      <c r="CF2" s="175" t="s">
        <v>91</v>
      </c>
      <c r="CG2" s="175" t="s">
        <v>92</v>
      </c>
      <c r="CH2" s="175" t="s">
        <v>93</v>
      </c>
      <c r="CI2" s="175" t="s">
        <v>94</v>
      </c>
      <c r="CJ2" s="175" t="s">
        <v>95</v>
      </c>
      <c r="CK2" s="175" t="s">
        <v>96</v>
      </c>
      <c r="CL2" s="175" t="s">
        <v>97</v>
      </c>
      <c r="CM2" s="175" t="s">
        <v>98</v>
      </c>
      <c r="CN2" s="175" t="s">
        <v>99</v>
      </c>
      <c r="CO2" s="175" t="s">
        <v>100</v>
      </c>
      <c r="CP2" s="175" t="s">
        <v>101</v>
      </c>
      <c r="CQ2" s="175" t="s">
        <v>102</v>
      </c>
      <c r="CR2" s="175" t="s">
        <v>103</v>
      </c>
      <c r="CS2" s="175" t="s">
        <v>104</v>
      </c>
      <c r="CT2" s="175" t="s">
        <v>105</v>
      </c>
      <c r="CU2" s="175" t="s">
        <v>106</v>
      </c>
      <c r="CV2" s="175" t="s">
        <v>107</v>
      </c>
      <c r="CW2" s="175" t="s">
        <v>108</v>
      </c>
      <c r="CX2" s="175" t="s">
        <v>109</v>
      </c>
      <c r="CY2" s="175" t="s">
        <v>110</v>
      </c>
      <c r="CZ2" s="175" t="s">
        <v>111</v>
      </c>
      <c r="DA2" s="175" t="s">
        <v>112</v>
      </c>
      <c r="DB2" s="175" t="s">
        <v>113</v>
      </c>
      <c r="DC2" s="175" t="s">
        <v>114</v>
      </c>
      <c r="DD2" s="175" t="s">
        <v>115</v>
      </c>
      <c r="DE2" s="175" t="s">
        <v>116</v>
      </c>
      <c r="DF2" s="175" t="s">
        <v>117</v>
      </c>
      <c r="DG2" s="175" t="s">
        <v>118</v>
      </c>
      <c r="DH2" s="175" t="s">
        <v>119</v>
      </c>
      <c r="DI2" s="175" t="s">
        <v>120</v>
      </c>
      <c r="DJ2" s="175" t="s">
        <v>121</v>
      </c>
      <c r="DK2" s="175" t="s">
        <v>122</v>
      </c>
      <c r="DL2" s="175" t="s">
        <v>123</v>
      </c>
      <c r="DM2" s="175" t="s">
        <v>124</v>
      </c>
      <c r="DN2" s="175" t="s">
        <v>125</v>
      </c>
      <c r="DO2" s="175" t="s">
        <v>126</v>
      </c>
      <c r="DP2" s="175" t="s">
        <v>127</v>
      </c>
      <c r="DQ2" s="175" t="s">
        <v>128</v>
      </c>
      <c r="DR2" s="175" t="s">
        <v>129</v>
      </c>
      <c r="DS2" s="175" t="s">
        <v>130</v>
      </c>
      <c r="DT2" s="175" t="s">
        <v>131</v>
      </c>
      <c r="DU2" s="175" t="s">
        <v>132</v>
      </c>
      <c r="DV2" s="175" t="s">
        <v>133</v>
      </c>
      <c r="DW2" s="175" t="s">
        <v>134</v>
      </c>
      <c r="DX2" s="175" t="s">
        <v>135</v>
      </c>
      <c r="DY2" s="175" t="s">
        <v>136</v>
      </c>
      <c r="DZ2" s="175" t="s">
        <v>137</v>
      </c>
      <c r="EA2" s="175" t="s">
        <v>138</v>
      </c>
      <c r="EB2" s="175" t="s">
        <v>139</v>
      </c>
      <c r="EC2" s="175" t="s">
        <v>140</v>
      </c>
      <c r="ED2" s="175" t="s">
        <v>141</v>
      </c>
      <c r="EE2" s="175" t="s">
        <v>142</v>
      </c>
      <c r="EF2" s="175" t="s">
        <v>143</v>
      </c>
      <c r="EG2" s="175" t="s">
        <v>144</v>
      </c>
      <c r="EH2" s="175" t="s">
        <v>145</v>
      </c>
      <c r="EI2" s="175" t="s">
        <v>146</v>
      </c>
      <c r="EJ2" s="175" t="s">
        <v>147</v>
      </c>
      <c r="EK2" s="175" t="s">
        <v>148</v>
      </c>
      <c r="EL2" s="175" t="s">
        <v>149</v>
      </c>
      <c r="EM2" s="175" t="s">
        <v>150</v>
      </c>
      <c r="EN2" s="175" t="s">
        <v>151</v>
      </c>
      <c r="EO2" s="175" t="s">
        <v>152</v>
      </c>
      <c r="EP2" s="175" t="s">
        <v>153</v>
      </c>
      <c r="EQ2" s="175"/>
      <c r="ER2" s="175"/>
      <c r="ES2" s="175"/>
      <c r="ET2" s="176" t="s">
        <v>154</v>
      </c>
      <c r="EU2" s="176" t="s">
        <v>155</v>
      </c>
      <c r="EV2" s="176" t="s">
        <v>155</v>
      </c>
      <c r="EW2" s="176" t="s">
        <v>156</v>
      </c>
      <c r="EX2" s="177"/>
      <c r="EY2" s="454"/>
      <c r="EZ2" s="442"/>
      <c r="FA2" s="447"/>
      <c r="FC2" s="296" t="s">
        <v>162</v>
      </c>
      <c r="FD2" s="289" t="s">
        <v>163</v>
      </c>
      <c r="FE2" s="295" t="s">
        <v>233</v>
      </c>
      <c r="FF2" s="292" t="s">
        <v>60</v>
      </c>
    </row>
    <row r="3" spans="1:162" s="170" customFormat="1" x14ac:dyDescent="0.15">
      <c r="A3" s="173"/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  <c r="S3" s="173"/>
      <c r="T3" s="173"/>
      <c r="U3" s="173"/>
      <c r="V3" s="173"/>
      <c r="W3" s="173"/>
      <c r="X3" s="173"/>
      <c r="Y3" s="173"/>
      <c r="Z3" s="173"/>
      <c r="AA3" s="173"/>
      <c r="AB3" s="173"/>
      <c r="AC3" s="173"/>
      <c r="AD3" s="173"/>
      <c r="AE3" s="173"/>
      <c r="AF3" s="173"/>
      <c r="AG3" s="173"/>
      <c r="AH3" s="173"/>
      <c r="AI3" s="173"/>
      <c r="AJ3" s="173"/>
      <c r="AK3" s="173"/>
      <c r="AL3" s="173"/>
      <c r="AM3" s="173"/>
      <c r="AN3" s="173"/>
      <c r="AO3" s="173"/>
      <c r="AP3" s="173"/>
      <c r="AQ3" s="173"/>
      <c r="AR3" s="173"/>
      <c r="AS3" s="173"/>
      <c r="AT3" s="173"/>
      <c r="AU3" s="173"/>
      <c r="AV3" s="173"/>
      <c r="AW3" s="173"/>
      <c r="AX3" s="173"/>
      <c r="AY3" s="173"/>
      <c r="AZ3" s="173"/>
      <c r="BA3" s="173"/>
      <c r="BB3" s="173"/>
      <c r="BC3" s="173"/>
      <c r="BD3" s="173"/>
      <c r="BE3" s="173"/>
      <c r="BF3" s="173"/>
      <c r="BG3" s="173"/>
      <c r="BH3" s="173"/>
      <c r="BI3" s="173"/>
      <c r="BJ3" s="173"/>
      <c r="BK3" s="173"/>
      <c r="BL3" s="173"/>
      <c r="BM3" s="173"/>
      <c r="BN3" s="173"/>
      <c r="BO3" s="173"/>
      <c r="BP3" s="173"/>
      <c r="BS3" s="170" t="str">
        <f>RIGHT(G3,4)</f>
        <v/>
      </c>
      <c r="BT3" s="170" t="str">
        <f>LEFT(E3,2)</f>
        <v/>
      </c>
      <c r="BU3" s="170" t="str">
        <f>SUBSTITUTE(BT3, "-", "" )</f>
        <v/>
      </c>
      <c r="BV3" s="170" t="str">
        <f>LEFT(G3,2)</f>
        <v/>
      </c>
      <c r="BX3" s="298" t="str">
        <f>IFERROR(DATE(BS3,BU3,BV3),"")</f>
        <v/>
      </c>
      <c r="BY3" s="285" t="str">
        <f>IF(AC3="","",AC3)</f>
        <v/>
      </c>
      <c r="BZ3" s="297" t="str">
        <f>IF(BY3="","",(ROUND(BY3,2)))</f>
        <v/>
      </c>
      <c r="CB3" s="173"/>
      <c r="CC3" s="173"/>
      <c r="CD3" s="173"/>
      <c r="CE3" s="173"/>
      <c r="CF3" s="173"/>
      <c r="CG3" s="173"/>
      <c r="CH3" s="173"/>
      <c r="CI3" s="173"/>
      <c r="CJ3" s="173"/>
      <c r="CK3" s="173"/>
      <c r="CL3" s="173"/>
      <c r="CM3" s="173"/>
      <c r="CN3" s="173"/>
      <c r="CO3" s="173"/>
      <c r="CP3" s="173"/>
      <c r="CQ3" s="173"/>
      <c r="CR3" s="173"/>
      <c r="CS3" s="173"/>
      <c r="CT3" s="173"/>
      <c r="CU3" s="173"/>
      <c r="CV3" s="173"/>
      <c r="CW3" s="173"/>
      <c r="CX3" s="173"/>
      <c r="CY3" s="173"/>
      <c r="CZ3" s="173"/>
      <c r="DA3" s="173"/>
      <c r="DB3" s="173"/>
      <c r="DC3" s="173"/>
      <c r="DD3" s="173"/>
      <c r="DE3" s="173"/>
      <c r="DF3" s="173"/>
      <c r="DG3" s="173"/>
      <c r="DH3" s="173"/>
      <c r="DI3" s="173"/>
      <c r="DJ3" s="173"/>
      <c r="DK3" s="173"/>
      <c r="DL3" s="173"/>
      <c r="DM3" s="173"/>
      <c r="DN3" s="173"/>
      <c r="DO3" s="173"/>
      <c r="DP3" s="173"/>
      <c r="DQ3" s="173"/>
      <c r="DR3" s="173"/>
      <c r="DS3" s="173"/>
      <c r="DT3" s="173"/>
      <c r="DU3" s="173"/>
      <c r="DV3" s="173"/>
      <c r="DW3" s="173"/>
      <c r="DX3" s="173"/>
      <c r="DY3" s="173"/>
      <c r="DZ3" s="173"/>
      <c r="EA3" s="173"/>
      <c r="EB3" s="173"/>
      <c r="EC3" s="173"/>
      <c r="ED3" s="173"/>
      <c r="EE3" s="173"/>
      <c r="EF3" s="173"/>
      <c r="EG3" s="173"/>
      <c r="EH3" s="173"/>
      <c r="EI3" s="173"/>
      <c r="EJ3" s="173"/>
      <c r="EK3" s="173"/>
      <c r="EL3" s="173"/>
      <c r="EM3" s="173"/>
      <c r="EN3" s="173"/>
      <c r="EO3" s="173"/>
      <c r="EP3" s="173"/>
      <c r="EQ3" s="173"/>
      <c r="ET3" s="170" t="str">
        <f>RIGHT(CH3,4)</f>
        <v/>
      </c>
      <c r="EU3" s="170" t="str">
        <f>LEFT(CF3,2)</f>
        <v/>
      </c>
      <c r="EV3" s="170" t="str">
        <f>SUBSTITUTE(EU3, "-", "" )</f>
        <v/>
      </c>
      <c r="EW3" s="170" t="str">
        <f>LEFT(CH3,2)</f>
        <v/>
      </c>
      <c r="EY3" s="279" t="str">
        <f>EV3</f>
        <v/>
      </c>
      <c r="EZ3" s="278" t="str">
        <f>IF(DD3="","",DD3)</f>
        <v/>
      </c>
      <c r="FA3" s="297" t="str">
        <f>IF(EY3="","",(ROUND(EZ3,2)))</f>
        <v/>
      </c>
      <c r="FC3" s="286">
        <v>1</v>
      </c>
      <c r="FD3" s="290">
        <f t="shared" ref="FD3:FD14" si="0">COUNTIF($EY$1:$EY$502,FC3)</f>
        <v>0</v>
      </c>
      <c r="FE3" s="285">
        <f>SUMIF($EY$1:$EY$502,FC3,$FA:$FA)</f>
        <v>0</v>
      </c>
      <c r="FF3" s="293">
        <f>FE3*100</f>
        <v>0</v>
      </c>
    </row>
    <row r="4" spans="1:162" s="170" customFormat="1" x14ac:dyDescent="0.15">
      <c r="A4" s="173"/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73"/>
      <c r="T4" s="173"/>
      <c r="U4" s="173"/>
      <c r="V4" s="173"/>
      <c r="W4" s="173"/>
      <c r="X4" s="173"/>
      <c r="Y4" s="173"/>
      <c r="Z4" s="173"/>
      <c r="AA4" s="173"/>
      <c r="AB4" s="173"/>
      <c r="AC4" s="173"/>
      <c r="AD4" s="173"/>
      <c r="AE4" s="173"/>
      <c r="AF4" s="173"/>
      <c r="AG4" s="173"/>
      <c r="AH4" s="173"/>
      <c r="AI4" s="173"/>
      <c r="AJ4" s="173"/>
      <c r="AK4" s="173"/>
      <c r="AL4" s="173"/>
      <c r="AM4" s="173"/>
      <c r="AN4" s="173"/>
      <c r="AO4" s="173"/>
      <c r="AP4" s="173"/>
      <c r="AQ4" s="173"/>
      <c r="AR4" s="173"/>
      <c r="AS4" s="173"/>
      <c r="AT4" s="173"/>
      <c r="AU4" s="173"/>
      <c r="AV4" s="173"/>
      <c r="AW4" s="173"/>
      <c r="AX4" s="173"/>
      <c r="AY4" s="173"/>
      <c r="AZ4" s="173"/>
      <c r="BA4" s="173"/>
      <c r="BB4" s="173"/>
      <c r="BC4" s="173"/>
      <c r="BD4" s="173"/>
      <c r="BE4" s="173"/>
      <c r="BF4" s="173"/>
      <c r="BG4" s="173"/>
      <c r="BH4" s="173"/>
      <c r="BI4" s="173"/>
      <c r="BJ4" s="173"/>
      <c r="BK4" s="173"/>
      <c r="BL4" s="173"/>
      <c r="BM4" s="173"/>
      <c r="BN4" s="173"/>
      <c r="BO4" s="173"/>
      <c r="BP4" s="173"/>
      <c r="BS4" s="170" t="str">
        <f t="shared" ref="BS4:BS16" si="1">RIGHT(G4,4)</f>
        <v/>
      </c>
      <c r="BT4" s="170" t="str">
        <f t="shared" ref="BT4:BT16" si="2">LEFT(E4,2)</f>
        <v/>
      </c>
      <c r="BU4" s="170" t="str">
        <f t="shared" ref="BU4:BU67" si="3">SUBSTITUTE(BT4, "-", "" )</f>
        <v/>
      </c>
      <c r="BV4" s="170" t="str">
        <f t="shared" ref="BV4:BV16" si="4">LEFT(G4,2)</f>
        <v/>
      </c>
      <c r="BX4" s="298" t="str">
        <f t="shared" ref="BX4:BX16" si="5">IFERROR(DATE(BS4,BU4,BV4),"")</f>
        <v/>
      </c>
      <c r="BY4" s="285" t="str">
        <f t="shared" ref="BY4:BY67" si="6">IF(AC4="","",AC4)</f>
        <v/>
      </c>
      <c r="BZ4" s="297" t="str">
        <f t="shared" ref="BZ4:BZ67" si="7">IF(BY4="","",(ROUND(BY4,2)))</f>
        <v/>
      </c>
      <c r="CB4" s="173"/>
      <c r="CC4" s="173"/>
      <c r="CD4" s="173"/>
      <c r="CE4" s="173"/>
      <c r="CF4" s="173"/>
      <c r="CG4" s="173"/>
      <c r="CH4" s="173"/>
      <c r="CI4" s="173"/>
      <c r="CJ4" s="173"/>
      <c r="CK4" s="173"/>
      <c r="CL4" s="173"/>
      <c r="CM4" s="173"/>
      <c r="CN4" s="173"/>
      <c r="CO4" s="173"/>
      <c r="CP4" s="173"/>
      <c r="CQ4" s="173"/>
      <c r="CR4" s="173"/>
      <c r="CS4" s="173"/>
      <c r="CT4" s="173"/>
      <c r="CU4" s="173"/>
      <c r="CV4" s="173"/>
      <c r="CW4" s="173"/>
      <c r="CX4" s="173"/>
      <c r="CY4" s="173"/>
      <c r="CZ4" s="173"/>
      <c r="DA4" s="173"/>
      <c r="DB4" s="173"/>
      <c r="DC4" s="173"/>
      <c r="DD4" s="173"/>
      <c r="DE4" s="173"/>
      <c r="DF4" s="173"/>
      <c r="DG4" s="173"/>
      <c r="DH4" s="173"/>
      <c r="DI4" s="173"/>
      <c r="DJ4" s="173"/>
      <c r="DK4" s="173"/>
      <c r="DL4" s="173"/>
      <c r="DM4" s="173"/>
      <c r="DN4" s="173"/>
      <c r="DO4" s="173"/>
      <c r="DP4" s="173"/>
      <c r="DQ4" s="173"/>
      <c r="DR4" s="173"/>
      <c r="DS4" s="173"/>
      <c r="DT4" s="173"/>
      <c r="DU4" s="173"/>
      <c r="DV4" s="173"/>
      <c r="DW4" s="173"/>
      <c r="DX4" s="173"/>
      <c r="DY4" s="173"/>
      <c r="DZ4" s="173"/>
      <c r="EA4" s="173"/>
      <c r="EB4" s="173"/>
      <c r="EC4" s="173"/>
      <c r="ED4" s="173"/>
      <c r="EE4" s="173"/>
      <c r="EF4" s="173"/>
      <c r="EG4" s="173"/>
      <c r="EH4" s="173"/>
      <c r="EI4" s="173"/>
      <c r="EJ4" s="173"/>
      <c r="EK4" s="173"/>
      <c r="EL4" s="173"/>
      <c r="EM4" s="173"/>
      <c r="EN4" s="173"/>
      <c r="EO4" s="173"/>
      <c r="EP4" s="173"/>
      <c r="EQ4" s="173"/>
      <c r="ET4" s="170" t="str">
        <f t="shared" ref="ET4:ET67" si="8">RIGHT(CH4,4)</f>
        <v/>
      </c>
      <c r="EU4" s="170" t="str">
        <f t="shared" ref="EU4:EU67" si="9">LEFT(CF4,2)</f>
        <v/>
      </c>
      <c r="EV4" s="170" t="str">
        <f t="shared" ref="EV4:EV67" si="10">SUBSTITUTE(EU4, "-", "" )</f>
        <v/>
      </c>
      <c r="EW4" s="170" t="str">
        <f t="shared" ref="EW4:EW67" si="11">LEFT(CH4,2)</f>
        <v/>
      </c>
      <c r="EY4" s="279" t="str">
        <f t="shared" ref="EY4:EY67" si="12">EV4</f>
        <v/>
      </c>
      <c r="EZ4" s="278" t="str">
        <f t="shared" ref="EZ4:EZ67" si="13">IF(DD4="","",DD4)</f>
        <v/>
      </c>
      <c r="FA4" s="278"/>
      <c r="FC4" s="286">
        <v>2</v>
      </c>
      <c r="FD4" s="290">
        <f t="shared" si="0"/>
        <v>0</v>
      </c>
      <c r="FE4" s="285">
        <f t="shared" ref="FE4:FE14" si="14">SUMIF($EY$1:$EY$502,FC4,$FA:$FA)</f>
        <v>0</v>
      </c>
      <c r="FF4" s="293">
        <f t="shared" ref="FF4:FF14" si="15">FE4*100</f>
        <v>0</v>
      </c>
    </row>
    <row r="5" spans="1:162" s="170" customFormat="1" x14ac:dyDescent="0.15">
      <c r="A5" s="173"/>
      <c r="B5" s="173"/>
      <c r="C5" s="173"/>
      <c r="D5" s="173"/>
      <c r="E5" s="173"/>
      <c r="F5" s="173"/>
      <c r="G5" s="173"/>
      <c r="H5" s="173"/>
      <c r="I5" s="173"/>
      <c r="J5" s="173"/>
      <c r="K5" s="173"/>
      <c r="L5" s="173"/>
      <c r="M5" s="173"/>
      <c r="N5" s="173"/>
      <c r="O5" s="173"/>
      <c r="P5" s="173"/>
      <c r="Q5" s="173"/>
      <c r="R5" s="173"/>
      <c r="S5" s="173"/>
      <c r="T5" s="173"/>
      <c r="U5" s="173"/>
      <c r="V5" s="173"/>
      <c r="W5" s="173"/>
      <c r="X5" s="173"/>
      <c r="Y5" s="173"/>
      <c r="Z5" s="173"/>
      <c r="AA5" s="173"/>
      <c r="AB5" s="173"/>
      <c r="AC5" s="173"/>
      <c r="AD5" s="173"/>
      <c r="AE5" s="173"/>
      <c r="AF5" s="173"/>
      <c r="AG5" s="173"/>
      <c r="AH5" s="173"/>
      <c r="AI5" s="173"/>
      <c r="AJ5" s="173"/>
      <c r="AK5" s="173"/>
      <c r="AL5" s="173"/>
      <c r="AM5" s="173"/>
      <c r="AN5" s="173"/>
      <c r="AO5" s="173"/>
      <c r="AP5" s="173"/>
      <c r="AQ5" s="173"/>
      <c r="AR5" s="173"/>
      <c r="AS5" s="173"/>
      <c r="AT5" s="173"/>
      <c r="AU5" s="173"/>
      <c r="AV5" s="173"/>
      <c r="AW5" s="173"/>
      <c r="AX5" s="173"/>
      <c r="AY5" s="173"/>
      <c r="AZ5" s="173"/>
      <c r="BA5" s="173"/>
      <c r="BB5" s="173"/>
      <c r="BC5" s="173"/>
      <c r="BD5" s="173"/>
      <c r="BE5" s="173"/>
      <c r="BF5" s="173"/>
      <c r="BG5" s="173"/>
      <c r="BH5" s="173"/>
      <c r="BI5" s="173"/>
      <c r="BJ5" s="173"/>
      <c r="BK5" s="173"/>
      <c r="BL5" s="173"/>
      <c r="BM5" s="173"/>
      <c r="BN5" s="173"/>
      <c r="BO5" s="173"/>
      <c r="BP5" s="173"/>
      <c r="BS5" s="170" t="str">
        <f t="shared" si="1"/>
        <v/>
      </c>
      <c r="BT5" s="170" t="str">
        <f t="shared" si="2"/>
        <v/>
      </c>
      <c r="BU5" s="170" t="str">
        <f t="shared" si="3"/>
        <v/>
      </c>
      <c r="BV5" s="170" t="str">
        <f t="shared" si="4"/>
        <v/>
      </c>
      <c r="BX5" s="298" t="str">
        <f t="shared" si="5"/>
        <v/>
      </c>
      <c r="BY5" s="285" t="str">
        <f t="shared" si="6"/>
        <v/>
      </c>
      <c r="BZ5" s="297" t="str">
        <f t="shared" si="7"/>
        <v/>
      </c>
      <c r="CB5" s="173"/>
      <c r="CC5" s="173"/>
      <c r="CD5" s="173"/>
      <c r="CE5" s="173"/>
      <c r="CF5" s="173"/>
      <c r="CG5" s="173"/>
      <c r="CH5" s="173"/>
      <c r="CI5" s="173"/>
      <c r="CJ5" s="173"/>
      <c r="CK5" s="173"/>
      <c r="CL5" s="173"/>
      <c r="CM5" s="173"/>
      <c r="CN5" s="173"/>
      <c r="CO5" s="173"/>
      <c r="CP5" s="173"/>
      <c r="CQ5" s="173"/>
      <c r="CR5" s="173"/>
      <c r="CS5" s="173"/>
      <c r="CT5" s="173"/>
      <c r="CU5" s="173"/>
      <c r="CV5" s="173"/>
      <c r="CW5" s="173"/>
      <c r="CX5" s="173"/>
      <c r="CY5" s="173"/>
      <c r="CZ5" s="173"/>
      <c r="DA5" s="173"/>
      <c r="DB5" s="173"/>
      <c r="DC5" s="173"/>
      <c r="DD5" s="173"/>
      <c r="DE5" s="173"/>
      <c r="DF5" s="173"/>
      <c r="DG5" s="173"/>
      <c r="DH5" s="173"/>
      <c r="DI5" s="173"/>
      <c r="DJ5" s="173"/>
      <c r="DK5" s="173"/>
      <c r="DL5" s="173"/>
      <c r="DM5" s="173"/>
      <c r="DN5" s="173"/>
      <c r="DO5" s="173"/>
      <c r="DP5" s="173"/>
      <c r="DQ5" s="173"/>
      <c r="DR5" s="173"/>
      <c r="DS5" s="173"/>
      <c r="DT5" s="173"/>
      <c r="DU5" s="173"/>
      <c r="DV5" s="173"/>
      <c r="DW5" s="173"/>
      <c r="DX5" s="173"/>
      <c r="DY5" s="173"/>
      <c r="DZ5" s="173"/>
      <c r="EA5" s="173"/>
      <c r="EB5" s="173"/>
      <c r="EC5" s="173"/>
      <c r="ED5" s="173"/>
      <c r="EE5" s="173"/>
      <c r="EF5" s="173"/>
      <c r="EG5" s="173"/>
      <c r="EH5" s="173"/>
      <c r="EI5" s="173"/>
      <c r="EJ5" s="173"/>
      <c r="EK5" s="173"/>
      <c r="EL5" s="173"/>
      <c r="EM5" s="173"/>
      <c r="EN5" s="173"/>
      <c r="EO5" s="173"/>
      <c r="EP5" s="173"/>
      <c r="EQ5" s="173"/>
      <c r="ET5" s="170" t="str">
        <f t="shared" si="8"/>
        <v/>
      </c>
      <c r="EU5" s="170" t="str">
        <f t="shared" si="9"/>
        <v/>
      </c>
      <c r="EV5" s="170" t="str">
        <f t="shared" si="10"/>
        <v/>
      </c>
      <c r="EW5" s="170" t="str">
        <f t="shared" si="11"/>
        <v/>
      </c>
      <c r="EY5" s="279" t="str">
        <f t="shared" si="12"/>
        <v/>
      </c>
      <c r="EZ5" s="278" t="str">
        <f t="shared" si="13"/>
        <v/>
      </c>
      <c r="FA5" s="278"/>
      <c r="FC5" s="286">
        <v>3</v>
      </c>
      <c r="FD5" s="290">
        <f t="shared" si="0"/>
        <v>0</v>
      </c>
      <c r="FE5" s="285">
        <f t="shared" si="14"/>
        <v>0</v>
      </c>
      <c r="FF5" s="293">
        <f t="shared" si="15"/>
        <v>0</v>
      </c>
    </row>
    <row r="6" spans="1:162" s="170" customFormat="1" x14ac:dyDescent="0.15">
      <c r="A6" s="173"/>
      <c r="B6" s="173"/>
      <c r="C6" s="173"/>
      <c r="D6" s="173"/>
      <c r="E6" s="173"/>
      <c r="F6" s="173"/>
      <c r="G6" s="173"/>
      <c r="H6" s="173"/>
      <c r="I6" s="173"/>
      <c r="J6" s="173"/>
      <c r="K6" s="173"/>
      <c r="L6" s="173"/>
      <c r="M6" s="173"/>
      <c r="N6" s="173"/>
      <c r="O6" s="173"/>
      <c r="P6" s="173"/>
      <c r="Q6" s="173"/>
      <c r="R6" s="173"/>
      <c r="S6" s="173"/>
      <c r="T6" s="173"/>
      <c r="U6" s="173"/>
      <c r="V6" s="173"/>
      <c r="W6" s="173"/>
      <c r="X6" s="173"/>
      <c r="Y6" s="173"/>
      <c r="Z6" s="173"/>
      <c r="AA6" s="173"/>
      <c r="AB6" s="173"/>
      <c r="AC6" s="173"/>
      <c r="AD6" s="173"/>
      <c r="AE6" s="173"/>
      <c r="AF6" s="173"/>
      <c r="AG6" s="173"/>
      <c r="AH6" s="173"/>
      <c r="AI6" s="173"/>
      <c r="AJ6" s="173"/>
      <c r="AK6" s="173"/>
      <c r="AL6" s="173"/>
      <c r="AM6" s="173"/>
      <c r="AN6" s="173"/>
      <c r="AO6" s="173"/>
      <c r="AP6" s="173"/>
      <c r="AQ6" s="173"/>
      <c r="AR6" s="173"/>
      <c r="AS6" s="173"/>
      <c r="AT6" s="173"/>
      <c r="AU6" s="173"/>
      <c r="AV6" s="173"/>
      <c r="AW6" s="173"/>
      <c r="AX6" s="173"/>
      <c r="AY6" s="173"/>
      <c r="AZ6" s="173"/>
      <c r="BA6" s="173"/>
      <c r="BB6" s="173"/>
      <c r="BC6" s="173"/>
      <c r="BD6" s="173"/>
      <c r="BE6" s="173"/>
      <c r="BF6" s="173"/>
      <c r="BG6" s="173"/>
      <c r="BH6" s="173"/>
      <c r="BI6" s="173"/>
      <c r="BJ6" s="173"/>
      <c r="BK6" s="173"/>
      <c r="BL6" s="173"/>
      <c r="BM6" s="173"/>
      <c r="BN6" s="173"/>
      <c r="BO6" s="173"/>
      <c r="BP6" s="173"/>
      <c r="BS6" s="170" t="str">
        <f t="shared" si="1"/>
        <v/>
      </c>
      <c r="BT6" s="170" t="str">
        <f t="shared" si="2"/>
        <v/>
      </c>
      <c r="BU6" s="170" t="str">
        <f t="shared" si="3"/>
        <v/>
      </c>
      <c r="BV6" s="170" t="str">
        <f t="shared" si="4"/>
        <v/>
      </c>
      <c r="BX6" s="298" t="str">
        <f t="shared" si="5"/>
        <v/>
      </c>
      <c r="BY6" s="285" t="str">
        <f t="shared" si="6"/>
        <v/>
      </c>
      <c r="BZ6" s="297" t="str">
        <f t="shared" si="7"/>
        <v/>
      </c>
      <c r="CB6" s="173"/>
      <c r="CC6" s="173"/>
      <c r="CD6" s="173"/>
      <c r="CE6" s="173"/>
      <c r="CF6" s="173"/>
      <c r="CG6" s="173"/>
      <c r="CH6" s="173"/>
      <c r="CI6" s="173"/>
      <c r="CJ6" s="173"/>
      <c r="CK6" s="173"/>
      <c r="CL6" s="173"/>
      <c r="CM6" s="173"/>
      <c r="CN6" s="173"/>
      <c r="CO6" s="173"/>
      <c r="CP6" s="173"/>
      <c r="CQ6" s="173"/>
      <c r="CR6" s="173"/>
      <c r="CS6" s="173"/>
      <c r="CT6" s="173"/>
      <c r="CU6" s="173"/>
      <c r="CV6" s="173"/>
      <c r="CW6" s="173"/>
      <c r="CX6" s="173"/>
      <c r="CY6" s="173"/>
      <c r="CZ6" s="173"/>
      <c r="DA6" s="173"/>
      <c r="DB6" s="173"/>
      <c r="DC6" s="173"/>
      <c r="DD6" s="173"/>
      <c r="DE6" s="173"/>
      <c r="DF6" s="173"/>
      <c r="DG6" s="173"/>
      <c r="DH6" s="173"/>
      <c r="DI6" s="173"/>
      <c r="DJ6" s="173"/>
      <c r="DK6" s="173"/>
      <c r="DL6" s="173"/>
      <c r="DM6" s="173"/>
      <c r="DN6" s="173"/>
      <c r="DO6" s="173"/>
      <c r="DP6" s="173"/>
      <c r="DQ6" s="173"/>
      <c r="DR6" s="173"/>
      <c r="DS6" s="173"/>
      <c r="DT6" s="173"/>
      <c r="DU6" s="173"/>
      <c r="DV6" s="173"/>
      <c r="DW6" s="173"/>
      <c r="DX6" s="173"/>
      <c r="DY6" s="173"/>
      <c r="DZ6" s="173"/>
      <c r="EA6" s="173"/>
      <c r="EB6" s="173"/>
      <c r="EC6" s="173"/>
      <c r="ED6" s="173"/>
      <c r="EE6" s="173"/>
      <c r="EF6" s="173"/>
      <c r="EG6" s="173"/>
      <c r="EH6" s="173"/>
      <c r="EI6" s="173"/>
      <c r="EJ6" s="173"/>
      <c r="EK6" s="173"/>
      <c r="EL6" s="173"/>
      <c r="EM6" s="173"/>
      <c r="EN6" s="173"/>
      <c r="EO6" s="173"/>
      <c r="EP6" s="173"/>
      <c r="EQ6" s="173"/>
      <c r="ET6" s="170" t="str">
        <f t="shared" si="8"/>
        <v/>
      </c>
      <c r="EU6" s="170" t="str">
        <f t="shared" si="9"/>
        <v/>
      </c>
      <c r="EV6" s="170" t="str">
        <f t="shared" si="10"/>
        <v/>
      </c>
      <c r="EW6" s="170" t="str">
        <f t="shared" si="11"/>
        <v/>
      </c>
      <c r="EY6" s="279" t="str">
        <f t="shared" si="12"/>
        <v/>
      </c>
      <c r="EZ6" s="278" t="str">
        <f t="shared" si="13"/>
        <v/>
      </c>
      <c r="FA6" s="278"/>
      <c r="FC6" s="286">
        <v>4</v>
      </c>
      <c r="FD6" s="290">
        <f t="shared" si="0"/>
        <v>0</v>
      </c>
      <c r="FE6" s="285">
        <f t="shared" si="14"/>
        <v>0</v>
      </c>
      <c r="FF6" s="293">
        <f t="shared" si="15"/>
        <v>0</v>
      </c>
    </row>
    <row r="7" spans="1:162" s="170" customFormat="1" x14ac:dyDescent="0.15">
      <c r="A7" s="173"/>
      <c r="B7" s="173"/>
      <c r="C7" s="173"/>
      <c r="D7" s="173"/>
      <c r="E7" s="173"/>
      <c r="F7" s="173"/>
      <c r="G7" s="173"/>
      <c r="H7" s="173"/>
      <c r="I7" s="173"/>
      <c r="J7" s="173"/>
      <c r="K7" s="173"/>
      <c r="L7" s="173"/>
      <c r="M7" s="173"/>
      <c r="N7" s="173"/>
      <c r="O7" s="173"/>
      <c r="P7" s="173"/>
      <c r="Q7" s="173"/>
      <c r="R7" s="173"/>
      <c r="S7" s="173"/>
      <c r="T7" s="173"/>
      <c r="U7" s="173"/>
      <c r="V7" s="173"/>
      <c r="W7" s="173"/>
      <c r="X7" s="173"/>
      <c r="Y7" s="173"/>
      <c r="Z7" s="173"/>
      <c r="AA7" s="173"/>
      <c r="AB7" s="173"/>
      <c r="AC7" s="173"/>
      <c r="AD7" s="173"/>
      <c r="AE7" s="173"/>
      <c r="AF7" s="173"/>
      <c r="AG7" s="173"/>
      <c r="AH7" s="173"/>
      <c r="AI7" s="173"/>
      <c r="AJ7" s="173"/>
      <c r="AK7" s="173"/>
      <c r="AL7" s="173"/>
      <c r="AM7" s="173"/>
      <c r="AN7" s="173"/>
      <c r="AO7" s="173"/>
      <c r="AP7" s="173"/>
      <c r="AQ7" s="173"/>
      <c r="AR7" s="173"/>
      <c r="AS7" s="173"/>
      <c r="AT7" s="173"/>
      <c r="AU7" s="173"/>
      <c r="AV7" s="173"/>
      <c r="AW7" s="173"/>
      <c r="AX7" s="173"/>
      <c r="AY7" s="173"/>
      <c r="AZ7" s="173"/>
      <c r="BA7" s="173"/>
      <c r="BB7" s="173"/>
      <c r="BC7" s="173"/>
      <c r="BD7" s="173"/>
      <c r="BE7" s="173"/>
      <c r="BF7" s="173"/>
      <c r="BG7" s="173"/>
      <c r="BH7" s="173"/>
      <c r="BI7" s="173"/>
      <c r="BJ7" s="173"/>
      <c r="BK7" s="173"/>
      <c r="BL7" s="173"/>
      <c r="BM7" s="173"/>
      <c r="BN7" s="173"/>
      <c r="BO7" s="173"/>
      <c r="BP7" s="173"/>
      <c r="BS7" s="170" t="str">
        <f t="shared" si="1"/>
        <v/>
      </c>
      <c r="BT7" s="170" t="str">
        <f t="shared" si="2"/>
        <v/>
      </c>
      <c r="BU7" s="170" t="str">
        <f t="shared" si="3"/>
        <v/>
      </c>
      <c r="BV7" s="170" t="str">
        <f t="shared" si="4"/>
        <v/>
      </c>
      <c r="BX7" s="298" t="str">
        <f t="shared" si="5"/>
        <v/>
      </c>
      <c r="BY7" s="285" t="str">
        <f t="shared" si="6"/>
        <v/>
      </c>
      <c r="BZ7" s="297" t="str">
        <f t="shared" si="7"/>
        <v/>
      </c>
      <c r="CB7" s="173"/>
      <c r="CC7" s="173"/>
      <c r="CD7" s="173"/>
      <c r="CE7" s="173"/>
      <c r="CF7" s="173"/>
      <c r="CG7" s="173"/>
      <c r="CH7" s="173"/>
      <c r="CI7" s="173"/>
      <c r="CJ7" s="173"/>
      <c r="CK7" s="173"/>
      <c r="CL7" s="173"/>
      <c r="CM7" s="173"/>
      <c r="CN7" s="173"/>
      <c r="CO7" s="173"/>
      <c r="CP7" s="173"/>
      <c r="CQ7" s="173"/>
      <c r="CR7" s="173"/>
      <c r="CS7" s="173"/>
      <c r="CT7" s="173"/>
      <c r="CU7" s="173"/>
      <c r="CV7" s="173"/>
      <c r="CW7" s="173"/>
      <c r="CX7" s="173"/>
      <c r="CY7" s="173"/>
      <c r="CZ7" s="173"/>
      <c r="DA7" s="173"/>
      <c r="DB7" s="173"/>
      <c r="DC7" s="173"/>
      <c r="DD7" s="173"/>
      <c r="DE7" s="173"/>
      <c r="DF7" s="173"/>
      <c r="DG7" s="173"/>
      <c r="DH7" s="173"/>
      <c r="DI7" s="173"/>
      <c r="DJ7" s="173"/>
      <c r="DK7" s="173"/>
      <c r="DL7" s="173"/>
      <c r="DM7" s="173"/>
      <c r="DN7" s="173"/>
      <c r="DO7" s="173"/>
      <c r="DP7" s="173"/>
      <c r="DQ7" s="173"/>
      <c r="DR7" s="173"/>
      <c r="DS7" s="173"/>
      <c r="DT7" s="173"/>
      <c r="DU7" s="173"/>
      <c r="DV7" s="173"/>
      <c r="DW7" s="173"/>
      <c r="DX7" s="173"/>
      <c r="DY7" s="173"/>
      <c r="DZ7" s="173"/>
      <c r="EA7" s="173"/>
      <c r="EB7" s="173"/>
      <c r="EC7" s="173"/>
      <c r="ED7" s="173"/>
      <c r="EE7" s="173"/>
      <c r="EF7" s="173"/>
      <c r="EG7" s="173"/>
      <c r="EH7" s="173"/>
      <c r="EI7" s="173"/>
      <c r="EJ7" s="173"/>
      <c r="EK7" s="173"/>
      <c r="EL7" s="173"/>
      <c r="EM7" s="173"/>
      <c r="EN7" s="173"/>
      <c r="EO7" s="173"/>
      <c r="EP7" s="173"/>
      <c r="EQ7" s="173"/>
      <c r="ET7" s="170" t="str">
        <f t="shared" si="8"/>
        <v/>
      </c>
      <c r="EU7" s="170" t="str">
        <f t="shared" si="9"/>
        <v/>
      </c>
      <c r="EV7" s="170" t="str">
        <f t="shared" si="10"/>
        <v/>
      </c>
      <c r="EW7" s="170" t="str">
        <f t="shared" si="11"/>
        <v/>
      </c>
      <c r="EY7" s="279" t="str">
        <f t="shared" si="12"/>
        <v/>
      </c>
      <c r="EZ7" s="278" t="str">
        <f t="shared" si="13"/>
        <v/>
      </c>
      <c r="FA7" s="278"/>
      <c r="FC7" s="286">
        <v>5</v>
      </c>
      <c r="FD7" s="290">
        <f t="shared" si="0"/>
        <v>0</v>
      </c>
      <c r="FE7" s="285">
        <f t="shared" si="14"/>
        <v>0</v>
      </c>
      <c r="FF7" s="293">
        <f t="shared" si="15"/>
        <v>0</v>
      </c>
    </row>
    <row r="8" spans="1:162" s="170" customFormat="1" x14ac:dyDescent="0.15">
      <c r="A8" s="173"/>
      <c r="B8" s="173"/>
      <c r="C8" s="173"/>
      <c r="D8" s="173"/>
      <c r="E8" s="173"/>
      <c r="F8" s="173"/>
      <c r="G8" s="173"/>
      <c r="H8" s="173"/>
      <c r="I8" s="173"/>
      <c r="J8" s="173"/>
      <c r="K8" s="173"/>
      <c r="L8" s="173"/>
      <c r="M8" s="173"/>
      <c r="N8" s="173"/>
      <c r="O8" s="173"/>
      <c r="P8" s="173"/>
      <c r="Q8" s="173"/>
      <c r="R8" s="173"/>
      <c r="S8" s="173"/>
      <c r="T8" s="173"/>
      <c r="U8" s="173"/>
      <c r="V8" s="173"/>
      <c r="W8" s="173"/>
      <c r="X8" s="173"/>
      <c r="Y8" s="173"/>
      <c r="Z8" s="173"/>
      <c r="AA8" s="173"/>
      <c r="AB8" s="173"/>
      <c r="AC8" s="173"/>
      <c r="AD8" s="173"/>
      <c r="AE8" s="173"/>
      <c r="AF8" s="173"/>
      <c r="AG8" s="173"/>
      <c r="AH8" s="173"/>
      <c r="AI8" s="173"/>
      <c r="AJ8" s="173"/>
      <c r="AK8" s="173"/>
      <c r="AL8" s="173"/>
      <c r="AM8" s="173"/>
      <c r="AN8" s="173"/>
      <c r="AO8" s="173"/>
      <c r="AP8" s="173"/>
      <c r="AQ8" s="173"/>
      <c r="AR8" s="173"/>
      <c r="AS8" s="173"/>
      <c r="AT8" s="173"/>
      <c r="AU8" s="173"/>
      <c r="AV8" s="173"/>
      <c r="AW8" s="173"/>
      <c r="AX8" s="173"/>
      <c r="AY8" s="173"/>
      <c r="AZ8" s="173"/>
      <c r="BA8" s="173"/>
      <c r="BB8" s="173"/>
      <c r="BC8" s="173"/>
      <c r="BD8" s="173"/>
      <c r="BE8" s="173"/>
      <c r="BF8" s="173"/>
      <c r="BG8" s="173"/>
      <c r="BH8" s="173"/>
      <c r="BI8" s="173"/>
      <c r="BJ8" s="173"/>
      <c r="BK8" s="173"/>
      <c r="BL8" s="173"/>
      <c r="BM8" s="173"/>
      <c r="BN8" s="173"/>
      <c r="BO8" s="173"/>
      <c r="BP8" s="173"/>
      <c r="BS8" s="170" t="str">
        <f t="shared" si="1"/>
        <v/>
      </c>
      <c r="BT8" s="170" t="str">
        <f t="shared" si="2"/>
        <v/>
      </c>
      <c r="BU8" s="170" t="str">
        <f t="shared" si="3"/>
        <v/>
      </c>
      <c r="BV8" s="170" t="str">
        <f t="shared" si="4"/>
        <v/>
      </c>
      <c r="BX8" s="298" t="str">
        <f t="shared" si="5"/>
        <v/>
      </c>
      <c r="BY8" s="285" t="str">
        <f t="shared" si="6"/>
        <v/>
      </c>
      <c r="BZ8" s="297" t="str">
        <f t="shared" si="7"/>
        <v/>
      </c>
      <c r="CB8" s="173"/>
      <c r="CC8" s="173"/>
      <c r="CD8" s="173"/>
      <c r="CE8" s="173"/>
      <c r="CF8" s="173"/>
      <c r="CG8" s="173"/>
      <c r="CH8" s="173"/>
      <c r="CI8" s="173"/>
      <c r="CJ8" s="173"/>
      <c r="CK8" s="173"/>
      <c r="CL8" s="173"/>
      <c r="CM8" s="173"/>
      <c r="CN8" s="173"/>
      <c r="CO8" s="173"/>
      <c r="CP8" s="173"/>
      <c r="CQ8" s="173"/>
      <c r="CR8" s="173"/>
      <c r="CS8" s="173"/>
      <c r="CT8" s="173"/>
      <c r="CU8" s="173"/>
      <c r="CV8" s="173"/>
      <c r="CW8" s="173"/>
      <c r="CX8" s="173"/>
      <c r="CY8" s="173"/>
      <c r="CZ8" s="173"/>
      <c r="DA8" s="173"/>
      <c r="DB8" s="173"/>
      <c r="DC8" s="173"/>
      <c r="DD8" s="173"/>
      <c r="DE8" s="173"/>
      <c r="DF8" s="173"/>
      <c r="DG8" s="173"/>
      <c r="DH8" s="173"/>
      <c r="DI8" s="173"/>
      <c r="DJ8" s="173"/>
      <c r="DK8" s="173"/>
      <c r="DL8" s="173"/>
      <c r="DM8" s="173"/>
      <c r="DN8" s="173"/>
      <c r="DO8" s="173"/>
      <c r="DP8" s="173"/>
      <c r="DQ8" s="173"/>
      <c r="DR8" s="173"/>
      <c r="DS8" s="173"/>
      <c r="DT8" s="173"/>
      <c r="DU8" s="173"/>
      <c r="DV8" s="173"/>
      <c r="DW8" s="173"/>
      <c r="DX8" s="173"/>
      <c r="DY8" s="173"/>
      <c r="DZ8" s="173"/>
      <c r="EA8" s="173"/>
      <c r="EB8" s="173"/>
      <c r="EC8" s="173"/>
      <c r="ED8" s="173"/>
      <c r="EE8" s="173"/>
      <c r="EF8" s="173"/>
      <c r="EG8" s="173"/>
      <c r="EH8" s="173"/>
      <c r="EI8" s="173"/>
      <c r="EJ8" s="173"/>
      <c r="EK8" s="173"/>
      <c r="EL8" s="173"/>
      <c r="EM8" s="173"/>
      <c r="EN8" s="173"/>
      <c r="EO8" s="173"/>
      <c r="EP8" s="173"/>
      <c r="EQ8" s="173"/>
      <c r="ET8" s="170" t="str">
        <f t="shared" si="8"/>
        <v/>
      </c>
      <c r="EU8" s="170" t="str">
        <f t="shared" si="9"/>
        <v/>
      </c>
      <c r="EV8" s="170" t="str">
        <f t="shared" si="10"/>
        <v/>
      </c>
      <c r="EW8" s="170" t="str">
        <f t="shared" si="11"/>
        <v/>
      </c>
      <c r="EY8" s="279" t="str">
        <f t="shared" si="12"/>
        <v/>
      </c>
      <c r="EZ8" s="278" t="str">
        <f t="shared" si="13"/>
        <v/>
      </c>
      <c r="FA8" s="278"/>
      <c r="FC8" s="286">
        <v>6</v>
      </c>
      <c r="FD8" s="290">
        <f t="shared" si="0"/>
        <v>0</v>
      </c>
      <c r="FE8" s="285">
        <f t="shared" si="14"/>
        <v>0</v>
      </c>
      <c r="FF8" s="293">
        <f t="shared" si="15"/>
        <v>0</v>
      </c>
    </row>
    <row r="9" spans="1:162" s="170" customFormat="1" x14ac:dyDescent="0.15">
      <c r="A9" s="173"/>
      <c r="B9" s="173"/>
      <c r="C9" s="173"/>
      <c r="D9" s="173"/>
      <c r="E9" s="173"/>
      <c r="F9" s="173"/>
      <c r="G9" s="173"/>
      <c r="H9" s="173"/>
      <c r="I9" s="173"/>
      <c r="J9" s="173"/>
      <c r="K9" s="173"/>
      <c r="L9" s="173"/>
      <c r="M9" s="173"/>
      <c r="N9" s="173"/>
      <c r="O9" s="173"/>
      <c r="P9" s="173"/>
      <c r="Q9" s="173"/>
      <c r="R9" s="173"/>
      <c r="S9" s="173"/>
      <c r="T9" s="173"/>
      <c r="U9" s="173"/>
      <c r="V9" s="173"/>
      <c r="W9" s="173"/>
      <c r="X9" s="173"/>
      <c r="Y9" s="173"/>
      <c r="Z9" s="173"/>
      <c r="AA9" s="173"/>
      <c r="AB9" s="173"/>
      <c r="AC9" s="173"/>
      <c r="AD9" s="173"/>
      <c r="AE9" s="173"/>
      <c r="AF9" s="173"/>
      <c r="AG9" s="173"/>
      <c r="AH9" s="173"/>
      <c r="AI9" s="173"/>
      <c r="AJ9" s="173"/>
      <c r="AK9" s="173"/>
      <c r="AL9" s="173"/>
      <c r="AM9" s="173"/>
      <c r="AN9" s="173"/>
      <c r="AO9" s="173"/>
      <c r="AP9" s="173"/>
      <c r="AQ9" s="173"/>
      <c r="AR9" s="173"/>
      <c r="AS9" s="173"/>
      <c r="AT9" s="173"/>
      <c r="AU9" s="173"/>
      <c r="AV9" s="173"/>
      <c r="AW9" s="173"/>
      <c r="AX9" s="173"/>
      <c r="AY9" s="173"/>
      <c r="AZ9" s="173"/>
      <c r="BA9" s="173"/>
      <c r="BB9" s="173"/>
      <c r="BC9" s="173"/>
      <c r="BD9" s="173"/>
      <c r="BE9" s="173"/>
      <c r="BF9" s="173"/>
      <c r="BG9" s="173"/>
      <c r="BH9" s="173"/>
      <c r="BI9" s="173"/>
      <c r="BJ9" s="173"/>
      <c r="BK9" s="173"/>
      <c r="BL9" s="173"/>
      <c r="BM9" s="173"/>
      <c r="BN9" s="173"/>
      <c r="BO9" s="173"/>
      <c r="BP9" s="173"/>
      <c r="BS9" s="170" t="str">
        <f t="shared" si="1"/>
        <v/>
      </c>
      <c r="BT9" s="170" t="str">
        <f t="shared" si="2"/>
        <v/>
      </c>
      <c r="BU9" s="170" t="str">
        <f t="shared" si="3"/>
        <v/>
      </c>
      <c r="BV9" s="170" t="str">
        <f t="shared" si="4"/>
        <v/>
      </c>
      <c r="BX9" s="298" t="str">
        <f t="shared" si="5"/>
        <v/>
      </c>
      <c r="BY9" s="285" t="str">
        <f t="shared" si="6"/>
        <v/>
      </c>
      <c r="BZ9" s="297" t="str">
        <f t="shared" si="7"/>
        <v/>
      </c>
      <c r="CB9" s="173"/>
      <c r="CC9" s="173"/>
      <c r="CD9" s="173"/>
      <c r="CE9" s="173"/>
      <c r="CF9" s="173"/>
      <c r="CG9" s="173"/>
      <c r="CH9" s="173"/>
      <c r="CI9" s="173"/>
      <c r="CJ9" s="173"/>
      <c r="CK9" s="173"/>
      <c r="CL9" s="173"/>
      <c r="CM9" s="173"/>
      <c r="CN9" s="173"/>
      <c r="CO9" s="173"/>
      <c r="CP9" s="173"/>
      <c r="CQ9" s="173"/>
      <c r="CR9" s="173"/>
      <c r="CS9" s="173"/>
      <c r="CT9" s="173"/>
      <c r="CU9" s="173"/>
      <c r="CV9" s="173"/>
      <c r="CW9" s="173"/>
      <c r="CX9" s="173"/>
      <c r="CY9" s="173"/>
      <c r="CZ9" s="173"/>
      <c r="DA9" s="173"/>
      <c r="DB9" s="173"/>
      <c r="DC9" s="173"/>
      <c r="DD9" s="173"/>
      <c r="DE9" s="173"/>
      <c r="DF9" s="173"/>
      <c r="DG9" s="173"/>
      <c r="DH9" s="173"/>
      <c r="DI9" s="173"/>
      <c r="DJ9" s="173"/>
      <c r="DK9" s="173"/>
      <c r="DL9" s="173"/>
      <c r="DM9" s="173"/>
      <c r="DN9" s="173"/>
      <c r="DO9" s="173"/>
      <c r="DP9" s="173"/>
      <c r="DQ9" s="173"/>
      <c r="DR9" s="173"/>
      <c r="DS9" s="173"/>
      <c r="DT9" s="173"/>
      <c r="DU9" s="173"/>
      <c r="DV9" s="173"/>
      <c r="DW9" s="173"/>
      <c r="DX9" s="173"/>
      <c r="DY9" s="173"/>
      <c r="DZ9" s="173"/>
      <c r="EA9" s="173"/>
      <c r="EB9" s="173"/>
      <c r="EC9" s="173"/>
      <c r="ED9" s="173"/>
      <c r="EE9" s="173"/>
      <c r="EF9" s="173"/>
      <c r="EG9" s="173"/>
      <c r="EH9" s="173"/>
      <c r="EI9" s="173"/>
      <c r="EJ9" s="173"/>
      <c r="EK9" s="173"/>
      <c r="EL9" s="173"/>
      <c r="EM9" s="173"/>
      <c r="EN9" s="173"/>
      <c r="EO9" s="173"/>
      <c r="EP9" s="173"/>
      <c r="EQ9" s="173"/>
      <c r="ET9" s="170" t="str">
        <f t="shared" si="8"/>
        <v/>
      </c>
      <c r="EU9" s="170" t="str">
        <f t="shared" si="9"/>
        <v/>
      </c>
      <c r="EV9" s="170" t="str">
        <f t="shared" si="10"/>
        <v/>
      </c>
      <c r="EW9" s="170" t="str">
        <f t="shared" si="11"/>
        <v/>
      </c>
      <c r="EY9" s="279" t="str">
        <f t="shared" si="12"/>
        <v/>
      </c>
      <c r="EZ9" s="278" t="str">
        <f t="shared" si="13"/>
        <v/>
      </c>
      <c r="FA9" s="278"/>
      <c r="FC9" s="286">
        <v>7</v>
      </c>
      <c r="FD9" s="290">
        <f t="shared" si="0"/>
        <v>0</v>
      </c>
      <c r="FE9" s="285">
        <f t="shared" si="14"/>
        <v>0</v>
      </c>
      <c r="FF9" s="293">
        <f t="shared" si="15"/>
        <v>0</v>
      </c>
    </row>
    <row r="10" spans="1:162" s="170" customFormat="1" x14ac:dyDescent="0.15">
      <c r="A10" s="173"/>
      <c r="B10" s="173"/>
      <c r="C10" s="173"/>
      <c r="D10" s="173"/>
      <c r="E10" s="173"/>
      <c r="F10" s="173"/>
      <c r="G10" s="173"/>
      <c r="H10" s="173"/>
      <c r="I10" s="173"/>
      <c r="J10" s="173"/>
      <c r="K10" s="173"/>
      <c r="L10" s="173"/>
      <c r="M10" s="173"/>
      <c r="N10" s="173"/>
      <c r="O10" s="173"/>
      <c r="P10" s="173"/>
      <c r="Q10" s="173"/>
      <c r="R10" s="173"/>
      <c r="S10" s="173"/>
      <c r="T10" s="173"/>
      <c r="U10" s="173"/>
      <c r="V10" s="173"/>
      <c r="W10" s="173"/>
      <c r="X10" s="173"/>
      <c r="Y10" s="173"/>
      <c r="Z10" s="173"/>
      <c r="AA10" s="173"/>
      <c r="AB10" s="173"/>
      <c r="AC10" s="173"/>
      <c r="AD10" s="173"/>
      <c r="AE10" s="173"/>
      <c r="AF10" s="173"/>
      <c r="AG10" s="173"/>
      <c r="AH10" s="173"/>
      <c r="AI10" s="173"/>
      <c r="AJ10" s="173"/>
      <c r="AK10" s="173"/>
      <c r="AL10" s="173"/>
      <c r="AM10" s="173"/>
      <c r="AN10" s="173"/>
      <c r="AO10" s="173"/>
      <c r="AP10" s="173"/>
      <c r="AQ10" s="173"/>
      <c r="AR10" s="173"/>
      <c r="AS10" s="173"/>
      <c r="AT10" s="173"/>
      <c r="AU10" s="173"/>
      <c r="AV10" s="173"/>
      <c r="AW10" s="173"/>
      <c r="AX10" s="173"/>
      <c r="AY10" s="173"/>
      <c r="AZ10" s="173"/>
      <c r="BA10" s="173"/>
      <c r="BB10" s="173"/>
      <c r="BC10" s="173"/>
      <c r="BD10" s="173"/>
      <c r="BE10" s="173"/>
      <c r="BF10" s="173"/>
      <c r="BG10" s="173"/>
      <c r="BH10" s="173"/>
      <c r="BI10" s="173"/>
      <c r="BJ10" s="173"/>
      <c r="BK10" s="173"/>
      <c r="BL10" s="173"/>
      <c r="BM10" s="173"/>
      <c r="BN10" s="173"/>
      <c r="BO10" s="173"/>
      <c r="BP10" s="173"/>
      <c r="BS10" s="170" t="str">
        <f t="shared" si="1"/>
        <v/>
      </c>
      <c r="BT10" s="170" t="str">
        <f t="shared" si="2"/>
        <v/>
      </c>
      <c r="BU10" s="170" t="str">
        <f t="shared" si="3"/>
        <v/>
      </c>
      <c r="BV10" s="170" t="str">
        <f t="shared" si="4"/>
        <v/>
      </c>
      <c r="BX10" s="298" t="str">
        <f t="shared" si="5"/>
        <v/>
      </c>
      <c r="BY10" s="285" t="str">
        <f>IF(AC10="","",AC10)</f>
        <v/>
      </c>
      <c r="BZ10" s="297" t="str">
        <f t="shared" si="7"/>
        <v/>
      </c>
      <c r="CB10" s="173"/>
      <c r="CC10" s="173"/>
      <c r="CD10" s="173"/>
      <c r="CE10" s="173"/>
      <c r="CF10" s="173"/>
      <c r="CG10" s="173"/>
      <c r="CH10" s="173"/>
      <c r="CI10" s="173"/>
      <c r="CJ10" s="173"/>
      <c r="CK10" s="173"/>
      <c r="CL10" s="173"/>
      <c r="CM10" s="173"/>
      <c r="CN10" s="173"/>
      <c r="CO10" s="173"/>
      <c r="CP10" s="173"/>
      <c r="CQ10" s="173"/>
      <c r="CR10" s="173"/>
      <c r="CS10" s="173"/>
      <c r="CT10" s="173"/>
      <c r="CU10" s="173"/>
      <c r="CV10" s="173"/>
      <c r="CW10" s="173"/>
      <c r="CX10" s="173"/>
      <c r="CY10" s="173"/>
      <c r="CZ10" s="173"/>
      <c r="DA10" s="173"/>
      <c r="DB10" s="173"/>
      <c r="DC10" s="173"/>
      <c r="DD10" s="173"/>
      <c r="DE10" s="173"/>
      <c r="DF10" s="173"/>
      <c r="DG10" s="173"/>
      <c r="DH10" s="173"/>
      <c r="DI10" s="173"/>
      <c r="DJ10" s="173"/>
      <c r="DK10" s="173"/>
      <c r="DL10" s="173"/>
      <c r="DM10" s="173"/>
      <c r="DN10" s="173"/>
      <c r="DO10" s="173"/>
      <c r="DP10" s="173"/>
      <c r="DQ10" s="173"/>
      <c r="DR10" s="173"/>
      <c r="DS10" s="173"/>
      <c r="DT10" s="173"/>
      <c r="DU10" s="173"/>
      <c r="DV10" s="173"/>
      <c r="DW10" s="173"/>
      <c r="DX10" s="173"/>
      <c r="DY10" s="173"/>
      <c r="DZ10" s="173"/>
      <c r="EA10" s="173"/>
      <c r="EB10" s="173"/>
      <c r="EC10" s="173"/>
      <c r="ED10" s="173"/>
      <c r="EE10" s="173"/>
      <c r="EF10" s="173"/>
      <c r="EG10" s="173"/>
      <c r="EH10" s="173"/>
      <c r="EI10" s="173"/>
      <c r="EJ10" s="173"/>
      <c r="EK10" s="173"/>
      <c r="EL10" s="173"/>
      <c r="EM10" s="173"/>
      <c r="EN10" s="173"/>
      <c r="EO10" s="173"/>
      <c r="EP10" s="173"/>
      <c r="EQ10" s="173"/>
      <c r="ET10" s="170" t="str">
        <f t="shared" si="8"/>
        <v/>
      </c>
      <c r="EU10" s="170" t="str">
        <f t="shared" si="9"/>
        <v/>
      </c>
      <c r="EV10" s="170" t="str">
        <f t="shared" si="10"/>
        <v/>
      </c>
      <c r="EW10" s="170" t="str">
        <f t="shared" si="11"/>
        <v/>
      </c>
      <c r="EY10" s="279" t="str">
        <f t="shared" si="12"/>
        <v/>
      </c>
      <c r="EZ10" s="278" t="str">
        <f t="shared" si="13"/>
        <v/>
      </c>
      <c r="FA10" s="278"/>
      <c r="FC10" s="286">
        <v>8</v>
      </c>
      <c r="FD10" s="290">
        <f t="shared" si="0"/>
        <v>0</v>
      </c>
      <c r="FE10" s="285">
        <f t="shared" si="14"/>
        <v>0</v>
      </c>
      <c r="FF10" s="293">
        <f t="shared" si="15"/>
        <v>0</v>
      </c>
    </row>
    <row r="11" spans="1:162" s="170" customFormat="1" x14ac:dyDescent="0.15">
      <c r="A11" s="173"/>
      <c r="B11" s="173"/>
      <c r="C11" s="173"/>
      <c r="D11" s="173"/>
      <c r="E11" s="173"/>
      <c r="F11" s="173"/>
      <c r="G11" s="173"/>
      <c r="H11" s="173"/>
      <c r="I11" s="173"/>
      <c r="J11" s="173"/>
      <c r="K11" s="173"/>
      <c r="L11" s="173"/>
      <c r="M11" s="173"/>
      <c r="N11" s="173"/>
      <c r="O11" s="173"/>
      <c r="P11" s="173"/>
      <c r="Q11" s="173"/>
      <c r="R11" s="173"/>
      <c r="S11" s="173"/>
      <c r="T11" s="173"/>
      <c r="U11" s="173"/>
      <c r="V11" s="173"/>
      <c r="W11" s="173"/>
      <c r="X11" s="173"/>
      <c r="Y11" s="173"/>
      <c r="Z11" s="173"/>
      <c r="AA11" s="173"/>
      <c r="AB11" s="173"/>
      <c r="AC11" s="173"/>
      <c r="AD11" s="173"/>
      <c r="AE11" s="173"/>
      <c r="AF11" s="173"/>
      <c r="AG11" s="173"/>
      <c r="AH11" s="173"/>
      <c r="AI11" s="173"/>
      <c r="AJ11" s="173"/>
      <c r="AK11" s="173"/>
      <c r="AL11" s="173"/>
      <c r="AM11" s="173"/>
      <c r="AN11" s="173"/>
      <c r="AO11" s="173"/>
      <c r="AP11" s="173"/>
      <c r="AQ11" s="173"/>
      <c r="AR11" s="173"/>
      <c r="AS11" s="173"/>
      <c r="AT11" s="173"/>
      <c r="AU11" s="173"/>
      <c r="AV11" s="173"/>
      <c r="AW11" s="173"/>
      <c r="AX11" s="173"/>
      <c r="AY11" s="173"/>
      <c r="AZ11" s="173"/>
      <c r="BA11" s="173"/>
      <c r="BB11" s="173"/>
      <c r="BC11" s="173"/>
      <c r="BD11" s="173"/>
      <c r="BE11" s="173"/>
      <c r="BF11" s="173"/>
      <c r="BG11" s="173"/>
      <c r="BH11" s="173"/>
      <c r="BI11" s="173"/>
      <c r="BJ11" s="173"/>
      <c r="BK11" s="173"/>
      <c r="BL11" s="173"/>
      <c r="BM11" s="173"/>
      <c r="BN11" s="173"/>
      <c r="BO11" s="173"/>
      <c r="BP11" s="173"/>
      <c r="BS11" s="170" t="str">
        <f t="shared" si="1"/>
        <v/>
      </c>
      <c r="BT11" s="170" t="str">
        <f t="shared" si="2"/>
        <v/>
      </c>
      <c r="BU11" s="170" t="str">
        <f t="shared" si="3"/>
        <v/>
      </c>
      <c r="BV11" s="170" t="str">
        <f t="shared" si="4"/>
        <v/>
      </c>
      <c r="BX11" s="298" t="str">
        <f t="shared" si="5"/>
        <v/>
      </c>
      <c r="BY11" s="285" t="str">
        <f t="shared" si="6"/>
        <v/>
      </c>
      <c r="BZ11" s="297" t="str">
        <f t="shared" si="7"/>
        <v/>
      </c>
      <c r="CB11" s="173"/>
      <c r="CC11" s="173"/>
      <c r="CD11" s="173"/>
      <c r="CE11" s="173"/>
      <c r="CF11" s="173"/>
      <c r="CG11" s="173"/>
      <c r="CH11" s="173"/>
      <c r="CI11" s="173"/>
      <c r="CJ11" s="173"/>
      <c r="CK11" s="173"/>
      <c r="CL11" s="173"/>
      <c r="CM11" s="173"/>
      <c r="CN11" s="173"/>
      <c r="CO11" s="173"/>
      <c r="CP11" s="173"/>
      <c r="CQ11" s="173"/>
      <c r="CR11" s="173"/>
      <c r="CS11" s="173"/>
      <c r="CT11" s="173"/>
      <c r="CU11" s="173"/>
      <c r="CV11" s="173"/>
      <c r="CW11" s="173"/>
      <c r="CX11" s="173"/>
      <c r="CY11" s="173"/>
      <c r="CZ11" s="173"/>
      <c r="DA11" s="173"/>
      <c r="DB11" s="173"/>
      <c r="DC11" s="173"/>
      <c r="DD11" s="173"/>
      <c r="DE11" s="173"/>
      <c r="DF11" s="173"/>
      <c r="DG11" s="173"/>
      <c r="DH11" s="173"/>
      <c r="DI11" s="173"/>
      <c r="DJ11" s="173"/>
      <c r="DK11" s="173"/>
      <c r="DL11" s="173"/>
      <c r="DM11" s="173"/>
      <c r="DN11" s="173"/>
      <c r="DO11" s="173"/>
      <c r="DP11" s="173"/>
      <c r="DQ11" s="173"/>
      <c r="DR11" s="173"/>
      <c r="DS11" s="173"/>
      <c r="DT11" s="173"/>
      <c r="DU11" s="173"/>
      <c r="DV11" s="173"/>
      <c r="DW11" s="173"/>
      <c r="DX11" s="173"/>
      <c r="DY11" s="173"/>
      <c r="DZ11" s="173"/>
      <c r="EA11" s="173"/>
      <c r="EB11" s="173"/>
      <c r="EC11" s="173"/>
      <c r="ED11" s="173"/>
      <c r="EE11" s="173"/>
      <c r="EF11" s="173"/>
      <c r="EG11" s="173"/>
      <c r="EH11" s="173"/>
      <c r="EI11" s="173"/>
      <c r="EJ11" s="173"/>
      <c r="EK11" s="173"/>
      <c r="EL11" s="173"/>
      <c r="EM11" s="173"/>
      <c r="EN11" s="173"/>
      <c r="EO11" s="173"/>
      <c r="EP11" s="173"/>
      <c r="EQ11" s="173"/>
      <c r="ET11" s="170" t="str">
        <f t="shared" si="8"/>
        <v/>
      </c>
      <c r="EU11" s="170" t="str">
        <f t="shared" si="9"/>
        <v/>
      </c>
      <c r="EV11" s="170" t="str">
        <f t="shared" si="10"/>
        <v/>
      </c>
      <c r="EW11" s="170" t="str">
        <f t="shared" si="11"/>
        <v/>
      </c>
      <c r="EY11" s="279" t="str">
        <f t="shared" si="12"/>
        <v/>
      </c>
      <c r="EZ11" s="278" t="str">
        <f t="shared" si="13"/>
        <v/>
      </c>
      <c r="FA11" s="278"/>
      <c r="FC11" s="286">
        <v>9</v>
      </c>
      <c r="FD11" s="290">
        <f t="shared" si="0"/>
        <v>0</v>
      </c>
      <c r="FE11" s="285">
        <f t="shared" si="14"/>
        <v>0</v>
      </c>
      <c r="FF11" s="293">
        <f t="shared" si="15"/>
        <v>0</v>
      </c>
    </row>
    <row r="12" spans="1:162" s="170" customFormat="1" x14ac:dyDescent="0.15">
      <c r="A12" s="173"/>
      <c r="B12" s="173"/>
      <c r="C12" s="173"/>
      <c r="D12" s="173"/>
      <c r="E12" s="173"/>
      <c r="F12" s="173"/>
      <c r="G12" s="173"/>
      <c r="H12" s="173"/>
      <c r="I12" s="173"/>
      <c r="J12" s="173"/>
      <c r="K12" s="173"/>
      <c r="L12" s="173"/>
      <c r="M12" s="173"/>
      <c r="N12" s="173"/>
      <c r="O12" s="173"/>
      <c r="P12" s="173"/>
      <c r="Q12" s="173"/>
      <c r="R12" s="173"/>
      <c r="S12" s="173"/>
      <c r="T12" s="173"/>
      <c r="U12" s="173"/>
      <c r="V12" s="173"/>
      <c r="W12" s="173"/>
      <c r="X12" s="173"/>
      <c r="Y12" s="173"/>
      <c r="Z12" s="173"/>
      <c r="AA12" s="173"/>
      <c r="AB12" s="173"/>
      <c r="AC12" s="173"/>
      <c r="AD12" s="173"/>
      <c r="AE12" s="173"/>
      <c r="AF12" s="173"/>
      <c r="AG12" s="173"/>
      <c r="AH12" s="173"/>
      <c r="AI12" s="173"/>
      <c r="AJ12" s="173"/>
      <c r="AK12" s="173"/>
      <c r="AL12" s="173"/>
      <c r="AM12" s="173"/>
      <c r="AN12" s="173"/>
      <c r="AO12" s="173"/>
      <c r="AP12" s="173"/>
      <c r="AQ12" s="173"/>
      <c r="AR12" s="173"/>
      <c r="AS12" s="173"/>
      <c r="AT12" s="173"/>
      <c r="AU12" s="173"/>
      <c r="AV12" s="173"/>
      <c r="AW12" s="173"/>
      <c r="AX12" s="173"/>
      <c r="AY12" s="173"/>
      <c r="AZ12" s="173"/>
      <c r="BA12" s="173"/>
      <c r="BB12" s="173"/>
      <c r="BC12" s="173"/>
      <c r="BD12" s="173"/>
      <c r="BE12" s="173"/>
      <c r="BF12" s="173"/>
      <c r="BG12" s="173"/>
      <c r="BH12" s="173"/>
      <c r="BI12" s="173"/>
      <c r="BJ12" s="173"/>
      <c r="BK12" s="173"/>
      <c r="BL12" s="173"/>
      <c r="BM12" s="173"/>
      <c r="BN12" s="173"/>
      <c r="BO12" s="173"/>
      <c r="BP12" s="173"/>
      <c r="BS12" s="170" t="str">
        <f t="shared" si="1"/>
        <v/>
      </c>
      <c r="BT12" s="170" t="str">
        <f t="shared" si="2"/>
        <v/>
      </c>
      <c r="BU12" s="170" t="str">
        <f t="shared" si="3"/>
        <v/>
      </c>
      <c r="BV12" s="170" t="str">
        <f t="shared" si="4"/>
        <v/>
      </c>
      <c r="BX12" s="298" t="str">
        <f t="shared" si="5"/>
        <v/>
      </c>
      <c r="BY12" s="285" t="str">
        <f t="shared" si="6"/>
        <v/>
      </c>
      <c r="BZ12" s="297" t="str">
        <f t="shared" si="7"/>
        <v/>
      </c>
      <c r="CB12" s="173"/>
      <c r="CC12" s="173"/>
      <c r="CD12" s="173"/>
      <c r="CE12" s="173"/>
      <c r="CF12" s="173"/>
      <c r="CG12" s="173"/>
      <c r="CH12" s="173"/>
      <c r="CI12" s="173"/>
      <c r="CJ12" s="173"/>
      <c r="CK12" s="173"/>
      <c r="CL12" s="173"/>
      <c r="CM12" s="173"/>
      <c r="CN12" s="173"/>
      <c r="CO12" s="173"/>
      <c r="CP12" s="173"/>
      <c r="CQ12" s="173"/>
      <c r="CR12" s="173"/>
      <c r="CS12" s="173"/>
      <c r="CT12" s="173"/>
      <c r="CU12" s="173"/>
      <c r="CV12" s="173"/>
      <c r="CW12" s="173"/>
      <c r="CX12" s="173"/>
      <c r="CY12" s="173"/>
      <c r="CZ12" s="173"/>
      <c r="DA12" s="173"/>
      <c r="DB12" s="173"/>
      <c r="DC12" s="173"/>
      <c r="DD12" s="173"/>
      <c r="DE12" s="173"/>
      <c r="DF12" s="173"/>
      <c r="DG12" s="173"/>
      <c r="DH12" s="173"/>
      <c r="DI12" s="173"/>
      <c r="DJ12" s="173"/>
      <c r="DK12" s="173"/>
      <c r="DL12" s="173"/>
      <c r="DM12" s="173"/>
      <c r="DN12" s="173"/>
      <c r="DO12" s="173"/>
      <c r="DP12" s="173"/>
      <c r="DQ12" s="173"/>
      <c r="DR12" s="173"/>
      <c r="DS12" s="173"/>
      <c r="DT12" s="173"/>
      <c r="DU12" s="173"/>
      <c r="DV12" s="173"/>
      <c r="DW12" s="173"/>
      <c r="DX12" s="173"/>
      <c r="DY12" s="173"/>
      <c r="DZ12" s="173"/>
      <c r="EA12" s="173"/>
      <c r="EB12" s="173"/>
      <c r="EC12" s="173"/>
      <c r="ED12" s="173"/>
      <c r="EE12" s="173"/>
      <c r="EF12" s="173"/>
      <c r="EG12" s="173"/>
      <c r="EH12" s="173"/>
      <c r="EI12" s="173"/>
      <c r="EJ12" s="173"/>
      <c r="EK12" s="173"/>
      <c r="EL12" s="173"/>
      <c r="EM12" s="173"/>
      <c r="EN12" s="173"/>
      <c r="EO12" s="173"/>
      <c r="EP12" s="173"/>
      <c r="EQ12" s="173"/>
      <c r="ET12" s="170" t="str">
        <f t="shared" si="8"/>
        <v/>
      </c>
      <c r="EU12" s="170" t="str">
        <f t="shared" si="9"/>
        <v/>
      </c>
      <c r="EV12" s="170" t="str">
        <f t="shared" si="10"/>
        <v/>
      </c>
      <c r="EW12" s="170" t="str">
        <f t="shared" si="11"/>
        <v/>
      </c>
      <c r="EY12" s="279" t="str">
        <f t="shared" si="12"/>
        <v/>
      </c>
      <c r="EZ12" s="278" t="str">
        <f t="shared" si="13"/>
        <v/>
      </c>
      <c r="FA12" s="278"/>
      <c r="FC12" s="286">
        <v>10</v>
      </c>
      <c r="FD12" s="290">
        <f t="shared" si="0"/>
        <v>0</v>
      </c>
      <c r="FE12" s="285">
        <f t="shared" si="14"/>
        <v>0</v>
      </c>
      <c r="FF12" s="293">
        <f t="shared" si="15"/>
        <v>0</v>
      </c>
    </row>
    <row r="13" spans="1:162" s="170" customFormat="1" x14ac:dyDescent="0.15">
      <c r="A13" s="173"/>
      <c r="B13" s="173"/>
      <c r="C13" s="173"/>
      <c r="D13" s="173"/>
      <c r="E13" s="173"/>
      <c r="F13" s="173"/>
      <c r="G13" s="173"/>
      <c r="H13" s="173"/>
      <c r="I13" s="173"/>
      <c r="J13" s="173"/>
      <c r="K13" s="173"/>
      <c r="L13" s="173"/>
      <c r="M13" s="173"/>
      <c r="N13" s="173"/>
      <c r="O13" s="173"/>
      <c r="P13" s="173"/>
      <c r="Q13" s="173"/>
      <c r="R13" s="173"/>
      <c r="S13" s="173"/>
      <c r="T13" s="173"/>
      <c r="U13" s="173"/>
      <c r="V13" s="173"/>
      <c r="W13" s="173"/>
      <c r="X13" s="173"/>
      <c r="Y13" s="173"/>
      <c r="Z13" s="173"/>
      <c r="AA13" s="173"/>
      <c r="AB13" s="173"/>
      <c r="AC13" s="173"/>
      <c r="AD13" s="173"/>
      <c r="AE13" s="173"/>
      <c r="AF13" s="173"/>
      <c r="AG13" s="173"/>
      <c r="AH13" s="173"/>
      <c r="AI13" s="173"/>
      <c r="AJ13" s="173"/>
      <c r="AK13" s="173"/>
      <c r="AL13" s="173"/>
      <c r="AM13" s="173"/>
      <c r="AN13" s="173"/>
      <c r="AO13" s="173"/>
      <c r="AP13" s="173"/>
      <c r="AQ13" s="173"/>
      <c r="AR13" s="173"/>
      <c r="AS13" s="173"/>
      <c r="AT13" s="173"/>
      <c r="AU13" s="173"/>
      <c r="AV13" s="173"/>
      <c r="AW13" s="173"/>
      <c r="AX13" s="173"/>
      <c r="AY13" s="173"/>
      <c r="AZ13" s="173"/>
      <c r="BA13" s="173"/>
      <c r="BB13" s="173"/>
      <c r="BC13" s="173"/>
      <c r="BD13" s="173"/>
      <c r="BE13" s="173"/>
      <c r="BF13" s="173"/>
      <c r="BG13" s="173"/>
      <c r="BH13" s="173"/>
      <c r="BI13" s="173"/>
      <c r="BJ13" s="173"/>
      <c r="BK13" s="173"/>
      <c r="BL13" s="173"/>
      <c r="BM13" s="173"/>
      <c r="BN13" s="173"/>
      <c r="BO13" s="173"/>
      <c r="BP13" s="173"/>
      <c r="BS13" s="170" t="str">
        <f t="shared" si="1"/>
        <v/>
      </c>
      <c r="BT13" s="170" t="str">
        <f t="shared" si="2"/>
        <v/>
      </c>
      <c r="BU13" s="170" t="str">
        <f t="shared" si="3"/>
        <v/>
      </c>
      <c r="BV13" s="170" t="str">
        <f t="shared" si="4"/>
        <v/>
      </c>
      <c r="BX13" s="298" t="str">
        <f t="shared" si="5"/>
        <v/>
      </c>
      <c r="BY13" s="285" t="str">
        <f t="shared" si="6"/>
        <v/>
      </c>
      <c r="BZ13" s="297" t="str">
        <f t="shared" si="7"/>
        <v/>
      </c>
      <c r="CB13" s="173"/>
      <c r="CC13" s="173"/>
      <c r="CD13" s="173"/>
      <c r="CE13" s="173"/>
      <c r="CF13" s="173"/>
      <c r="CG13" s="173"/>
      <c r="CH13" s="173"/>
      <c r="CI13" s="173"/>
      <c r="CJ13" s="173"/>
      <c r="CK13" s="173"/>
      <c r="CL13" s="173"/>
      <c r="CM13" s="173"/>
      <c r="CN13" s="173"/>
      <c r="CO13" s="173"/>
      <c r="CP13" s="173"/>
      <c r="CQ13" s="173"/>
      <c r="CR13" s="173"/>
      <c r="CS13" s="173"/>
      <c r="CT13" s="173"/>
      <c r="CU13" s="173"/>
      <c r="CV13" s="173"/>
      <c r="CW13" s="173"/>
      <c r="CX13" s="173"/>
      <c r="CY13" s="173"/>
      <c r="CZ13" s="173"/>
      <c r="DA13" s="173"/>
      <c r="DB13" s="173"/>
      <c r="DC13" s="173"/>
      <c r="DD13" s="173"/>
      <c r="DE13" s="173"/>
      <c r="DF13" s="173"/>
      <c r="DG13" s="173"/>
      <c r="DH13" s="173"/>
      <c r="DI13" s="173"/>
      <c r="DJ13" s="173"/>
      <c r="DK13" s="173"/>
      <c r="DL13" s="173"/>
      <c r="DM13" s="173"/>
      <c r="DN13" s="173"/>
      <c r="DO13" s="173"/>
      <c r="DP13" s="173"/>
      <c r="DQ13" s="173"/>
      <c r="DR13" s="173"/>
      <c r="DS13" s="173"/>
      <c r="DT13" s="173"/>
      <c r="DU13" s="173"/>
      <c r="DV13" s="173"/>
      <c r="DW13" s="173"/>
      <c r="DX13" s="173"/>
      <c r="DY13" s="173"/>
      <c r="DZ13" s="173"/>
      <c r="EA13" s="173"/>
      <c r="EB13" s="173"/>
      <c r="EC13" s="173"/>
      <c r="ED13" s="173"/>
      <c r="EE13" s="173"/>
      <c r="EF13" s="173"/>
      <c r="EG13" s="173"/>
      <c r="EH13" s="173"/>
      <c r="EI13" s="173"/>
      <c r="EJ13" s="173"/>
      <c r="EK13" s="173"/>
      <c r="EL13" s="173"/>
      <c r="EM13" s="173"/>
      <c r="EN13" s="173"/>
      <c r="EO13" s="173"/>
      <c r="EP13" s="173"/>
      <c r="EQ13" s="173"/>
      <c r="ET13" s="170" t="str">
        <f t="shared" si="8"/>
        <v/>
      </c>
      <c r="EU13" s="170" t="str">
        <f t="shared" si="9"/>
        <v/>
      </c>
      <c r="EV13" s="170" t="str">
        <f t="shared" si="10"/>
        <v/>
      </c>
      <c r="EW13" s="170" t="str">
        <f t="shared" si="11"/>
        <v/>
      </c>
      <c r="EY13" s="279" t="str">
        <f t="shared" si="12"/>
        <v/>
      </c>
      <c r="EZ13" s="278" t="str">
        <f t="shared" si="13"/>
        <v/>
      </c>
      <c r="FA13" s="278"/>
      <c r="FC13" s="286">
        <v>11</v>
      </c>
      <c r="FD13" s="290">
        <f t="shared" si="0"/>
        <v>0</v>
      </c>
      <c r="FE13" s="285">
        <f t="shared" si="14"/>
        <v>0</v>
      </c>
      <c r="FF13" s="293">
        <f t="shared" si="15"/>
        <v>0</v>
      </c>
    </row>
    <row r="14" spans="1:162" s="170" customFormat="1" ht="14.25" thickBot="1" x14ac:dyDescent="0.2">
      <c r="A14" s="173"/>
      <c r="B14" s="173"/>
      <c r="C14" s="173"/>
      <c r="D14" s="173"/>
      <c r="E14" s="173"/>
      <c r="F14" s="173"/>
      <c r="G14" s="173"/>
      <c r="H14" s="173"/>
      <c r="I14" s="173"/>
      <c r="J14" s="173"/>
      <c r="K14" s="173"/>
      <c r="L14" s="173"/>
      <c r="M14" s="173"/>
      <c r="N14" s="173"/>
      <c r="O14" s="173"/>
      <c r="P14" s="173"/>
      <c r="Q14" s="173"/>
      <c r="R14" s="173"/>
      <c r="S14" s="173"/>
      <c r="T14" s="173"/>
      <c r="U14" s="173"/>
      <c r="V14" s="173"/>
      <c r="W14" s="173"/>
      <c r="X14" s="173"/>
      <c r="Y14" s="173"/>
      <c r="Z14" s="173"/>
      <c r="AA14" s="173"/>
      <c r="AB14" s="173"/>
      <c r="AC14" s="173"/>
      <c r="AD14" s="173"/>
      <c r="AE14" s="173"/>
      <c r="AF14" s="173"/>
      <c r="AG14" s="173"/>
      <c r="AH14" s="173"/>
      <c r="AI14" s="173"/>
      <c r="AJ14" s="173"/>
      <c r="AK14" s="173"/>
      <c r="AL14" s="173"/>
      <c r="AM14" s="173"/>
      <c r="AN14" s="173"/>
      <c r="AO14" s="173"/>
      <c r="AP14" s="173"/>
      <c r="AQ14" s="173"/>
      <c r="AR14" s="173"/>
      <c r="AS14" s="173"/>
      <c r="AT14" s="173"/>
      <c r="AU14" s="173"/>
      <c r="AV14" s="173"/>
      <c r="AW14" s="173"/>
      <c r="AX14" s="173"/>
      <c r="AY14" s="173"/>
      <c r="AZ14" s="173"/>
      <c r="BA14" s="173"/>
      <c r="BB14" s="173"/>
      <c r="BC14" s="173"/>
      <c r="BD14" s="173"/>
      <c r="BE14" s="173"/>
      <c r="BF14" s="173"/>
      <c r="BG14" s="173"/>
      <c r="BH14" s="173"/>
      <c r="BI14" s="173"/>
      <c r="BJ14" s="173"/>
      <c r="BK14" s="173"/>
      <c r="BL14" s="173"/>
      <c r="BM14" s="173"/>
      <c r="BN14" s="173"/>
      <c r="BO14" s="173"/>
      <c r="BP14" s="173"/>
      <c r="BS14" s="170" t="str">
        <f t="shared" si="1"/>
        <v/>
      </c>
      <c r="BT14" s="170" t="str">
        <f t="shared" si="2"/>
        <v/>
      </c>
      <c r="BU14" s="170" t="str">
        <f t="shared" si="3"/>
        <v/>
      </c>
      <c r="BV14" s="170" t="str">
        <f t="shared" si="4"/>
        <v/>
      </c>
      <c r="BX14" s="298" t="str">
        <f t="shared" si="5"/>
        <v/>
      </c>
      <c r="BY14" s="285" t="str">
        <f t="shared" si="6"/>
        <v/>
      </c>
      <c r="BZ14" s="297" t="str">
        <f t="shared" si="7"/>
        <v/>
      </c>
      <c r="CB14" s="173"/>
      <c r="CC14" s="173"/>
      <c r="CD14" s="173"/>
      <c r="CE14" s="173"/>
      <c r="CF14" s="173"/>
      <c r="CG14" s="173"/>
      <c r="CH14" s="173"/>
      <c r="CI14" s="173"/>
      <c r="CJ14" s="173"/>
      <c r="CK14" s="173"/>
      <c r="CL14" s="173"/>
      <c r="CM14" s="173"/>
      <c r="CN14" s="173"/>
      <c r="CO14" s="173"/>
      <c r="CP14" s="173"/>
      <c r="CQ14" s="173"/>
      <c r="CR14" s="173"/>
      <c r="CS14" s="173"/>
      <c r="CT14" s="173"/>
      <c r="CU14" s="173"/>
      <c r="CV14" s="173"/>
      <c r="CW14" s="173"/>
      <c r="CX14" s="173"/>
      <c r="CY14" s="173"/>
      <c r="CZ14" s="173"/>
      <c r="DA14" s="173"/>
      <c r="DB14" s="173"/>
      <c r="DC14" s="173"/>
      <c r="DD14" s="173"/>
      <c r="DE14" s="173"/>
      <c r="DF14" s="173"/>
      <c r="DG14" s="173"/>
      <c r="DH14" s="173"/>
      <c r="DI14" s="173"/>
      <c r="DJ14" s="173"/>
      <c r="DK14" s="173"/>
      <c r="DL14" s="173"/>
      <c r="DM14" s="173"/>
      <c r="DN14" s="173"/>
      <c r="DO14" s="173"/>
      <c r="DP14" s="173"/>
      <c r="DQ14" s="173"/>
      <c r="DR14" s="173"/>
      <c r="DS14" s="173"/>
      <c r="DT14" s="173"/>
      <c r="DU14" s="173"/>
      <c r="DV14" s="173"/>
      <c r="DW14" s="173"/>
      <c r="DX14" s="173"/>
      <c r="DY14" s="173"/>
      <c r="DZ14" s="173"/>
      <c r="EA14" s="173"/>
      <c r="EB14" s="173"/>
      <c r="EC14" s="173"/>
      <c r="ED14" s="173"/>
      <c r="EE14" s="173"/>
      <c r="EF14" s="173"/>
      <c r="EG14" s="173"/>
      <c r="EH14" s="173"/>
      <c r="EI14" s="173"/>
      <c r="EJ14" s="173"/>
      <c r="EK14" s="173"/>
      <c r="EL14" s="173"/>
      <c r="EM14" s="173"/>
      <c r="EN14" s="173"/>
      <c r="EO14" s="173"/>
      <c r="EP14" s="173"/>
      <c r="EQ14" s="173"/>
      <c r="ET14" s="170" t="str">
        <f t="shared" si="8"/>
        <v/>
      </c>
      <c r="EU14" s="170" t="str">
        <f t="shared" si="9"/>
        <v/>
      </c>
      <c r="EV14" s="170" t="str">
        <f t="shared" si="10"/>
        <v/>
      </c>
      <c r="EW14" s="170" t="str">
        <f t="shared" si="11"/>
        <v/>
      </c>
      <c r="EY14" s="279" t="str">
        <f t="shared" si="12"/>
        <v/>
      </c>
      <c r="EZ14" s="278" t="str">
        <f t="shared" si="13"/>
        <v/>
      </c>
      <c r="FA14" s="278"/>
      <c r="FC14" s="287">
        <v>12</v>
      </c>
      <c r="FD14" s="291">
        <f t="shared" si="0"/>
        <v>0</v>
      </c>
      <c r="FE14" s="288">
        <f t="shared" si="14"/>
        <v>0</v>
      </c>
      <c r="FF14" s="294">
        <f t="shared" si="15"/>
        <v>0</v>
      </c>
    </row>
    <row r="15" spans="1:162" s="170" customFormat="1" x14ac:dyDescent="0.15">
      <c r="A15" s="173"/>
      <c r="B15" s="173"/>
      <c r="C15" s="173"/>
      <c r="D15" s="173"/>
      <c r="E15" s="173"/>
      <c r="F15" s="173"/>
      <c r="G15" s="173"/>
      <c r="H15" s="173"/>
      <c r="I15" s="173"/>
      <c r="J15" s="173"/>
      <c r="K15" s="173"/>
      <c r="L15" s="173"/>
      <c r="M15" s="173"/>
      <c r="N15" s="173"/>
      <c r="O15" s="173"/>
      <c r="P15" s="173"/>
      <c r="Q15" s="173"/>
      <c r="R15" s="173"/>
      <c r="S15" s="173"/>
      <c r="T15" s="173"/>
      <c r="U15" s="173"/>
      <c r="V15" s="173"/>
      <c r="W15" s="173"/>
      <c r="X15" s="173"/>
      <c r="Y15" s="173"/>
      <c r="Z15" s="173"/>
      <c r="AA15" s="173"/>
      <c r="AB15" s="173"/>
      <c r="AC15" s="173"/>
      <c r="AD15" s="173"/>
      <c r="AE15" s="173"/>
      <c r="AF15" s="173"/>
      <c r="AG15" s="173"/>
      <c r="AH15" s="173"/>
      <c r="AI15" s="173"/>
      <c r="AJ15" s="173"/>
      <c r="AK15" s="173"/>
      <c r="AL15" s="173"/>
      <c r="AM15" s="173"/>
      <c r="AN15" s="173"/>
      <c r="AO15" s="173"/>
      <c r="AP15" s="173"/>
      <c r="AQ15" s="173"/>
      <c r="AR15" s="173"/>
      <c r="AS15" s="173"/>
      <c r="AT15" s="173"/>
      <c r="AU15" s="173"/>
      <c r="AV15" s="173"/>
      <c r="AW15" s="173"/>
      <c r="AX15" s="173"/>
      <c r="AY15" s="173"/>
      <c r="AZ15" s="173"/>
      <c r="BA15" s="173"/>
      <c r="BB15" s="173"/>
      <c r="BC15" s="173"/>
      <c r="BD15" s="173"/>
      <c r="BE15" s="173"/>
      <c r="BF15" s="173"/>
      <c r="BG15" s="173"/>
      <c r="BH15" s="173"/>
      <c r="BI15" s="173"/>
      <c r="BJ15" s="173"/>
      <c r="BK15" s="173"/>
      <c r="BL15" s="173"/>
      <c r="BM15" s="173"/>
      <c r="BN15" s="173"/>
      <c r="BO15" s="173"/>
      <c r="BP15" s="173"/>
      <c r="BS15" s="170" t="str">
        <f t="shared" si="1"/>
        <v/>
      </c>
      <c r="BT15" s="170" t="str">
        <f t="shared" si="2"/>
        <v/>
      </c>
      <c r="BU15" s="170" t="str">
        <f t="shared" si="3"/>
        <v/>
      </c>
      <c r="BV15" s="170" t="str">
        <f t="shared" si="4"/>
        <v/>
      </c>
      <c r="BX15" s="298" t="str">
        <f t="shared" si="5"/>
        <v/>
      </c>
      <c r="BY15" s="285" t="str">
        <f t="shared" si="6"/>
        <v/>
      </c>
      <c r="BZ15" s="297" t="str">
        <f t="shared" si="7"/>
        <v/>
      </c>
      <c r="CB15" s="173"/>
      <c r="CC15" s="173"/>
      <c r="CD15" s="173"/>
      <c r="CE15" s="173"/>
      <c r="CF15" s="173"/>
      <c r="CG15" s="173"/>
      <c r="CH15" s="173"/>
      <c r="CI15" s="173"/>
      <c r="CJ15" s="173"/>
      <c r="CK15" s="173"/>
      <c r="CL15" s="173"/>
      <c r="CM15" s="173"/>
      <c r="CN15" s="173"/>
      <c r="CO15" s="173"/>
      <c r="CP15" s="173"/>
      <c r="CQ15" s="173"/>
      <c r="CR15" s="173"/>
      <c r="CS15" s="173"/>
      <c r="CT15" s="173"/>
      <c r="CU15" s="173"/>
      <c r="CV15" s="173"/>
      <c r="CW15" s="173"/>
      <c r="CX15" s="173"/>
      <c r="CY15" s="173"/>
      <c r="CZ15" s="173"/>
      <c r="DA15" s="173"/>
      <c r="DB15" s="173"/>
      <c r="DC15" s="173"/>
      <c r="DD15" s="173"/>
      <c r="DE15" s="173"/>
      <c r="DF15" s="173"/>
      <c r="DG15" s="173"/>
      <c r="DH15" s="173"/>
      <c r="DI15" s="173"/>
      <c r="DJ15" s="173"/>
      <c r="DK15" s="173"/>
      <c r="DL15" s="173"/>
      <c r="DM15" s="173"/>
      <c r="DN15" s="173"/>
      <c r="DO15" s="173"/>
      <c r="DP15" s="173"/>
      <c r="DQ15" s="173"/>
      <c r="DR15" s="173"/>
      <c r="DS15" s="173"/>
      <c r="DT15" s="173"/>
      <c r="DU15" s="173"/>
      <c r="DV15" s="173"/>
      <c r="DW15" s="173"/>
      <c r="DX15" s="173"/>
      <c r="DY15" s="173"/>
      <c r="DZ15" s="173"/>
      <c r="EA15" s="173"/>
      <c r="EB15" s="173"/>
      <c r="EC15" s="173"/>
      <c r="ED15" s="173"/>
      <c r="EE15" s="173"/>
      <c r="EF15" s="173"/>
      <c r="EG15" s="173"/>
      <c r="EH15" s="173"/>
      <c r="EI15" s="173"/>
      <c r="EJ15" s="173"/>
      <c r="EK15" s="173"/>
      <c r="EL15" s="173"/>
      <c r="EM15" s="173"/>
      <c r="EN15" s="173"/>
      <c r="EO15" s="173"/>
      <c r="EP15" s="173"/>
      <c r="EQ15" s="173"/>
      <c r="ET15" s="170" t="str">
        <f t="shared" si="8"/>
        <v/>
      </c>
      <c r="EU15" s="170" t="str">
        <f t="shared" si="9"/>
        <v/>
      </c>
      <c r="EV15" s="170" t="str">
        <f t="shared" si="10"/>
        <v/>
      </c>
      <c r="EW15" s="170" t="str">
        <f t="shared" si="11"/>
        <v/>
      </c>
      <c r="EY15" s="279" t="str">
        <f t="shared" si="12"/>
        <v/>
      </c>
      <c r="EZ15" s="278" t="str">
        <f t="shared" si="13"/>
        <v/>
      </c>
      <c r="FA15" s="278"/>
    </row>
    <row r="16" spans="1:162" s="170" customFormat="1" x14ac:dyDescent="0.15">
      <c r="A16" s="173"/>
      <c r="B16" s="173"/>
      <c r="C16" s="173"/>
      <c r="D16" s="173"/>
      <c r="E16" s="173"/>
      <c r="F16" s="173"/>
      <c r="G16" s="173"/>
      <c r="H16" s="173"/>
      <c r="I16" s="173"/>
      <c r="J16" s="173"/>
      <c r="K16" s="173"/>
      <c r="L16" s="173"/>
      <c r="M16" s="173"/>
      <c r="N16" s="173"/>
      <c r="O16" s="173"/>
      <c r="P16" s="173"/>
      <c r="Q16" s="173"/>
      <c r="R16" s="173"/>
      <c r="S16" s="173"/>
      <c r="T16" s="173"/>
      <c r="U16" s="173"/>
      <c r="V16" s="173"/>
      <c r="W16" s="173"/>
      <c r="X16" s="173"/>
      <c r="Y16" s="173"/>
      <c r="Z16" s="173"/>
      <c r="AA16" s="173"/>
      <c r="AB16" s="173"/>
      <c r="AC16" s="173"/>
      <c r="AD16" s="173"/>
      <c r="AE16" s="173"/>
      <c r="AF16" s="173"/>
      <c r="AG16" s="173"/>
      <c r="AH16" s="173"/>
      <c r="AI16" s="173"/>
      <c r="AJ16" s="173"/>
      <c r="AK16" s="173"/>
      <c r="AL16" s="173"/>
      <c r="AM16" s="173"/>
      <c r="AN16" s="173"/>
      <c r="AO16" s="173"/>
      <c r="AP16" s="173"/>
      <c r="AQ16" s="173"/>
      <c r="AR16" s="173"/>
      <c r="AS16" s="173"/>
      <c r="AT16" s="173"/>
      <c r="AU16" s="173"/>
      <c r="AV16" s="173"/>
      <c r="AW16" s="173"/>
      <c r="AX16" s="173"/>
      <c r="AY16" s="173"/>
      <c r="AZ16" s="173"/>
      <c r="BA16" s="173"/>
      <c r="BB16" s="173"/>
      <c r="BC16" s="173"/>
      <c r="BD16" s="173"/>
      <c r="BE16" s="173"/>
      <c r="BF16" s="173"/>
      <c r="BG16" s="173"/>
      <c r="BH16" s="173"/>
      <c r="BI16" s="173"/>
      <c r="BJ16" s="173"/>
      <c r="BK16" s="173"/>
      <c r="BL16" s="173"/>
      <c r="BM16" s="173"/>
      <c r="BN16" s="173"/>
      <c r="BO16" s="173"/>
      <c r="BP16" s="173"/>
      <c r="BS16" s="170" t="str">
        <f t="shared" si="1"/>
        <v/>
      </c>
      <c r="BT16" s="170" t="str">
        <f t="shared" si="2"/>
        <v/>
      </c>
      <c r="BU16" s="170" t="str">
        <f t="shared" si="3"/>
        <v/>
      </c>
      <c r="BV16" s="170" t="str">
        <f t="shared" si="4"/>
        <v/>
      </c>
      <c r="BX16" s="298" t="str">
        <f t="shared" si="5"/>
        <v/>
      </c>
      <c r="BY16" s="285" t="str">
        <f t="shared" si="6"/>
        <v/>
      </c>
      <c r="BZ16" s="297" t="str">
        <f t="shared" si="7"/>
        <v/>
      </c>
      <c r="CB16" s="173"/>
      <c r="CC16" s="173"/>
      <c r="CD16" s="173"/>
      <c r="CE16" s="173"/>
      <c r="CF16" s="173"/>
      <c r="CG16" s="173"/>
      <c r="CH16" s="173"/>
      <c r="CI16" s="173"/>
      <c r="CJ16" s="173"/>
      <c r="CK16" s="173"/>
      <c r="CL16" s="173"/>
      <c r="CM16" s="173"/>
      <c r="CN16" s="173"/>
      <c r="CO16" s="173"/>
      <c r="CP16" s="173"/>
      <c r="CQ16" s="173"/>
      <c r="CR16" s="173"/>
      <c r="CS16" s="173"/>
      <c r="CT16" s="173"/>
      <c r="CU16" s="173"/>
      <c r="CV16" s="173"/>
      <c r="CW16" s="173"/>
      <c r="CX16" s="173"/>
      <c r="CY16" s="173"/>
      <c r="CZ16" s="173"/>
      <c r="DA16" s="173"/>
      <c r="DB16" s="173"/>
      <c r="DC16" s="173"/>
      <c r="DD16" s="173"/>
      <c r="DE16" s="173"/>
      <c r="DF16" s="173"/>
      <c r="DG16" s="173"/>
      <c r="DH16" s="173"/>
      <c r="DI16" s="173"/>
      <c r="DJ16" s="173"/>
      <c r="DK16" s="173"/>
      <c r="DL16" s="173"/>
      <c r="DM16" s="173"/>
      <c r="DN16" s="173"/>
      <c r="DO16" s="173"/>
      <c r="DP16" s="173"/>
      <c r="DQ16" s="173"/>
      <c r="DR16" s="173"/>
      <c r="DS16" s="173"/>
      <c r="DT16" s="173"/>
      <c r="DU16" s="173"/>
      <c r="DV16" s="173"/>
      <c r="DW16" s="173"/>
      <c r="DX16" s="173"/>
      <c r="DY16" s="173"/>
      <c r="DZ16" s="173"/>
      <c r="EA16" s="173"/>
      <c r="EB16" s="173"/>
      <c r="EC16" s="173"/>
      <c r="ED16" s="173"/>
      <c r="EE16" s="173"/>
      <c r="EF16" s="173"/>
      <c r="EG16" s="173"/>
      <c r="EH16" s="173"/>
      <c r="EI16" s="173"/>
      <c r="EJ16" s="173"/>
      <c r="EK16" s="173"/>
      <c r="EL16" s="173"/>
      <c r="EM16" s="173"/>
      <c r="EN16" s="173"/>
      <c r="EO16" s="173"/>
      <c r="EP16" s="173"/>
      <c r="EQ16" s="173"/>
      <c r="ET16" s="170" t="str">
        <f t="shared" si="8"/>
        <v/>
      </c>
      <c r="EU16" s="170" t="str">
        <f t="shared" si="9"/>
        <v/>
      </c>
      <c r="EV16" s="170" t="str">
        <f t="shared" si="10"/>
        <v/>
      </c>
      <c r="EW16" s="170" t="str">
        <f t="shared" si="11"/>
        <v/>
      </c>
      <c r="EY16" s="279" t="str">
        <f t="shared" si="12"/>
        <v/>
      </c>
      <c r="EZ16" s="278" t="str">
        <f t="shared" si="13"/>
        <v/>
      </c>
      <c r="FA16" s="278"/>
    </row>
    <row r="17" spans="1:157" s="170" customFormat="1" x14ac:dyDescent="0.15">
      <c r="A17" s="173"/>
      <c r="B17" s="173"/>
      <c r="C17" s="173"/>
      <c r="D17" s="173"/>
      <c r="E17" s="173"/>
      <c r="F17" s="173"/>
      <c r="G17" s="173"/>
      <c r="H17" s="173"/>
      <c r="I17" s="173"/>
      <c r="J17" s="173"/>
      <c r="K17" s="173"/>
      <c r="L17" s="173"/>
      <c r="M17" s="173"/>
      <c r="N17" s="173"/>
      <c r="O17" s="173"/>
      <c r="P17" s="173"/>
      <c r="Q17" s="173"/>
      <c r="R17" s="173"/>
      <c r="S17" s="173"/>
      <c r="T17" s="173"/>
      <c r="U17" s="173"/>
      <c r="V17" s="173"/>
      <c r="W17" s="173"/>
      <c r="X17" s="173"/>
      <c r="Y17" s="173"/>
      <c r="Z17" s="173"/>
      <c r="AA17" s="173"/>
      <c r="AB17" s="173"/>
      <c r="AC17" s="173"/>
      <c r="AD17" s="173"/>
      <c r="AE17" s="173"/>
      <c r="AF17" s="173"/>
      <c r="AG17" s="173"/>
      <c r="AH17" s="173"/>
      <c r="AI17" s="173"/>
      <c r="AJ17" s="173"/>
      <c r="AK17" s="173"/>
      <c r="AL17" s="173"/>
      <c r="AM17" s="173"/>
      <c r="AN17" s="173"/>
      <c r="AO17" s="173"/>
      <c r="AP17" s="173"/>
      <c r="AQ17" s="173"/>
      <c r="AR17" s="173"/>
      <c r="AS17" s="173"/>
      <c r="AT17" s="173"/>
      <c r="AU17" s="173"/>
      <c r="AV17" s="173"/>
      <c r="AW17" s="173"/>
      <c r="AX17" s="173"/>
      <c r="AY17" s="173"/>
      <c r="AZ17" s="173"/>
      <c r="BA17" s="173"/>
      <c r="BB17" s="173"/>
      <c r="BC17" s="173"/>
      <c r="BD17" s="173"/>
      <c r="BE17" s="173"/>
      <c r="BF17" s="173"/>
      <c r="BG17" s="173"/>
      <c r="BH17" s="173"/>
      <c r="BI17" s="173"/>
      <c r="BJ17" s="173"/>
      <c r="BK17" s="173"/>
      <c r="BL17" s="173"/>
      <c r="BM17" s="173"/>
      <c r="BN17" s="173"/>
      <c r="BO17" s="173"/>
      <c r="BP17" s="173"/>
      <c r="BS17" s="170" t="str">
        <f t="shared" ref="BS17:BS80" si="16">RIGHT(G17,4)</f>
        <v/>
      </c>
      <c r="BT17" s="170" t="str">
        <f t="shared" ref="BT17:BT80" si="17">LEFT(E17,2)</f>
        <v/>
      </c>
      <c r="BU17" s="170" t="str">
        <f t="shared" si="3"/>
        <v/>
      </c>
      <c r="BV17" s="170" t="str">
        <f t="shared" ref="BV17:BV80" si="18">LEFT(G17,2)</f>
        <v/>
      </c>
      <c r="BX17" s="298" t="str">
        <f t="shared" ref="BX17:BX80" si="19">IFERROR(DATE(BS17,BU17,BV17),"")</f>
        <v/>
      </c>
      <c r="BY17" s="285" t="str">
        <f t="shared" si="6"/>
        <v/>
      </c>
      <c r="BZ17" s="297" t="str">
        <f t="shared" si="7"/>
        <v/>
      </c>
      <c r="CB17" s="173"/>
      <c r="CC17" s="173"/>
      <c r="CD17" s="173"/>
      <c r="CE17" s="173"/>
      <c r="CF17" s="173"/>
      <c r="CG17" s="173"/>
      <c r="CH17" s="173"/>
      <c r="CI17" s="173"/>
      <c r="CJ17" s="173"/>
      <c r="CK17" s="173"/>
      <c r="CL17" s="173"/>
      <c r="CM17" s="173"/>
      <c r="CN17" s="173"/>
      <c r="CO17" s="173"/>
      <c r="CP17" s="173"/>
      <c r="CQ17" s="173"/>
      <c r="CR17" s="173"/>
      <c r="CS17" s="173"/>
      <c r="CT17" s="173"/>
      <c r="CU17" s="173"/>
      <c r="CV17" s="173"/>
      <c r="CW17" s="173"/>
      <c r="CX17" s="173"/>
      <c r="CY17" s="173"/>
      <c r="CZ17" s="173"/>
      <c r="DA17" s="173"/>
      <c r="DB17" s="173"/>
      <c r="DC17" s="173"/>
      <c r="DD17" s="173"/>
      <c r="DE17" s="173"/>
      <c r="DF17" s="173"/>
      <c r="DG17" s="173"/>
      <c r="DH17" s="173"/>
      <c r="DI17" s="173"/>
      <c r="DJ17" s="173"/>
      <c r="DK17" s="173"/>
      <c r="DL17" s="173"/>
      <c r="DM17" s="173"/>
      <c r="DN17" s="173"/>
      <c r="DO17" s="173"/>
      <c r="DP17" s="173"/>
      <c r="DQ17" s="173"/>
      <c r="DR17" s="173"/>
      <c r="DS17" s="173"/>
      <c r="DT17" s="173"/>
      <c r="DU17" s="173"/>
      <c r="DV17" s="173"/>
      <c r="DW17" s="173"/>
      <c r="DX17" s="173"/>
      <c r="DY17" s="173"/>
      <c r="DZ17" s="173"/>
      <c r="EA17" s="173"/>
      <c r="EB17" s="173"/>
      <c r="EC17" s="173"/>
      <c r="ED17" s="173"/>
      <c r="EE17" s="173"/>
      <c r="EF17" s="173"/>
      <c r="EG17" s="173"/>
      <c r="EH17" s="173"/>
      <c r="EI17" s="173"/>
      <c r="EJ17" s="173"/>
      <c r="EK17" s="173"/>
      <c r="EL17" s="173"/>
      <c r="EM17" s="173"/>
      <c r="EN17" s="173"/>
      <c r="EO17" s="173"/>
      <c r="EP17" s="173"/>
      <c r="EQ17" s="173"/>
      <c r="ET17" s="170" t="str">
        <f t="shared" si="8"/>
        <v/>
      </c>
      <c r="EU17" s="170" t="str">
        <f t="shared" si="9"/>
        <v/>
      </c>
      <c r="EV17" s="170" t="str">
        <f t="shared" si="10"/>
        <v/>
      </c>
      <c r="EW17" s="170" t="str">
        <f t="shared" si="11"/>
        <v/>
      </c>
      <c r="EY17" s="279" t="str">
        <f t="shared" si="12"/>
        <v/>
      </c>
      <c r="EZ17" s="278" t="str">
        <f t="shared" si="13"/>
        <v/>
      </c>
      <c r="FA17" s="278"/>
    </row>
    <row r="18" spans="1:157" s="170" customFormat="1" x14ac:dyDescent="0.15">
      <c r="A18" s="173"/>
      <c r="B18" s="173"/>
      <c r="C18" s="173"/>
      <c r="D18" s="173"/>
      <c r="E18" s="173"/>
      <c r="F18" s="173"/>
      <c r="G18" s="173"/>
      <c r="H18" s="173"/>
      <c r="I18" s="173"/>
      <c r="J18" s="173"/>
      <c r="K18" s="173"/>
      <c r="L18" s="173"/>
      <c r="M18" s="173"/>
      <c r="N18" s="173"/>
      <c r="O18" s="173"/>
      <c r="P18" s="173"/>
      <c r="Q18" s="173"/>
      <c r="R18" s="173"/>
      <c r="S18" s="173"/>
      <c r="T18" s="173"/>
      <c r="U18" s="173"/>
      <c r="V18" s="173"/>
      <c r="W18" s="173"/>
      <c r="X18" s="173"/>
      <c r="Y18" s="173"/>
      <c r="Z18" s="173"/>
      <c r="AA18" s="173"/>
      <c r="AB18" s="173"/>
      <c r="AC18" s="173"/>
      <c r="AD18" s="173"/>
      <c r="AE18" s="173"/>
      <c r="AF18" s="173"/>
      <c r="AG18" s="173"/>
      <c r="AH18" s="173"/>
      <c r="AI18" s="173"/>
      <c r="AJ18" s="173"/>
      <c r="AK18" s="173"/>
      <c r="AL18" s="173"/>
      <c r="AM18" s="173"/>
      <c r="AN18" s="173"/>
      <c r="AO18" s="173"/>
      <c r="AP18" s="173"/>
      <c r="AQ18" s="173"/>
      <c r="AR18" s="173"/>
      <c r="AS18" s="173"/>
      <c r="AT18" s="173"/>
      <c r="AU18" s="173"/>
      <c r="AV18" s="173"/>
      <c r="AW18" s="173"/>
      <c r="AX18" s="173"/>
      <c r="AY18" s="173"/>
      <c r="AZ18" s="173"/>
      <c r="BA18" s="173"/>
      <c r="BB18" s="173"/>
      <c r="BC18" s="173"/>
      <c r="BD18" s="173"/>
      <c r="BE18" s="173"/>
      <c r="BF18" s="173"/>
      <c r="BG18" s="173"/>
      <c r="BH18" s="173"/>
      <c r="BI18" s="173"/>
      <c r="BJ18" s="173"/>
      <c r="BK18" s="173"/>
      <c r="BL18" s="173"/>
      <c r="BM18" s="173"/>
      <c r="BN18" s="173"/>
      <c r="BO18" s="173"/>
      <c r="BP18" s="173"/>
      <c r="BS18" s="170" t="str">
        <f t="shared" si="16"/>
        <v/>
      </c>
      <c r="BT18" s="170" t="str">
        <f t="shared" si="17"/>
        <v/>
      </c>
      <c r="BU18" s="170" t="str">
        <f t="shared" si="3"/>
        <v/>
      </c>
      <c r="BV18" s="170" t="str">
        <f t="shared" si="18"/>
        <v/>
      </c>
      <c r="BX18" s="298" t="str">
        <f t="shared" si="19"/>
        <v/>
      </c>
      <c r="BY18" s="285" t="str">
        <f t="shared" si="6"/>
        <v/>
      </c>
      <c r="BZ18" s="297" t="str">
        <f t="shared" si="7"/>
        <v/>
      </c>
      <c r="CB18" s="173"/>
      <c r="CC18" s="173"/>
      <c r="CD18" s="173"/>
      <c r="CE18" s="173"/>
      <c r="CF18" s="173"/>
      <c r="CG18" s="173"/>
      <c r="CH18" s="173"/>
      <c r="CI18" s="173"/>
      <c r="CJ18" s="173"/>
      <c r="CK18" s="173"/>
      <c r="CL18" s="173"/>
      <c r="CM18" s="173"/>
      <c r="CN18" s="173"/>
      <c r="CO18" s="173"/>
      <c r="CP18" s="173"/>
      <c r="CQ18" s="173"/>
      <c r="CR18" s="173"/>
      <c r="CS18" s="173"/>
      <c r="CT18" s="173"/>
      <c r="CU18" s="173"/>
      <c r="CV18" s="173"/>
      <c r="CW18" s="173"/>
      <c r="CX18" s="173"/>
      <c r="CY18" s="173"/>
      <c r="CZ18" s="173"/>
      <c r="DA18" s="173"/>
      <c r="DB18" s="173"/>
      <c r="DC18" s="173"/>
      <c r="DD18" s="173"/>
      <c r="DE18" s="173"/>
      <c r="DF18" s="173"/>
      <c r="DG18" s="173"/>
      <c r="DH18" s="173"/>
      <c r="DI18" s="173"/>
      <c r="DJ18" s="173"/>
      <c r="DK18" s="173"/>
      <c r="DL18" s="173"/>
      <c r="DM18" s="173"/>
      <c r="DN18" s="173"/>
      <c r="DO18" s="173"/>
      <c r="DP18" s="173"/>
      <c r="DQ18" s="173"/>
      <c r="DR18" s="173"/>
      <c r="DS18" s="173"/>
      <c r="DT18" s="173"/>
      <c r="DU18" s="173"/>
      <c r="DV18" s="173"/>
      <c r="DW18" s="173"/>
      <c r="DX18" s="173"/>
      <c r="DY18" s="173"/>
      <c r="DZ18" s="173"/>
      <c r="EA18" s="173"/>
      <c r="EB18" s="173"/>
      <c r="EC18" s="173"/>
      <c r="ED18" s="173"/>
      <c r="EE18" s="173"/>
      <c r="EF18" s="173"/>
      <c r="EG18" s="173"/>
      <c r="EH18" s="173"/>
      <c r="EI18" s="173"/>
      <c r="EJ18" s="173"/>
      <c r="EK18" s="173"/>
      <c r="EL18" s="173"/>
      <c r="EM18" s="173"/>
      <c r="EN18" s="173"/>
      <c r="EO18" s="173"/>
      <c r="EP18" s="173"/>
      <c r="EQ18" s="173"/>
      <c r="ET18" s="170" t="str">
        <f t="shared" si="8"/>
        <v/>
      </c>
      <c r="EU18" s="170" t="str">
        <f t="shared" si="9"/>
        <v/>
      </c>
      <c r="EV18" s="170" t="str">
        <f t="shared" si="10"/>
        <v/>
      </c>
      <c r="EW18" s="170" t="str">
        <f t="shared" si="11"/>
        <v/>
      </c>
      <c r="EY18" s="279" t="str">
        <f t="shared" si="12"/>
        <v/>
      </c>
      <c r="EZ18" s="278" t="str">
        <f t="shared" si="13"/>
        <v/>
      </c>
      <c r="FA18" s="278"/>
    </row>
    <row r="19" spans="1:157" s="170" customFormat="1" x14ac:dyDescent="0.15">
      <c r="A19" s="173"/>
      <c r="B19" s="173"/>
      <c r="C19" s="173"/>
      <c r="D19" s="173"/>
      <c r="E19" s="173"/>
      <c r="F19" s="173"/>
      <c r="G19" s="173"/>
      <c r="H19" s="173"/>
      <c r="I19" s="173"/>
      <c r="J19" s="173"/>
      <c r="K19" s="173"/>
      <c r="L19" s="173"/>
      <c r="M19" s="173"/>
      <c r="N19" s="173"/>
      <c r="O19" s="173"/>
      <c r="P19" s="173"/>
      <c r="Q19" s="173"/>
      <c r="R19" s="173"/>
      <c r="S19" s="173"/>
      <c r="T19" s="173"/>
      <c r="U19" s="173"/>
      <c r="V19" s="173"/>
      <c r="W19" s="173"/>
      <c r="X19" s="173"/>
      <c r="Y19" s="173"/>
      <c r="Z19" s="173"/>
      <c r="AA19" s="173"/>
      <c r="AB19" s="173"/>
      <c r="AC19" s="173"/>
      <c r="AD19" s="173"/>
      <c r="AE19" s="173"/>
      <c r="AF19" s="173"/>
      <c r="AG19" s="173"/>
      <c r="AH19" s="173"/>
      <c r="AI19" s="173"/>
      <c r="AJ19" s="173"/>
      <c r="AK19" s="173"/>
      <c r="AL19" s="173"/>
      <c r="AM19" s="173"/>
      <c r="AN19" s="173"/>
      <c r="AO19" s="173"/>
      <c r="AP19" s="173"/>
      <c r="AQ19" s="173"/>
      <c r="AR19" s="173"/>
      <c r="AS19" s="173"/>
      <c r="AT19" s="173"/>
      <c r="AU19" s="173"/>
      <c r="AV19" s="173"/>
      <c r="AW19" s="173"/>
      <c r="AX19" s="173"/>
      <c r="AY19" s="173"/>
      <c r="AZ19" s="173"/>
      <c r="BA19" s="173"/>
      <c r="BB19" s="173"/>
      <c r="BC19" s="173"/>
      <c r="BD19" s="173"/>
      <c r="BE19" s="173"/>
      <c r="BF19" s="173"/>
      <c r="BG19" s="173"/>
      <c r="BH19" s="173"/>
      <c r="BI19" s="173"/>
      <c r="BJ19" s="173"/>
      <c r="BK19" s="173"/>
      <c r="BL19" s="173"/>
      <c r="BM19" s="173"/>
      <c r="BN19" s="173"/>
      <c r="BO19" s="173"/>
      <c r="BP19" s="173"/>
      <c r="BS19" s="170" t="str">
        <f t="shared" si="16"/>
        <v/>
      </c>
      <c r="BT19" s="170" t="str">
        <f t="shared" si="17"/>
        <v/>
      </c>
      <c r="BU19" s="170" t="str">
        <f t="shared" si="3"/>
        <v/>
      </c>
      <c r="BV19" s="170" t="str">
        <f t="shared" si="18"/>
        <v/>
      </c>
      <c r="BX19" s="298" t="str">
        <f t="shared" si="19"/>
        <v/>
      </c>
      <c r="BY19" s="285" t="str">
        <f t="shared" si="6"/>
        <v/>
      </c>
      <c r="BZ19" s="297" t="str">
        <f t="shared" si="7"/>
        <v/>
      </c>
      <c r="CB19" s="173"/>
      <c r="CC19" s="173"/>
      <c r="CD19" s="173"/>
      <c r="CE19" s="173"/>
      <c r="CF19" s="173"/>
      <c r="CG19" s="173"/>
      <c r="CH19" s="173"/>
      <c r="CI19" s="173"/>
      <c r="CJ19" s="173"/>
      <c r="CK19" s="173"/>
      <c r="CL19" s="173"/>
      <c r="CM19" s="173"/>
      <c r="CN19" s="173"/>
      <c r="CO19" s="173"/>
      <c r="CP19" s="173"/>
      <c r="CQ19" s="173"/>
      <c r="CR19" s="173"/>
      <c r="CS19" s="173"/>
      <c r="CT19" s="173"/>
      <c r="CU19" s="173"/>
      <c r="CV19" s="173"/>
      <c r="CW19" s="173"/>
      <c r="CX19" s="173"/>
      <c r="CY19" s="173"/>
      <c r="CZ19" s="173"/>
      <c r="DA19" s="173"/>
      <c r="DB19" s="173"/>
      <c r="DC19" s="173"/>
      <c r="DD19" s="173"/>
      <c r="DE19" s="173"/>
      <c r="DF19" s="173"/>
      <c r="DG19" s="173"/>
      <c r="DH19" s="173"/>
      <c r="DI19" s="173"/>
      <c r="DJ19" s="173"/>
      <c r="DK19" s="173"/>
      <c r="DL19" s="173"/>
      <c r="DM19" s="173"/>
      <c r="DN19" s="173"/>
      <c r="DO19" s="173"/>
      <c r="DP19" s="173"/>
      <c r="DQ19" s="173"/>
      <c r="DR19" s="173"/>
      <c r="DS19" s="173"/>
      <c r="DT19" s="173"/>
      <c r="DU19" s="173"/>
      <c r="DV19" s="173"/>
      <c r="DW19" s="173"/>
      <c r="DX19" s="173"/>
      <c r="DY19" s="173"/>
      <c r="DZ19" s="173"/>
      <c r="EA19" s="173"/>
      <c r="EB19" s="173"/>
      <c r="EC19" s="173"/>
      <c r="ED19" s="173"/>
      <c r="EE19" s="173"/>
      <c r="EF19" s="173"/>
      <c r="EG19" s="173"/>
      <c r="EH19" s="173"/>
      <c r="EI19" s="173"/>
      <c r="EJ19" s="173"/>
      <c r="EK19" s="173"/>
      <c r="EL19" s="173"/>
      <c r="EM19" s="173"/>
      <c r="EN19" s="173"/>
      <c r="EO19" s="173"/>
      <c r="EP19" s="173"/>
      <c r="EQ19" s="173"/>
      <c r="ET19" s="170" t="str">
        <f t="shared" si="8"/>
        <v/>
      </c>
      <c r="EU19" s="170" t="str">
        <f t="shared" si="9"/>
        <v/>
      </c>
      <c r="EV19" s="170" t="str">
        <f t="shared" si="10"/>
        <v/>
      </c>
      <c r="EW19" s="170" t="str">
        <f t="shared" si="11"/>
        <v/>
      </c>
      <c r="EY19" s="279" t="str">
        <f t="shared" si="12"/>
        <v/>
      </c>
      <c r="EZ19" s="278" t="str">
        <f t="shared" si="13"/>
        <v/>
      </c>
      <c r="FA19" s="278"/>
    </row>
    <row r="20" spans="1:157" s="170" customFormat="1" x14ac:dyDescent="0.15">
      <c r="A20" s="173"/>
      <c r="B20" s="173"/>
      <c r="C20" s="173"/>
      <c r="D20" s="173"/>
      <c r="E20" s="173"/>
      <c r="F20" s="173"/>
      <c r="G20" s="173"/>
      <c r="H20" s="173"/>
      <c r="I20" s="173"/>
      <c r="J20" s="173"/>
      <c r="K20" s="173"/>
      <c r="L20" s="173"/>
      <c r="M20" s="173"/>
      <c r="N20" s="173"/>
      <c r="O20" s="173"/>
      <c r="P20" s="173"/>
      <c r="Q20" s="173"/>
      <c r="R20" s="173"/>
      <c r="S20" s="173"/>
      <c r="T20" s="173"/>
      <c r="U20" s="173"/>
      <c r="V20" s="173"/>
      <c r="W20" s="173"/>
      <c r="X20" s="173"/>
      <c r="Y20" s="173"/>
      <c r="Z20" s="173"/>
      <c r="AA20" s="173"/>
      <c r="AB20" s="173"/>
      <c r="AC20" s="173"/>
      <c r="AD20" s="173"/>
      <c r="AE20" s="173"/>
      <c r="AF20" s="173"/>
      <c r="AG20" s="173"/>
      <c r="AH20" s="173"/>
      <c r="AI20" s="173"/>
      <c r="AJ20" s="173"/>
      <c r="AK20" s="173"/>
      <c r="AL20" s="173"/>
      <c r="AM20" s="173"/>
      <c r="AN20" s="173"/>
      <c r="AO20" s="173"/>
      <c r="AP20" s="173"/>
      <c r="AQ20" s="173"/>
      <c r="AR20" s="173"/>
      <c r="AS20" s="173"/>
      <c r="AT20" s="173"/>
      <c r="AU20" s="173"/>
      <c r="AV20" s="173"/>
      <c r="AW20" s="173"/>
      <c r="AX20" s="173"/>
      <c r="AY20" s="173"/>
      <c r="AZ20" s="173"/>
      <c r="BA20" s="173"/>
      <c r="BB20" s="173"/>
      <c r="BC20" s="173"/>
      <c r="BD20" s="173"/>
      <c r="BE20" s="173"/>
      <c r="BF20" s="173"/>
      <c r="BG20" s="173"/>
      <c r="BH20" s="173"/>
      <c r="BI20" s="173"/>
      <c r="BJ20" s="173"/>
      <c r="BK20" s="173"/>
      <c r="BL20" s="173"/>
      <c r="BM20" s="173"/>
      <c r="BN20" s="173"/>
      <c r="BO20" s="173"/>
      <c r="BP20" s="173"/>
      <c r="BS20" s="170" t="str">
        <f t="shared" si="16"/>
        <v/>
      </c>
      <c r="BT20" s="170" t="str">
        <f t="shared" si="17"/>
        <v/>
      </c>
      <c r="BU20" s="170" t="str">
        <f t="shared" si="3"/>
        <v/>
      </c>
      <c r="BV20" s="170" t="str">
        <f t="shared" si="18"/>
        <v/>
      </c>
      <c r="BX20" s="298" t="str">
        <f t="shared" si="19"/>
        <v/>
      </c>
      <c r="BY20" s="285" t="str">
        <f t="shared" si="6"/>
        <v/>
      </c>
      <c r="BZ20" s="297" t="str">
        <f t="shared" si="7"/>
        <v/>
      </c>
      <c r="CB20" s="173"/>
      <c r="CC20" s="173"/>
      <c r="CD20" s="173"/>
      <c r="CE20" s="173"/>
      <c r="CF20" s="173"/>
      <c r="CG20" s="173"/>
      <c r="CH20" s="173"/>
      <c r="CI20" s="173"/>
      <c r="CJ20" s="173"/>
      <c r="CK20" s="173"/>
      <c r="CL20" s="173"/>
      <c r="CM20" s="173"/>
      <c r="CN20" s="173"/>
      <c r="CO20" s="173"/>
      <c r="CP20" s="173"/>
      <c r="CQ20" s="173"/>
      <c r="CR20" s="173"/>
      <c r="CS20" s="173"/>
      <c r="CT20" s="173"/>
      <c r="CU20" s="173"/>
      <c r="CV20" s="173"/>
      <c r="CW20" s="173"/>
      <c r="CX20" s="173"/>
      <c r="CY20" s="173"/>
      <c r="CZ20" s="173"/>
      <c r="DA20" s="173"/>
      <c r="DB20" s="173"/>
      <c r="DC20" s="173"/>
      <c r="DD20" s="173"/>
      <c r="DE20" s="173"/>
      <c r="DF20" s="173"/>
      <c r="DG20" s="173"/>
      <c r="DH20" s="173"/>
      <c r="DI20" s="173"/>
      <c r="DJ20" s="173"/>
      <c r="DK20" s="173"/>
      <c r="DL20" s="173"/>
      <c r="DM20" s="173"/>
      <c r="DN20" s="173"/>
      <c r="DO20" s="173"/>
      <c r="DP20" s="173"/>
      <c r="DQ20" s="173"/>
      <c r="DR20" s="173"/>
      <c r="DS20" s="173"/>
      <c r="DT20" s="173"/>
      <c r="DU20" s="173"/>
      <c r="DV20" s="173"/>
      <c r="DW20" s="173"/>
      <c r="DX20" s="173"/>
      <c r="DY20" s="173"/>
      <c r="DZ20" s="173"/>
      <c r="EA20" s="173"/>
      <c r="EB20" s="173"/>
      <c r="EC20" s="173"/>
      <c r="ED20" s="173"/>
      <c r="EE20" s="173"/>
      <c r="EF20" s="173"/>
      <c r="EG20" s="173"/>
      <c r="EH20" s="173"/>
      <c r="EI20" s="173"/>
      <c r="EJ20" s="173"/>
      <c r="EK20" s="173"/>
      <c r="EL20" s="173"/>
      <c r="EM20" s="173"/>
      <c r="EN20" s="173"/>
      <c r="EO20" s="173"/>
      <c r="EP20" s="173"/>
      <c r="EQ20" s="173"/>
      <c r="ET20" s="170" t="str">
        <f t="shared" si="8"/>
        <v/>
      </c>
      <c r="EU20" s="170" t="str">
        <f t="shared" si="9"/>
        <v/>
      </c>
      <c r="EV20" s="170" t="str">
        <f t="shared" si="10"/>
        <v/>
      </c>
      <c r="EW20" s="170" t="str">
        <f t="shared" si="11"/>
        <v/>
      </c>
      <c r="EY20" s="279" t="str">
        <f t="shared" si="12"/>
        <v/>
      </c>
      <c r="EZ20" s="278" t="str">
        <f t="shared" si="13"/>
        <v/>
      </c>
      <c r="FA20" s="278"/>
    </row>
    <row r="21" spans="1:157" s="170" customFormat="1" x14ac:dyDescent="0.15">
      <c r="A21" s="173"/>
      <c r="B21" s="173"/>
      <c r="C21" s="173"/>
      <c r="D21" s="173"/>
      <c r="E21" s="173"/>
      <c r="F21" s="173"/>
      <c r="G21" s="173"/>
      <c r="H21" s="173"/>
      <c r="I21" s="173"/>
      <c r="J21" s="173"/>
      <c r="K21" s="173"/>
      <c r="L21" s="173"/>
      <c r="M21" s="173"/>
      <c r="N21" s="173"/>
      <c r="O21" s="173"/>
      <c r="P21" s="173"/>
      <c r="Q21" s="173"/>
      <c r="R21" s="173"/>
      <c r="S21" s="173"/>
      <c r="T21" s="173"/>
      <c r="U21" s="173"/>
      <c r="V21" s="173"/>
      <c r="W21" s="173"/>
      <c r="X21" s="173"/>
      <c r="Y21" s="173"/>
      <c r="Z21" s="173"/>
      <c r="AA21" s="173"/>
      <c r="AB21" s="173"/>
      <c r="AC21" s="173"/>
      <c r="AD21" s="173"/>
      <c r="AE21" s="173"/>
      <c r="AF21" s="173"/>
      <c r="AG21" s="173"/>
      <c r="AH21" s="173"/>
      <c r="AI21" s="173"/>
      <c r="AJ21" s="173"/>
      <c r="AK21" s="173"/>
      <c r="AL21" s="173"/>
      <c r="AM21" s="173"/>
      <c r="AN21" s="173"/>
      <c r="AO21" s="173"/>
      <c r="AP21" s="173"/>
      <c r="AQ21" s="173"/>
      <c r="AR21" s="173"/>
      <c r="AS21" s="173"/>
      <c r="AT21" s="173"/>
      <c r="AU21" s="173"/>
      <c r="AV21" s="173"/>
      <c r="AW21" s="173"/>
      <c r="AX21" s="173"/>
      <c r="AY21" s="173"/>
      <c r="AZ21" s="173"/>
      <c r="BA21" s="173"/>
      <c r="BB21" s="173"/>
      <c r="BC21" s="173"/>
      <c r="BD21" s="173"/>
      <c r="BE21" s="173"/>
      <c r="BF21" s="173"/>
      <c r="BG21" s="173"/>
      <c r="BH21" s="173"/>
      <c r="BI21" s="173"/>
      <c r="BJ21" s="173"/>
      <c r="BK21" s="173"/>
      <c r="BL21" s="173"/>
      <c r="BM21" s="173"/>
      <c r="BN21" s="173"/>
      <c r="BO21" s="173"/>
      <c r="BP21" s="173"/>
      <c r="BS21" s="170" t="str">
        <f t="shared" si="16"/>
        <v/>
      </c>
      <c r="BT21" s="170" t="str">
        <f t="shared" si="17"/>
        <v/>
      </c>
      <c r="BU21" s="170" t="str">
        <f t="shared" si="3"/>
        <v/>
      </c>
      <c r="BV21" s="170" t="str">
        <f t="shared" si="18"/>
        <v/>
      </c>
      <c r="BX21" s="298" t="str">
        <f t="shared" si="19"/>
        <v/>
      </c>
      <c r="BY21" s="285" t="str">
        <f t="shared" si="6"/>
        <v/>
      </c>
      <c r="BZ21" s="297" t="str">
        <f t="shared" si="7"/>
        <v/>
      </c>
      <c r="CB21" s="173"/>
      <c r="CC21" s="173"/>
      <c r="CD21" s="173"/>
      <c r="CE21" s="173"/>
      <c r="CF21" s="173"/>
      <c r="CG21" s="173"/>
      <c r="CH21" s="173"/>
      <c r="CI21" s="173"/>
      <c r="CJ21" s="173"/>
      <c r="CK21" s="173"/>
      <c r="CL21" s="173"/>
      <c r="CM21" s="173"/>
      <c r="CN21" s="173"/>
      <c r="CO21" s="173"/>
      <c r="CP21" s="173"/>
      <c r="CQ21" s="173"/>
      <c r="CR21" s="173"/>
      <c r="CS21" s="173"/>
      <c r="CT21" s="173"/>
      <c r="CU21" s="173"/>
      <c r="CV21" s="173"/>
      <c r="CW21" s="173"/>
      <c r="CX21" s="173"/>
      <c r="CY21" s="173"/>
      <c r="CZ21" s="173"/>
      <c r="DA21" s="173"/>
      <c r="DB21" s="173"/>
      <c r="DC21" s="173"/>
      <c r="DD21" s="173"/>
      <c r="DE21" s="173"/>
      <c r="DF21" s="173"/>
      <c r="DG21" s="173"/>
      <c r="DH21" s="173"/>
      <c r="DI21" s="173"/>
      <c r="DJ21" s="173"/>
      <c r="DK21" s="173"/>
      <c r="DL21" s="173"/>
      <c r="DM21" s="173"/>
      <c r="DN21" s="173"/>
      <c r="DO21" s="173"/>
      <c r="DP21" s="173"/>
      <c r="DQ21" s="173"/>
      <c r="DR21" s="173"/>
      <c r="DS21" s="173"/>
      <c r="DT21" s="173"/>
      <c r="DU21" s="173"/>
      <c r="DV21" s="173"/>
      <c r="DW21" s="173"/>
      <c r="DX21" s="173"/>
      <c r="DY21" s="173"/>
      <c r="DZ21" s="173"/>
      <c r="EA21" s="173"/>
      <c r="EB21" s="173"/>
      <c r="EC21" s="173"/>
      <c r="ED21" s="173"/>
      <c r="EE21" s="173"/>
      <c r="EF21" s="173"/>
      <c r="EG21" s="173"/>
      <c r="EH21" s="173"/>
      <c r="EI21" s="173"/>
      <c r="EJ21" s="173"/>
      <c r="EK21" s="173"/>
      <c r="EL21" s="173"/>
      <c r="EM21" s="173"/>
      <c r="EN21" s="173"/>
      <c r="EO21" s="173"/>
      <c r="EP21" s="173"/>
      <c r="EQ21" s="173"/>
      <c r="ET21" s="170" t="str">
        <f t="shared" si="8"/>
        <v/>
      </c>
      <c r="EU21" s="170" t="str">
        <f t="shared" si="9"/>
        <v/>
      </c>
      <c r="EV21" s="170" t="str">
        <f t="shared" si="10"/>
        <v/>
      </c>
      <c r="EW21" s="170" t="str">
        <f t="shared" si="11"/>
        <v/>
      </c>
      <c r="EY21" s="279" t="str">
        <f t="shared" si="12"/>
        <v/>
      </c>
      <c r="EZ21" s="278" t="str">
        <f t="shared" si="13"/>
        <v/>
      </c>
      <c r="FA21" s="278"/>
    </row>
    <row r="22" spans="1:157" s="170" customFormat="1" x14ac:dyDescent="0.15">
      <c r="A22" s="173"/>
      <c r="B22" s="173"/>
      <c r="C22" s="173"/>
      <c r="D22" s="173"/>
      <c r="E22" s="173"/>
      <c r="F22" s="173"/>
      <c r="G22" s="173"/>
      <c r="H22" s="173"/>
      <c r="I22" s="173"/>
      <c r="J22" s="173"/>
      <c r="K22" s="173"/>
      <c r="L22" s="173"/>
      <c r="M22" s="173"/>
      <c r="N22" s="173"/>
      <c r="O22" s="173"/>
      <c r="P22" s="173"/>
      <c r="Q22" s="173"/>
      <c r="R22" s="173"/>
      <c r="S22" s="173"/>
      <c r="T22" s="173"/>
      <c r="U22" s="173"/>
      <c r="V22" s="173"/>
      <c r="W22" s="173"/>
      <c r="X22" s="173"/>
      <c r="Y22" s="173"/>
      <c r="Z22" s="173"/>
      <c r="AA22" s="173"/>
      <c r="AB22" s="173"/>
      <c r="AC22" s="173"/>
      <c r="AD22" s="173"/>
      <c r="AE22" s="173"/>
      <c r="AF22" s="173"/>
      <c r="AG22" s="173"/>
      <c r="AH22" s="173"/>
      <c r="AI22" s="173"/>
      <c r="AJ22" s="173"/>
      <c r="AK22" s="173"/>
      <c r="AL22" s="173"/>
      <c r="AM22" s="173"/>
      <c r="AN22" s="173"/>
      <c r="AO22" s="173"/>
      <c r="AP22" s="173"/>
      <c r="AQ22" s="173"/>
      <c r="AR22" s="173"/>
      <c r="AS22" s="173"/>
      <c r="AT22" s="173"/>
      <c r="AU22" s="173"/>
      <c r="AV22" s="173"/>
      <c r="AW22" s="173"/>
      <c r="AX22" s="173"/>
      <c r="AY22" s="173"/>
      <c r="AZ22" s="173"/>
      <c r="BA22" s="173"/>
      <c r="BB22" s="173"/>
      <c r="BC22" s="173"/>
      <c r="BD22" s="173"/>
      <c r="BE22" s="173"/>
      <c r="BF22" s="173"/>
      <c r="BG22" s="173"/>
      <c r="BH22" s="173"/>
      <c r="BI22" s="173"/>
      <c r="BJ22" s="173"/>
      <c r="BK22" s="173"/>
      <c r="BL22" s="173"/>
      <c r="BM22" s="173"/>
      <c r="BN22" s="173"/>
      <c r="BO22" s="173"/>
      <c r="BP22" s="173"/>
      <c r="BS22" s="170" t="str">
        <f t="shared" si="16"/>
        <v/>
      </c>
      <c r="BT22" s="170" t="str">
        <f t="shared" si="17"/>
        <v/>
      </c>
      <c r="BU22" s="170" t="str">
        <f t="shared" si="3"/>
        <v/>
      </c>
      <c r="BV22" s="170" t="str">
        <f t="shared" si="18"/>
        <v/>
      </c>
      <c r="BX22" s="298" t="str">
        <f t="shared" si="19"/>
        <v/>
      </c>
      <c r="BY22" s="285" t="str">
        <f t="shared" si="6"/>
        <v/>
      </c>
      <c r="BZ22" s="297" t="str">
        <f t="shared" si="7"/>
        <v/>
      </c>
      <c r="CB22" s="173"/>
      <c r="CC22" s="173"/>
      <c r="CD22" s="173"/>
      <c r="CE22" s="173"/>
      <c r="CF22" s="173"/>
      <c r="CG22" s="173"/>
      <c r="CH22" s="173"/>
      <c r="CI22" s="173"/>
      <c r="CJ22" s="173"/>
      <c r="CK22" s="173"/>
      <c r="CL22" s="173"/>
      <c r="CM22" s="173"/>
      <c r="CN22" s="173"/>
      <c r="CO22" s="173"/>
      <c r="CP22" s="173"/>
      <c r="CQ22" s="173"/>
      <c r="CR22" s="173"/>
      <c r="CS22" s="173"/>
      <c r="CT22" s="173"/>
      <c r="CU22" s="173"/>
      <c r="CV22" s="173"/>
      <c r="CW22" s="173"/>
      <c r="CX22" s="173"/>
      <c r="CY22" s="173"/>
      <c r="CZ22" s="173"/>
      <c r="DA22" s="173"/>
      <c r="DB22" s="173"/>
      <c r="DC22" s="173"/>
      <c r="DD22" s="173"/>
      <c r="DE22" s="173"/>
      <c r="DF22" s="173"/>
      <c r="DG22" s="173"/>
      <c r="DH22" s="173"/>
      <c r="DI22" s="173"/>
      <c r="DJ22" s="173"/>
      <c r="DK22" s="173"/>
      <c r="DL22" s="173"/>
      <c r="DM22" s="173"/>
      <c r="DN22" s="173"/>
      <c r="DO22" s="173"/>
      <c r="DP22" s="173"/>
      <c r="DQ22" s="173"/>
      <c r="DR22" s="173"/>
      <c r="DS22" s="173"/>
      <c r="DT22" s="173"/>
      <c r="DU22" s="173"/>
      <c r="DV22" s="173"/>
      <c r="DW22" s="173"/>
      <c r="DX22" s="173"/>
      <c r="DY22" s="173"/>
      <c r="DZ22" s="173"/>
      <c r="EA22" s="173"/>
      <c r="EB22" s="173"/>
      <c r="EC22" s="173"/>
      <c r="ED22" s="173"/>
      <c r="EE22" s="173"/>
      <c r="EF22" s="173"/>
      <c r="EG22" s="173"/>
      <c r="EH22" s="173"/>
      <c r="EI22" s="173"/>
      <c r="EJ22" s="173"/>
      <c r="EK22" s="173"/>
      <c r="EL22" s="173"/>
      <c r="EM22" s="173"/>
      <c r="EN22" s="173"/>
      <c r="EO22" s="173"/>
      <c r="EP22" s="173"/>
      <c r="EQ22" s="173"/>
      <c r="ET22" s="170" t="str">
        <f t="shared" si="8"/>
        <v/>
      </c>
      <c r="EU22" s="170" t="str">
        <f t="shared" si="9"/>
        <v/>
      </c>
      <c r="EV22" s="170" t="str">
        <f t="shared" si="10"/>
        <v/>
      </c>
      <c r="EW22" s="170" t="str">
        <f t="shared" si="11"/>
        <v/>
      </c>
      <c r="EY22" s="279" t="str">
        <f t="shared" si="12"/>
        <v/>
      </c>
      <c r="EZ22" s="278" t="str">
        <f t="shared" si="13"/>
        <v/>
      </c>
      <c r="FA22" s="278"/>
    </row>
    <row r="23" spans="1:157" s="170" customFormat="1" x14ac:dyDescent="0.15">
      <c r="A23" s="173"/>
      <c r="B23" s="173"/>
      <c r="C23" s="173"/>
      <c r="D23" s="173"/>
      <c r="E23" s="173"/>
      <c r="F23" s="173"/>
      <c r="G23" s="173"/>
      <c r="H23" s="173"/>
      <c r="I23" s="173"/>
      <c r="J23" s="173"/>
      <c r="K23" s="173"/>
      <c r="L23" s="173"/>
      <c r="M23" s="173"/>
      <c r="N23" s="173"/>
      <c r="O23" s="173"/>
      <c r="P23" s="173"/>
      <c r="Q23" s="173"/>
      <c r="R23" s="173"/>
      <c r="S23" s="173"/>
      <c r="T23" s="173"/>
      <c r="U23" s="173"/>
      <c r="V23" s="173"/>
      <c r="W23" s="173"/>
      <c r="X23" s="173"/>
      <c r="Y23" s="173"/>
      <c r="Z23" s="173"/>
      <c r="AA23" s="173"/>
      <c r="AB23" s="173"/>
      <c r="AC23" s="173"/>
      <c r="AD23" s="173"/>
      <c r="AE23" s="173"/>
      <c r="AF23" s="173"/>
      <c r="AG23" s="173"/>
      <c r="AH23" s="173"/>
      <c r="AI23" s="173"/>
      <c r="AJ23" s="173"/>
      <c r="AK23" s="173"/>
      <c r="AL23" s="173"/>
      <c r="AM23" s="173"/>
      <c r="AN23" s="173"/>
      <c r="AO23" s="173"/>
      <c r="AP23" s="173"/>
      <c r="AQ23" s="173"/>
      <c r="AR23" s="173"/>
      <c r="AS23" s="173"/>
      <c r="AT23" s="173"/>
      <c r="AU23" s="173"/>
      <c r="AV23" s="173"/>
      <c r="AW23" s="173"/>
      <c r="AX23" s="173"/>
      <c r="AY23" s="173"/>
      <c r="AZ23" s="173"/>
      <c r="BA23" s="173"/>
      <c r="BB23" s="173"/>
      <c r="BC23" s="173"/>
      <c r="BD23" s="173"/>
      <c r="BE23" s="173"/>
      <c r="BF23" s="173"/>
      <c r="BG23" s="173"/>
      <c r="BH23" s="173"/>
      <c r="BI23" s="173"/>
      <c r="BJ23" s="173"/>
      <c r="BK23" s="173"/>
      <c r="BL23" s="173"/>
      <c r="BM23" s="173"/>
      <c r="BN23" s="173"/>
      <c r="BO23" s="173"/>
      <c r="BP23" s="173"/>
      <c r="BS23" s="170" t="str">
        <f t="shared" si="16"/>
        <v/>
      </c>
      <c r="BT23" s="170" t="str">
        <f t="shared" si="17"/>
        <v/>
      </c>
      <c r="BU23" s="170" t="str">
        <f t="shared" si="3"/>
        <v/>
      </c>
      <c r="BV23" s="170" t="str">
        <f t="shared" si="18"/>
        <v/>
      </c>
      <c r="BX23" s="298" t="str">
        <f t="shared" si="19"/>
        <v/>
      </c>
      <c r="BY23" s="285" t="str">
        <f t="shared" si="6"/>
        <v/>
      </c>
      <c r="BZ23" s="297" t="str">
        <f t="shared" si="7"/>
        <v/>
      </c>
      <c r="CB23" s="173"/>
      <c r="CC23" s="173"/>
      <c r="CD23" s="173"/>
      <c r="CE23" s="173"/>
      <c r="CF23" s="173"/>
      <c r="CG23" s="173"/>
      <c r="CH23" s="173"/>
      <c r="CI23" s="173"/>
      <c r="CJ23" s="173"/>
      <c r="CK23" s="173"/>
      <c r="CL23" s="173"/>
      <c r="CM23" s="173"/>
      <c r="CN23" s="173"/>
      <c r="CO23" s="173"/>
      <c r="CP23" s="173"/>
      <c r="CQ23" s="173"/>
      <c r="CR23" s="173"/>
      <c r="CS23" s="173"/>
      <c r="CT23" s="173"/>
      <c r="CU23" s="173"/>
      <c r="CV23" s="173"/>
      <c r="CW23" s="173"/>
      <c r="CX23" s="173"/>
      <c r="CY23" s="173"/>
      <c r="CZ23" s="173"/>
      <c r="DA23" s="173"/>
      <c r="DB23" s="173"/>
      <c r="DC23" s="173"/>
      <c r="DD23" s="173"/>
      <c r="DE23" s="173"/>
      <c r="DF23" s="173"/>
      <c r="DG23" s="173"/>
      <c r="DH23" s="173"/>
      <c r="DI23" s="173"/>
      <c r="DJ23" s="173"/>
      <c r="DK23" s="173"/>
      <c r="DL23" s="173"/>
      <c r="DM23" s="173"/>
      <c r="DN23" s="173"/>
      <c r="DO23" s="173"/>
      <c r="DP23" s="173"/>
      <c r="DQ23" s="173"/>
      <c r="DR23" s="173"/>
      <c r="DS23" s="173"/>
      <c r="DT23" s="173"/>
      <c r="DU23" s="173"/>
      <c r="DV23" s="173"/>
      <c r="DW23" s="173"/>
      <c r="DX23" s="173"/>
      <c r="DY23" s="173"/>
      <c r="DZ23" s="173"/>
      <c r="EA23" s="173"/>
      <c r="EB23" s="173"/>
      <c r="EC23" s="173"/>
      <c r="ED23" s="173"/>
      <c r="EE23" s="173"/>
      <c r="EF23" s="173"/>
      <c r="EG23" s="173"/>
      <c r="EH23" s="173"/>
      <c r="EI23" s="173"/>
      <c r="EJ23" s="173"/>
      <c r="EK23" s="173"/>
      <c r="EL23" s="173"/>
      <c r="EM23" s="173"/>
      <c r="EN23" s="173"/>
      <c r="EO23" s="173"/>
      <c r="EP23" s="173"/>
      <c r="EQ23" s="173"/>
      <c r="ET23" s="170" t="str">
        <f t="shared" si="8"/>
        <v/>
      </c>
      <c r="EU23" s="170" t="str">
        <f t="shared" si="9"/>
        <v/>
      </c>
      <c r="EV23" s="170" t="str">
        <f t="shared" si="10"/>
        <v/>
      </c>
      <c r="EW23" s="170" t="str">
        <f t="shared" si="11"/>
        <v/>
      </c>
      <c r="EY23" s="279" t="str">
        <f t="shared" si="12"/>
        <v/>
      </c>
      <c r="EZ23" s="278" t="str">
        <f t="shared" si="13"/>
        <v/>
      </c>
      <c r="FA23" s="278"/>
    </row>
    <row r="24" spans="1:157" s="170" customFormat="1" x14ac:dyDescent="0.15">
      <c r="A24" s="173"/>
      <c r="B24" s="173"/>
      <c r="C24" s="173"/>
      <c r="D24" s="173"/>
      <c r="E24" s="173"/>
      <c r="F24" s="173"/>
      <c r="G24" s="173"/>
      <c r="H24" s="173"/>
      <c r="I24" s="173"/>
      <c r="J24" s="173"/>
      <c r="K24" s="173"/>
      <c r="L24" s="173"/>
      <c r="M24" s="173"/>
      <c r="N24" s="173"/>
      <c r="O24" s="173"/>
      <c r="P24" s="173"/>
      <c r="Q24" s="173"/>
      <c r="R24" s="173"/>
      <c r="S24" s="173"/>
      <c r="T24" s="173"/>
      <c r="U24" s="173"/>
      <c r="V24" s="173"/>
      <c r="W24" s="173"/>
      <c r="X24" s="173"/>
      <c r="Y24" s="173"/>
      <c r="Z24" s="173"/>
      <c r="AA24" s="173"/>
      <c r="AB24" s="173"/>
      <c r="AC24" s="173"/>
      <c r="AD24" s="173"/>
      <c r="AE24" s="173"/>
      <c r="AF24" s="173"/>
      <c r="AG24" s="173"/>
      <c r="AH24" s="173"/>
      <c r="AI24" s="173"/>
      <c r="AJ24" s="173"/>
      <c r="AK24" s="173"/>
      <c r="AL24" s="173"/>
      <c r="AM24" s="173"/>
      <c r="AN24" s="173"/>
      <c r="AO24" s="173"/>
      <c r="AP24" s="173"/>
      <c r="AQ24" s="173"/>
      <c r="AR24" s="173"/>
      <c r="AS24" s="173"/>
      <c r="AT24" s="173"/>
      <c r="AU24" s="173"/>
      <c r="AV24" s="173"/>
      <c r="AW24" s="173"/>
      <c r="AX24" s="173"/>
      <c r="AY24" s="173"/>
      <c r="AZ24" s="173"/>
      <c r="BA24" s="173"/>
      <c r="BB24" s="173"/>
      <c r="BC24" s="173"/>
      <c r="BD24" s="173"/>
      <c r="BE24" s="173"/>
      <c r="BF24" s="173"/>
      <c r="BG24" s="173"/>
      <c r="BH24" s="173"/>
      <c r="BI24" s="173"/>
      <c r="BJ24" s="173"/>
      <c r="BK24" s="173"/>
      <c r="BL24" s="173"/>
      <c r="BM24" s="173"/>
      <c r="BN24" s="173"/>
      <c r="BO24" s="173"/>
      <c r="BP24" s="173"/>
      <c r="BS24" s="170" t="str">
        <f t="shared" si="16"/>
        <v/>
      </c>
      <c r="BT24" s="170" t="str">
        <f t="shared" si="17"/>
        <v/>
      </c>
      <c r="BU24" s="170" t="str">
        <f t="shared" si="3"/>
        <v/>
      </c>
      <c r="BV24" s="170" t="str">
        <f t="shared" si="18"/>
        <v/>
      </c>
      <c r="BX24" s="298" t="str">
        <f t="shared" si="19"/>
        <v/>
      </c>
      <c r="BY24" s="285" t="str">
        <f t="shared" si="6"/>
        <v/>
      </c>
      <c r="BZ24" s="297" t="str">
        <f t="shared" si="7"/>
        <v/>
      </c>
      <c r="CB24" s="173"/>
      <c r="CC24" s="173"/>
      <c r="CD24" s="173"/>
      <c r="CE24" s="173"/>
      <c r="CF24" s="173"/>
      <c r="CG24" s="173"/>
      <c r="CH24" s="173"/>
      <c r="CI24" s="173"/>
      <c r="CJ24" s="173"/>
      <c r="CK24" s="173"/>
      <c r="CL24" s="173"/>
      <c r="CM24" s="173"/>
      <c r="CN24" s="173"/>
      <c r="CO24" s="173"/>
      <c r="CP24" s="173"/>
      <c r="CQ24" s="173"/>
      <c r="CR24" s="173"/>
      <c r="CS24" s="173"/>
      <c r="CT24" s="173"/>
      <c r="CU24" s="173"/>
      <c r="CV24" s="173"/>
      <c r="CW24" s="173"/>
      <c r="CX24" s="173"/>
      <c r="CY24" s="173"/>
      <c r="CZ24" s="173"/>
      <c r="DA24" s="173"/>
      <c r="DB24" s="173"/>
      <c r="DC24" s="173"/>
      <c r="DD24" s="173"/>
      <c r="DE24" s="173"/>
      <c r="DF24" s="173"/>
      <c r="DG24" s="173"/>
      <c r="DH24" s="173"/>
      <c r="DI24" s="173"/>
      <c r="DJ24" s="173"/>
      <c r="DK24" s="173"/>
      <c r="DL24" s="173"/>
      <c r="DM24" s="173"/>
      <c r="DN24" s="173"/>
      <c r="DO24" s="173"/>
      <c r="DP24" s="173"/>
      <c r="DQ24" s="173"/>
      <c r="DR24" s="173"/>
      <c r="DS24" s="173"/>
      <c r="DT24" s="173"/>
      <c r="DU24" s="173"/>
      <c r="DV24" s="173"/>
      <c r="DW24" s="173"/>
      <c r="DX24" s="173"/>
      <c r="DY24" s="173"/>
      <c r="DZ24" s="173"/>
      <c r="EA24" s="173"/>
      <c r="EB24" s="173"/>
      <c r="EC24" s="173"/>
      <c r="ED24" s="173"/>
      <c r="EE24" s="173"/>
      <c r="EF24" s="173"/>
      <c r="EG24" s="173"/>
      <c r="EH24" s="173"/>
      <c r="EI24" s="173"/>
      <c r="EJ24" s="173"/>
      <c r="EK24" s="173"/>
      <c r="EL24" s="173"/>
      <c r="EM24" s="173"/>
      <c r="EN24" s="173"/>
      <c r="EO24" s="173"/>
      <c r="EP24" s="173"/>
      <c r="EQ24" s="173"/>
      <c r="ET24" s="170" t="str">
        <f t="shared" si="8"/>
        <v/>
      </c>
      <c r="EU24" s="170" t="str">
        <f t="shared" si="9"/>
        <v/>
      </c>
      <c r="EV24" s="170" t="str">
        <f t="shared" si="10"/>
        <v/>
      </c>
      <c r="EW24" s="170" t="str">
        <f t="shared" si="11"/>
        <v/>
      </c>
      <c r="EY24" s="279" t="str">
        <f t="shared" si="12"/>
        <v/>
      </c>
      <c r="EZ24" s="278" t="str">
        <f t="shared" si="13"/>
        <v/>
      </c>
      <c r="FA24" s="278"/>
    </row>
    <row r="25" spans="1:157" s="170" customFormat="1" x14ac:dyDescent="0.15">
      <c r="A25" s="173"/>
      <c r="B25" s="173"/>
      <c r="C25" s="173"/>
      <c r="D25" s="173"/>
      <c r="E25" s="173"/>
      <c r="F25" s="173"/>
      <c r="G25" s="173"/>
      <c r="H25" s="173"/>
      <c r="I25" s="173"/>
      <c r="J25" s="173"/>
      <c r="K25" s="173"/>
      <c r="L25" s="173"/>
      <c r="M25" s="173"/>
      <c r="N25" s="173"/>
      <c r="O25" s="173"/>
      <c r="P25" s="173"/>
      <c r="Q25" s="173"/>
      <c r="R25" s="173"/>
      <c r="S25" s="173"/>
      <c r="T25" s="173"/>
      <c r="U25" s="173"/>
      <c r="V25" s="173"/>
      <c r="W25" s="173"/>
      <c r="X25" s="173"/>
      <c r="Y25" s="173"/>
      <c r="Z25" s="173"/>
      <c r="AA25" s="173"/>
      <c r="AB25" s="173"/>
      <c r="AC25" s="173"/>
      <c r="AD25" s="173"/>
      <c r="AE25" s="173"/>
      <c r="AF25" s="173"/>
      <c r="AG25" s="173"/>
      <c r="AH25" s="173"/>
      <c r="AI25" s="173"/>
      <c r="AJ25" s="173"/>
      <c r="AK25" s="173"/>
      <c r="AL25" s="173"/>
      <c r="AM25" s="173"/>
      <c r="AN25" s="173"/>
      <c r="AO25" s="173"/>
      <c r="AP25" s="173"/>
      <c r="AQ25" s="173"/>
      <c r="AR25" s="173"/>
      <c r="AS25" s="173"/>
      <c r="AT25" s="173"/>
      <c r="AU25" s="173"/>
      <c r="AV25" s="173"/>
      <c r="AW25" s="173"/>
      <c r="AX25" s="173"/>
      <c r="AY25" s="173"/>
      <c r="AZ25" s="173"/>
      <c r="BA25" s="173"/>
      <c r="BB25" s="173"/>
      <c r="BC25" s="173"/>
      <c r="BD25" s="173"/>
      <c r="BE25" s="173"/>
      <c r="BF25" s="173"/>
      <c r="BG25" s="173"/>
      <c r="BH25" s="173"/>
      <c r="BI25" s="173"/>
      <c r="BJ25" s="173"/>
      <c r="BK25" s="173"/>
      <c r="BL25" s="173"/>
      <c r="BM25" s="173"/>
      <c r="BN25" s="173"/>
      <c r="BO25" s="173"/>
      <c r="BP25" s="173"/>
      <c r="BS25" s="170" t="str">
        <f t="shared" si="16"/>
        <v/>
      </c>
      <c r="BT25" s="170" t="str">
        <f t="shared" si="17"/>
        <v/>
      </c>
      <c r="BU25" s="170" t="str">
        <f t="shared" si="3"/>
        <v/>
      </c>
      <c r="BV25" s="170" t="str">
        <f t="shared" si="18"/>
        <v/>
      </c>
      <c r="BX25" s="298" t="str">
        <f t="shared" si="19"/>
        <v/>
      </c>
      <c r="BY25" s="285" t="str">
        <f t="shared" si="6"/>
        <v/>
      </c>
      <c r="BZ25" s="297" t="str">
        <f t="shared" si="7"/>
        <v/>
      </c>
      <c r="CB25" s="173"/>
      <c r="CC25" s="173"/>
      <c r="CD25" s="173"/>
      <c r="CE25" s="173"/>
      <c r="CF25" s="173"/>
      <c r="CG25" s="173"/>
      <c r="CH25" s="173"/>
      <c r="CI25" s="173"/>
      <c r="CJ25" s="173"/>
      <c r="CK25" s="173"/>
      <c r="CL25" s="173"/>
      <c r="CM25" s="173"/>
      <c r="CN25" s="173"/>
      <c r="CO25" s="173"/>
      <c r="CP25" s="173"/>
      <c r="CQ25" s="173"/>
      <c r="CR25" s="173"/>
      <c r="CS25" s="173"/>
      <c r="CT25" s="173"/>
      <c r="CU25" s="173"/>
      <c r="CV25" s="173"/>
      <c r="CW25" s="173"/>
      <c r="CX25" s="173"/>
      <c r="CY25" s="173"/>
      <c r="CZ25" s="173"/>
      <c r="DA25" s="173"/>
      <c r="DB25" s="173"/>
      <c r="DC25" s="173"/>
      <c r="DD25" s="173"/>
      <c r="DE25" s="173"/>
      <c r="DF25" s="173"/>
      <c r="DG25" s="173"/>
      <c r="DH25" s="173"/>
      <c r="DI25" s="173"/>
      <c r="DJ25" s="173"/>
      <c r="DK25" s="173"/>
      <c r="DL25" s="173"/>
      <c r="DM25" s="173"/>
      <c r="DN25" s="173"/>
      <c r="DO25" s="173"/>
      <c r="DP25" s="173"/>
      <c r="DQ25" s="173"/>
      <c r="DR25" s="173"/>
      <c r="DS25" s="173"/>
      <c r="DT25" s="173"/>
      <c r="DU25" s="173"/>
      <c r="DV25" s="173"/>
      <c r="DW25" s="173"/>
      <c r="DX25" s="173"/>
      <c r="DY25" s="173"/>
      <c r="DZ25" s="173"/>
      <c r="EA25" s="173"/>
      <c r="EB25" s="173"/>
      <c r="EC25" s="173"/>
      <c r="ED25" s="173"/>
      <c r="EE25" s="173"/>
      <c r="EF25" s="173"/>
      <c r="EG25" s="173"/>
      <c r="EH25" s="173"/>
      <c r="EI25" s="173"/>
      <c r="EJ25" s="173"/>
      <c r="EK25" s="173"/>
      <c r="EL25" s="173"/>
      <c r="EM25" s="173"/>
      <c r="EN25" s="173"/>
      <c r="EO25" s="173"/>
      <c r="EP25" s="173"/>
      <c r="EQ25" s="173"/>
      <c r="ET25" s="170" t="str">
        <f t="shared" si="8"/>
        <v/>
      </c>
      <c r="EU25" s="170" t="str">
        <f t="shared" si="9"/>
        <v/>
      </c>
      <c r="EV25" s="170" t="str">
        <f t="shared" si="10"/>
        <v/>
      </c>
      <c r="EW25" s="170" t="str">
        <f t="shared" si="11"/>
        <v/>
      </c>
      <c r="EY25" s="279" t="str">
        <f t="shared" si="12"/>
        <v/>
      </c>
      <c r="EZ25" s="278" t="str">
        <f t="shared" si="13"/>
        <v/>
      </c>
      <c r="FA25" s="278"/>
    </row>
    <row r="26" spans="1:157" s="170" customFormat="1" x14ac:dyDescent="0.15">
      <c r="A26" s="173"/>
      <c r="B26" s="173"/>
      <c r="C26" s="173"/>
      <c r="D26" s="173"/>
      <c r="E26" s="173"/>
      <c r="F26" s="173"/>
      <c r="G26" s="173"/>
      <c r="H26" s="173"/>
      <c r="I26" s="173"/>
      <c r="J26" s="173"/>
      <c r="K26" s="173"/>
      <c r="L26" s="173"/>
      <c r="M26" s="173"/>
      <c r="N26" s="173"/>
      <c r="O26" s="173"/>
      <c r="P26" s="173"/>
      <c r="Q26" s="173"/>
      <c r="R26" s="173"/>
      <c r="S26" s="173"/>
      <c r="T26" s="173"/>
      <c r="U26" s="173"/>
      <c r="V26" s="173"/>
      <c r="W26" s="173"/>
      <c r="X26" s="173"/>
      <c r="Y26" s="173"/>
      <c r="Z26" s="173"/>
      <c r="AA26" s="173"/>
      <c r="AB26" s="173"/>
      <c r="AC26" s="173"/>
      <c r="AD26" s="173"/>
      <c r="AE26" s="173"/>
      <c r="AF26" s="173"/>
      <c r="AG26" s="173"/>
      <c r="AH26" s="173"/>
      <c r="AI26" s="173"/>
      <c r="AJ26" s="173"/>
      <c r="AK26" s="173"/>
      <c r="AL26" s="173"/>
      <c r="AM26" s="173"/>
      <c r="AN26" s="173"/>
      <c r="AO26" s="173"/>
      <c r="AP26" s="173"/>
      <c r="AQ26" s="173"/>
      <c r="AR26" s="173"/>
      <c r="AS26" s="173"/>
      <c r="AT26" s="173"/>
      <c r="AU26" s="173"/>
      <c r="AV26" s="173"/>
      <c r="AW26" s="173"/>
      <c r="AX26" s="173"/>
      <c r="AY26" s="173"/>
      <c r="AZ26" s="173"/>
      <c r="BA26" s="173"/>
      <c r="BB26" s="173"/>
      <c r="BC26" s="173"/>
      <c r="BD26" s="173"/>
      <c r="BE26" s="173"/>
      <c r="BF26" s="173"/>
      <c r="BG26" s="173"/>
      <c r="BH26" s="173"/>
      <c r="BI26" s="173"/>
      <c r="BJ26" s="173"/>
      <c r="BK26" s="173"/>
      <c r="BL26" s="173"/>
      <c r="BM26" s="173"/>
      <c r="BN26" s="173"/>
      <c r="BO26" s="173"/>
      <c r="BP26" s="173"/>
      <c r="BS26" s="170" t="str">
        <f t="shared" si="16"/>
        <v/>
      </c>
      <c r="BT26" s="170" t="str">
        <f t="shared" si="17"/>
        <v/>
      </c>
      <c r="BU26" s="170" t="str">
        <f t="shared" si="3"/>
        <v/>
      </c>
      <c r="BV26" s="170" t="str">
        <f t="shared" si="18"/>
        <v/>
      </c>
      <c r="BX26" s="298" t="str">
        <f t="shared" si="19"/>
        <v/>
      </c>
      <c r="BY26" s="285" t="str">
        <f t="shared" si="6"/>
        <v/>
      </c>
      <c r="BZ26" s="297" t="str">
        <f t="shared" si="7"/>
        <v/>
      </c>
      <c r="CB26" s="173"/>
      <c r="CC26" s="173"/>
      <c r="CD26" s="173"/>
      <c r="CE26" s="173"/>
      <c r="CF26" s="173"/>
      <c r="CG26" s="173"/>
      <c r="CH26" s="173"/>
      <c r="CI26" s="173"/>
      <c r="CJ26" s="173"/>
      <c r="CK26" s="173"/>
      <c r="CL26" s="173"/>
      <c r="CM26" s="173"/>
      <c r="CN26" s="173"/>
      <c r="CO26" s="173"/>
      <c r="CP26" s="173"/>
      <c r="CQ26" s="173"/>
      <c r="CR26" s="173"/>
      <c r="CS26" s="173"/>
      <c r="CT26" s="173"/>
      <c r="CU26" s="173"/>
      <c r="CV26" s="173"/>
      <c r="CW26" s="173"/>
      <c r="CX26" s="173"/>
      <c r="CY26" s="173"/>
      <c r="CZ26" s="173"/>
      <c r="DA26" s="173"/>
      <c r="DB26" s="173"/>
      <c r="DC26" s="173"/>
      <c r="DD26" s="173"/>
      <c r="DE26" s="173"/>
      <c r="DF26" s="173"/>
      <c r="DG26" s="173"/>
      <c r="DH26" s="173"/>
      <c r="DI26" s="173"/>
      <c r="DJ26" s="173"/>
      <c r="DK26" s="173"/>
      <c r="DL26" s="173"/>
      <c r="DM26" s="173"/>
      <c r="DN26" s="173"/>
      <c r="DO26" s="173"/>
      <c r="DP26" s="173"/>
      <c r="DQ26" s="173"/>
      <c r="DR26" s="173"/>
      <c r="DS26" s="173"/>
      <c r="DT26" s="173"/>
      <c r="DU26" s="173"/>
      <c r="DV26" s="173"/>
      <c r="DW26" s="173"/>
      <c r="DX26" s="173"/>
      <c r="DY26" s="173"/>
      <c r="DZ26" s="173"/>
      <c r="EA26" s="173"/>
      <c r="EB26" s="173"/>
      <c r="EC26" s="173"/>
      <c r="ED26" s="173"/>
      <c r="EE26" s="173"/>
      <c r="EF26" s="173"/>
      <c r="EG26" s="173"/>
      <c r="EH26" s="173"/>
      <c r="EI26" s="173"/>
      <c r="EJ26" s="173"/>
      <c r="EK26" s="173"/>
      <c r="EL26" s="173"/>
      <c r="EM26" s="173"/>
      <c r="EN26" s="173"/>
      <c r="EO26" s="173"/>
      <c r="EP26" s="173"/>
      <c r="EQ26" s="173"/>
      <c r="ET26" s="170" t="str">
        <f t="shared" si="8"/>
        <v/>
      </c>
      <c r="EU26" s="170" t="str">
        <f t="shared" si="9"/>
        <v/>
      </c>
      <c r="EV26" s="170" t="str">
        <f t="shared" si="10"/>
        <v/>
      </c>
      <c r="EW26" s="170" t="str">
        <f t="shared" si="11"/>
        <v/>
      </c>
      <c r="EY26" s="279" t="str">
        <f t="shared" si="12"/>
        <v/>
      </c>
      <c r="EZ26" s="278" t="str">
        <f t="shared" si="13"/>
        <v/>
      </c>
      <c r="FA26" s="278"/>
    </row>
    <row r="27" spans="1:157" s="170" customFormat="1" x14ac:dyDescent="0.15">
      <c r="A27" s="173"/>
      <c r="B27" s="173"/>
      <c r="C27" s="173"/>
      <c r="D27" s="173"/>
      <c r="E27" s="173"/>
      <c r="F27" s="173"/>
      <c r="G27" s="173"/>
      <c r="H27" s="173"/>
      <c r="I27" s="173"/>
      <c r="J27" s="173"/>
      <c r="K27" s="173"/>
      <c r="L27" s="173"/>
      <c r="M27" s="173"/>
      <c r="N27" s="173"/>
      <c r="O27" s="173"/>
      <c r="P27" s="173"/>
      <c r="Q27" s="173"/>
      <c r="R27" s="173"/>
      <c r="S27" s="173"/>
      <c r="T27" s="173"/>
      <c r="U27" s="173"/>
      <c r="V27" s="173"/>
      <c r="W27" s="173"/>
      <c r="X27" s="173"/>
      <c r="Y27" s="173"/>
      <c r="Z27" s="173"/>
      <c r="AA27" s="173"/>
      <c r="AB27" s="173"/>
      <c r="AC27" s="173"/>
      <c r="AD27" s="173"/>
      <c r="AE27" s="173"/>
      <c r="AF27" s="173"/>
      <c r="AG27" s="173"/>
      <c r="AH27" s="173"/>
      <c r="AI27" s="173"/>
      <c r="AJ27" s="173"/>
      <c r="AK27" s="173"/>
      <c r="AL27" s="173"/>
      <c r="AM27" s="173"/>
      <c r="AN27" s="173"/>
      <c r="AO27" s="173"/>
      <c r="AP27" s="173"/>
      <c r="AQ27" s="173"/>
      <c r="AR27" s="173"/>
      <c r="AS27" s="173"/>
      <c r="AT27" s="173"/>
      <c r="AU27" s="173"/>
      <c r="AV27" s="173"/>
      <c r="AW27" s="173"/>
      <c r="AX27" s="173"/>
      <c r="AY27" s="173"/>
      <c r="AZ27" s="173"/>
      <c r="BA27" s="173"/>
      <c r="BB27" s="173"/>
      <c r="BC27" s="173"/>
      <c r="BD27" s="173"/>
      <c r="BE27" s="173"/>
      <c r="BF27" s="173"/>
      <c r="BG27" s="173"/>
      <c r="BH27" s="173"/>
      <c r="BI27" s="173"/>
      <c r="BJ27" s="173"/>
      <c r="BK27" s="173"/>
      <c r="BL27" s="173"/>
      <c r="BM27" s="173"/>
      <c r="BN27" s="173"/>
      <c r="BO27" s="173"/>
      <c r="BP27" s="173"/>
      <c r="BS27" s="170" t="str">
        <f t="shared" si="16"/>
        <v/>
      </c>
      <c r="BT27" s="170" t="str">
        <f t="shared" si="17"/>
        <v/>
      </c>
      <c r="BU27" s="170" t="str">
        <f t="shared" si="3"/>
        <v/>
      </c>
      <c r="BV27" s="170" t="str">
        <f t="shared" si="18"/>
        <v/>
      </c>
      <c r="BX27" s="298" t="str">
        <f t="shared" si="19"/>
        <v/>
      </c>
      <c r="BY27" s="285" t="str">
        <f t="shared" si="6"/>
        <v/>
      </c>
      <c r="BZ27" s="297" t="str">
        <f t="shared" si="7"/>
        <v/>
      </c>
      <c r="CB27" s="173"/>
      <c r="CC27" s="173"/>
      <c r="CD27" s="173"/>
      <c r="CE27" s="173"/>
      <c r="CF27" s="173"/>
      <c r="CG27" s="173"/>
      <c r="CH27" s="173"/>
      <c r="CI27" s="173"/>
      <c r="CJ27" s="173"/>
      <c r="CK27" s="173"/>
      <c r="CL27" s="173"/>
      <c r="CM27" s="173"/>
      <c r="CN27" s="173"/>
      <c r="CO27" s="173"/>
      <c r="CP27" s="173"/>
      <c r="CQ27" s="173"/>
      <c r="CR27" s="173"/>
      <c r="CS27" s="173"/>
      <c r="CT27" s="173"/>
      <c r="CU27" s="173"/>
      <c r="CV27" s="173"/>
      <c r="CW27" s="173"/>
      <c r="CX27" s="173"/>
      <c r="CY27" s="173"/>
      <c r="CZ27" s="173"/>
      <c r="DA27" s="173"/>
      <c r="DB27" s="173"/>
      <c r="DC27" s="173"/>
      <c r="DD27" s="173"/>
      <c r="DE27" s="173"/>
      <c r="DF27" s="173"/>
      <c r="DG27" s="173"/>
      <c r="DH27" s="173"/>
      <c r="DI27" s="173"/>
      <c r="DJ27" s="173"/>
      <c r="DK27" s="173"/>
      <c r="DL27" s="173"/>
      <c r="DM27" s="173"/>
      <c r="DN27" s="173"/>
      <c r="DO27" s="173"/>
      <c r="DP27" s="173"/>
      <c r="DQ27" s="173"/>
      <c r="DR27" s="173"/>
      <c r="DS27" s="173"/>
      <c r="DT27" s="173"/>
      <c r="DU27" s="173"/>
      <c r="DV27" s="173"/>
      <c r="DW27" s="173"/>
      <c r="DX27" s="173"/>
      <c r="DY27" s="173"/>
      <c r="DZ27" s="173"/>
      <c r="EA27" s="173"/>
      <c r="EB27" s="173"/>
      <c r="EC27" s="173"/>
      <c r="ED27" s="173"/>
      <c r="EE27" s="173"/>
      <c r="EF27" s="173"/>
      <c r="EG27" s="173"/>
      <c r="EH27" s="173"/>
      <c r="EI27" s="173"/>
      <c r="EJ27" s="173"/>
      <c r="EK27" s="173"/>
      <c r="EL27" s="173"/>
      <c r="EM27" s="173"/>
      <c r="EN27" s="173"/>
      <c r="EO27" s="173"/>
      <c r="EP27" s="173"/>
      <c r="EQ27" s="173"/>
      <c r="ET27" s="170" t="str">
        <f t="shared" si="8"/>
        <v/>
      </c>
      <c r="EU27" s="170" t="str">
        <f t="shared" si="9"/>
        <v/>
      </c>
      <c r="EV27" s="170" t="str">
        <f t="shared" si="10"/>
        <v/>
      </c>
      <c r="EW27" s="170" t="str">
        <f t="shared" si="11"/>
        <v/>
      </c>
      <c r="EY27" s="279" t="str">
        <f t="shared" si="12"/>
        <v/>
      </c>
      <c r="EZ27" s="278" t="str">
        <f t="shared" si="13"/>
        <v/>
      </c>
      <c r="FA27" s="278"/>
    </row>
    <row r="28" spans="1:157" s="170" customFormat="1" x14ac:dyDescent="0.15">
      <c r="A28" s="173"/>
      <c r="B28" s="173"/>
      <c r="C28" s="173"/>
      <c r="D28" s="173"/>
      <c r="E28" s="173"/>
      <c r="F28" s="173"/>
      <c r="G28" s="173"/>
      <c r="H28" s="173"/>
      <c r="I28" s="173"/>
      <c r="J28" s="173"/>
      <c r="K28" s="173"/>
      <c r="L28" s="173"/>
      <c r="M28" s="173"/>
      <c r="N28" s="173"/>
      <c r="O28" s="173"/>
      <c r="P28" s="173"/>
      <c r="Q28" s="173"/>
      <c r="R28" s="173"/>
      <c r="S28" s="173"/>
      <c r="T28" s="173"/>
      <c r="U28" s="173"/>
      <c r="V28" s="173"/>
      <c r="W28" s="173"/>
      <c r="X28" s="173"/>
      <c r="Y28" s="173"/>
      <c r="Z28" s="173"/>
      <c r="AA28" s="173"/>
      <c r="AB28" s="173"/>
      <c r="AC28" s="173"/>
      <c r="AD28" s="173"/>
      <c r="AE28" s="173"/>
      <c r="AF28" s="173"/>
      <c r="AG28" s="173"/>
      <c r="AH28" s="173"/>
      <c r="AI28" s="173"/>
      <c r="AJ28" s="173"/>
      <c r="AK28" s="173"/>
      <c r="AL28" s="173"/>
      <c r="AM28" s="173"/>
      <c r="AN28" s="173"/>
      <c r="AO28" s="173"/>
      <c r="AP28" s="173"/>
      <c r="AQ28" s="173"/>
      <c r="AR28" s="173"/>
      <c r="AS28" s="173"/>
      <c r="AT28" s="173"/>
      <c r="AU28" s="173"/>
      <c r="AV28" s="173"/>
      <c r="AW28" s="173"/>
      <c r="AX28" s="173"/>
      <c r="AY28" s="173"/>
      <c r="AZ28" s="173"/>
      <c r="BA28" s="173"/>
      <c r="BB28" s="173"/>
      <c r="BC28" s="173"/>
      <c r="BD28" s="173"/>
      <c r="BE28" s="173"/>
      <c r="BF28" s="173"/>
      <c r="BG28" s="173"/>
      <c r="BH28" s="173"/>
      <c r="BI28" s="173"/>
      <c r="BJ28" s="173"/>
      <c r="BK28" s="173"/>
      <c r="BL28" s="173"/>
      <c r="BM28" s="173"/>
      <c r="BN28" s="173"/>
      <c r="BO28" s="173"/>
      <c r="BP28" s="173"/>
      <c r="BS28" s="170" t="str">
        <f t="shared" si="16"/>
        <v/>
      </c>
      <c r="BT28" s="170" t="str">
        <f t="shared" si="17"/>
        <v/>
      </c>
      <c r="BU28" s="170" t="str">
        <f t="shared" si="3"/>
        <v/>
      </c>
      <c r="BV28" s="170" t="str">
        <f t="shared" si="18"/>
        <v/>
      </c>
      <c r="BX28" s="298" t="str">
        <f t="shared" si="19"/>
        <v/>
      </c>
      <c r="BY28" s="285" t="str">
        <f t="shared" si="6"/>
        <v/>
      </c>
      <c r="BZ28" s="297" t="str">
        <f t="shared" si="7"/>
        <v/>
      </c>
      <c r="CB28" s="173"/>
      <c r="CC28" s="173"/>
      <c r="CD28" s="173"/>
      <c r="CE28" s="173"/>
      <c r="CF28" s="173"/>
      <c r="CG28" s="173"/>
      <c r="CH28" s="173"/>
      <c r="CI28" s="173"/>
      <c r="CJ28" s="173"/>
      <c r="CK28" s="173"/>
      <c r="CL28" s="173"/>
      <c r="CM28" s="173"/>
      <c r="CN28" s="173"/>
      <c r="CO28" s="173"/>
      <c r="CP28" s="173"/>
      <c r="CQ28" s="173"/>
      <c r="CR28" s="173"/>
      <c r="CS28" s="173"/>
      <c r="CT28" s="173"/>
      <c r="CU28" s="173"/>
      <c r="CV28" s="173"/>
      <c r="CW28" s="173"/>
      <c r="CX28" s="173"/>
      <c r="CY28" s="173"/>
      <c r="CZ28" s="173"/>
      <c r="DA28" s="173"/>
      <c r="DB28" s="173"/>
      <c r="DC28" s="173"/>
      <c r="DD28" s="173"/>
      <c r="DE28" s="173"/>
      <c r="DF28" s="173"/>
      <c r="DG28" s="173"/>
      <c r="DH28" s="173"/>
      <c r="DI28" s="173"/>
      <c r="DJ28" s="173"/>
      <c r="DK28" s="173"/>
      <c r="DL28" s="173"/>
      <c r="DM28" s="173"/>
      <c r="DN28" s="173"/>
      <c r="DO28" s="173"/>
      <c r="DP28" s="173"/>
      <c r="DQ28" s="173"/>
      <c r="DR28" s="173"/>
      <c r="DS28" s="173"/>
      <c r="DT28" s="173"/>
      <c r="DU28" s="173"/>
      <c r="DV28" s="173"/>
      <c r="DW28" s="173"/>
      <c r="DX28" s="173"/>
      <c r="DY28" s="173"/>
      <c r="DZ28" s="173"/>
      <c r="EA28" s="173"/>
      <c r="EB28" s="173"/>
      <c r="EC28" s="173"/>
      <c r="ED28" s="173"/>
      <c r="EE28" s="173"/>
      <c r="EF28" s="173"/>
      <c r="EG28" s="173"/>
      <c r="EH28" s="173"/>
      <c r="EI28" s="173"/>
      <c r="EJ28" s="173"/>
      <c r="EK28" s="173"/>
      <c r="EL28" s="173"/>
      <c r="EM28" s="173"/>
      <c r="EN28" s="173"/>
      <c r="EO28" s="173"/>
      <c r="EP28" s="173"/>
      <c r="EQ28" s="173"/>
      <c r="ET28" s="170" t="str">
        <f t="shared" si="8"/>
        <v/>
      </c>
      <c r="EU28" s="170" t="str">
        <f t="shared" si="9"/>
        <v/>
      </c>
      <c r="EV28" s="170" t="str">
        <f t="shared" si="10"/>
        <v/>
      </c>
      <c r="EW28" s="170" t="str">
        <f t="shared" si="11"/>
        <v/>
      </c>
      <c r="EY28" s="279" t="str">
        <f t="shared" si="12"/>
        <v/>
      </c>
      <c r="EZ28" s="278" t="str">
        <f t="shared" si="13"/>
        <v/>
      </c>
      <c r="FA28" s="278"/>
    </row>
    <row r="29" spans="1:157" s="170" customFormat="1" x14ac:dyDescent="0.15">
      <c r="A29" s="173"/>
      <c r="B29" s="173"/>
      <c r="C29" s="173"/>
      <c r="D29" s="173"/>
      <c r="E29" s="173"/>
      <c r="F29" s="173"/>
      <c r="G29" s="173"/>
      <c r="H29" s="173"/>
      <c r="I29" s="173"/>
      <c r="J29" s="173"/>
      <c r="K29" s="173"/>
      <c r="L29" s="173"/>
      <c r="M29" s="173"/>
      <c r="N29" s="173"/>
      <c r="O29" s="173"/>
      <c r="P29" s="173"/>
      <c r="Q29" s="173"/>
      <c r="R29" s="173"/>
      <c r="S29" s="173"/>
      <c r="T29" s="173"/>
      <c r="U29" s="173"/>
      <c r="V29" s="173"/>
      <c r="W29" s="173"/>
      <c r="X29" s="173"/>
      <c r="Y29" s="173"/>
      <c r="Z29" s="173"/>
      <c r="AA29" s="173"/>
      <c r="AB29" s="173"/>
      <c r="AC29" s="173"/>
      <c r="AD29" s="173"/>
      <c r="AE29" s="173"/>
      <c r="AF29" s="173"/>
      <c r="AG29" s="173"/>
      <c r="AH29" s="173"/>
      <c r="AI29" s="173"/>
      <c r="AJ29" s="173"/>
      <c r="AK29" s="173"/>
      <c r="AL29" s="173"/>
      <c r="AM29" s="173"/>
      <c r="AN29" s="173"/>
      <c r="AO29" s="173"/>
      <c r="AP29" s="173"/>
      <c r="AQ29" s="173"/>
      <c r="AR29" s="173"/>
      <c r="AS29" s="173"/>
      <c r="AT29" s="173"/>
      <c r="AU29" s="173"/>
      <c r="AV29" s="173"/>
      <c r="AW29" s="173"/>
      <c r="AX29" s="173"/>
      <c r="AY29" s="173"/>
      <c r="AZ29" s="173"/>
      <c r="BA29" s="173"/>
      <c r="BB29" s="173"/>
      <c r="BC29" s="173"/>
      <c r="BD29" s="173"/>
      <c r="BE29" s="173"/>
      <c r="BF29" s="173"/>
      <c r="BG29" s="173"/>
      <c r="BH29" s="173"/>
      <c r="BI29" s="173"/>
      <c r="BJ29" s="173"/>
      <c r="BK29" s="173"/>
      <c r="BL29" s="173"/>
      <c r="BM29" s="173"/>
      <c r="BN29" s="173"/>
      <c r="BO29" s="173"/>
      <c r="BP29" s="173"/>
      <c r="BS29" s="170" t="str">
        <f t="shared" si="16"/>
        <v/>
      </c>
      <c r="BT29" s="170" t="str">
        <f t="shared" si="17"/>
        <v/>
      </c>
      <c r="BU29" s="170" t="str">
        <f t="shared" si="3"/>
        <v/>
      </c>
      <c r="BV29" s="170" t="str">
        <f t="shared" si="18"/>
        <v/>
      </c>
      <c r="BX29" s="298" t="str">
        <f t="shared" si="19"/>
        <v/>
      </c>
      <c r="BY29" s="285" t="str">
        <f t="shared" si="6"/>
        <v/>
      </c>
      <c r="BZ29" s="297" t="str">
        <f t="shared" si="7"/>
        <v/>
      </c>
      <c r="CB29" s="173"/>
      <c r="CC29" s="173"/>
      <c r="CD29" s="173"/>
      <c r="CE29" s="173"/>
      <c r="CF29" s="173"/>
      <c r="CG29" s="173"/>
      <c r="CH29" s="173"/>
      <c r="CI29" s="173"/>
      <c r="CJ29" s="173"/>
      <c r="CK29" s="173"/>
      <c r="CL29" s="173"/>
      <c r="CM29" s="173"/>
      <c r="CN29" s="173"/>
      <c r="CO29" s="173"/>
      <c r="CP29" s="173"/>
      <c r="CQ29" s="173"/>
      <c r="CR29" s="173"/>
      <c r="CS29" s="173"/>
      <c r="CT29" s="173"/>
      <c r="CU29" s="173"/>
      <c r="CV29" s="173"/>
      <c r="CW29" s="173"/>
      <c r="CX29" s="173"/>
      <c r="CY29" s="173"/>
      <c r="CZ29" s="173"/>
      <c r="DA29" s="173"/>
      <c r="DB29" s="173"/>
      <c r="DC29" s="173"/>
      <c r="DD29" s="173"/>
      <c r="DE29" s="173"/>
      <c r="DF29" s="173"/>
      <c r="DG29" s="173"/>
      <c r="DH29" s="173"/>
      <c r="DI29" s="173"/>
      <c r="DJ29" s="173"/>
      <c r="DK29" s="173"/>
      <c r="DL29" s="173"/>
      <c r="DM29" s="173"/>
      <c r="DN29" s="173"/>
      <c r="DO29" s="173"/>
      <c r="DP29" s="173"/>
      <c r="DQ29" s="173"/>
      <c r="DR29" s="173"/>
      <c r="DS29" s="173"/>
      <c r="DT29" s="173"/>
      <c r="DU29" s="173"/>
      <c r="DV29" s="173"/>
      <c r="DW29" s="173"/>
      <c r="DX29" s="173"/>
      <c r="DY29" s="173"/>
      <c r="DZ29" s="173"/>
      <c r="EA29" s="173"/>
      <c r="EB29" s="173"/>
      <c r="EC29" s="173"/>
      <c r="ED29" s="173"/>
      <c r="EE29" s="173"/>
      <c r="EF29" s="173"/>
      <c r="EG29" s="173"/>
      <c r="EH29" s="173"/>
      <c r="EI29" s="173"/>
      <c r="EJ29" s="173"/>
      <c r="EK29" s="173"/>
      <c r="EL29" s="173"/>
      <c r="EM29" s="173"/>
      <c r="EN29" s="173"/>
      <c r="EO29" s="173"/>
      <c r="EP29" s="173"/>
      <c r="EQ29" s="173"/>
      <c r="ET29" s="170" t="str">
        <f t="shared" si="8"/>
        <v/>
      </c>
      <c r="EU29" s="170" t="str">
        <f t="shared" si="9"/>
        <v/>
      </c>
      <c r="EV29" s="170" t="str">
        <f t="shared" si="10"/>
        <v/>
      </c>
      <c r="EW29" s="170" t="str">
        <f t="shared" si="11"/>
        <v/>
      </c>
      <c r="EY29" s="279" t="str">
        <f t="shared" si="12"/>
        <v/>
      </c>
      <c r="EZ29" s="278" t="str">
        <f t="shared" si="13"/>
        <v/>
      </c>
      <c r="FA29" s="278"/>
    </row>
    <row r="30" spans="1:157" s="170" customFormat="1" x14ac:dyDescent="0.15">
      <c r="A30" s="173"/>
      <c r="B30" s="173"/>
      <c r="C30" s="173"/>
      <c r="D30" s="173"/>
      <c r="E30" s="173"/>
      <c r="F30" s="173"/>
      <c r="G30" s="173"/>
      <c r="H30" s="173"/>
      <c r="I30" s="173"/>
      <c r="J30" s="173"/>
      <c r="K30" s="173"/>
      <c r="L30" s="173"/>
      <c r="M30" s="173"/>
      <c r="N30" s="173"/>
      <c r="O30" s="173"/>
      <c r="P30" s="173"/>
      <c r="Q30" s="173"/>
      <c r="R30" s="173"/>
      <c r="S30" s="173"/>
      <c r="T30" s="173"/>
      <c r="U30" s="173"/>
      <c r="V30" s="173"/>
      <c r="W30" s="173"/>
      <c r="X30" s="173"/>
      <c r="Y30" s="173"/>
      <c r="Z30" s="173"/>
      <c r="AA30" s="173"/>
      <c r="AB30" s="173"/>
      <c r="AC30" s="173"/>
      <c r="AD30" s="173"/>
      <c r="AE30" s="173"/>
      <c r="AF30" s="173"/>
      <c r="AG30" s="173"/>
      <c r="AH30" s="173"/>
      <c r="AI30" s="173"/>
      <c r="AJ30" s="173"/>
      <c r="AK30" s="173"/>
      <c r="AL30" s="173"/>
      <c r="AM30" s="173"/>
      <c r="AN30" s="173"/>
      <c r="AO30" s="173"/>
      <c r="AP30" s="173"/>
      <c r="AQ30" s="173"/>
      <c r="AR30" s="173"/>
      <c r="AS30" s="173"/>
      <c r="AT30" s="173"/>
      <c r="AU30" s="173"/>
      <c r="AV30" s="173"/>
      <c r="AW30" s="173"/>
      <c r="AX30" s="173"/>
      <c r="AY30" s="173"/>
      <c r="AZ30" s="173"/>
      <c r="BA30" s="173"/>
      <c r="BB30" s="173"/>
      <c r="BC30" s="173"/>
      <c r="BD30" s="173"/>
      <c r="BE30" s="173"/>
      <c r="BF30" s="173"/>
      <c r="BG30" s="173"/>
      <c r="BH30" s="173"/>
      <c r="BI30" s="173"/>
      <c r="BJ30" s="173"/>
      <c r="BK30" s="173"/>
      <c r="BL30" s="173"/>
      <c r="BM30" s="173"/>
      <c r="BN30" s="173"/>
      <c r="BO30" s="173"/>
      <c r="BP30" s="173"/>
      <c r="BS30" s="170" t="str">
        <f t="shared" si="16"/>
        <v/>
      </c>
      <c r="BT30" s="170" t="str">
        <f t="shared" si="17"/>
        <v/>
      </c>
      <c r="BU30" s="170" t="str">
        <f t="shared" si="3"/>
        <v/>
      </c>
      <c r="BV30" s="170" t="str">
        <f t="shared" si="18"/>
        <v/>
      </c>
      <c r="BX30" s="298" t="str">
        <f t="shared" si="19"/>
        <v/>
      </c>
      <c r="BY30" s="285" t="str">
        <f t="shared" si="6"/>
        <v/>
      </c>
      <c r="BZ30" s="297" t="str">
        <f t="shared" si="7"/>
        <v/>
      </c>
      <c r="CB30" s="173"/>
      <c r="CC30" s="173"/>
      <c r="CD30" s="173"/>
      <c r="CE30" s="173"/>
      <c r="CF30" s="173"/>
      <c r="CG30" s="173"/>
      <c r="CH30" s="173"/>
      <c r="CI30" s="173"/>
      <c r="CJ30" s="173"/>
      <c r="CK30" s="173"/>
      <c r="CL30" s="173"/>
      <c r="CM30" s="173"/>
      <c r="CN30" s="173"/>
      <c r="CO30" s="173"/>
      <c r="CP30" s="173"/>
      <c r="CQ30" s="173"/>
      <c r="CR30" s="173"/>
      <c r="CS30" s="173"/>
      <c r="CT30" s="173"/>
      <c r="CU30" s="173"/>
      <c r="CV30" s="173"/>
      <c r="CW30" s="173"/>
      <c r="CX30" s="173"/>
      <c r="CY30" s="173"/>
      <c r="CZ30" s="173"/>
      <c r="DA30" s="173"/>
      <c r="DB30" s="173"/>
      <c r="DC30" s="173"/>
      <c r="DD30" s="173"/>
      <c r="DE30" s="173"/>
      <c r="DF30" s="173"/>
      <c r="DG30" s="173"/>
      <c r="DH30" s="173"/>
      <c r="DI30" s="173"/>
      <c r="DJ30" s="173"/>
      <c r="DK30" s="173"/>
      <c r="DL30" s="173"/>
      <c r="DM30" s="173"/>
      <c r="DN30" s="173"/>
      <c r="DO30" s="173"/>
      <c r="DP30" s="173"/>
      <c r="DQ30" s="173"/>
      <c r="DR30" s="173"/>
      <c r="DS30" s="173"/>
      <c r="DT30" s="173"/>
      <c r="DU30" s="173"/>
      <c r="DV30" s="173"/>
      <c r="DW30" s="173"/>
      <c r="DX30" s="173"/>
      <c r="DY30" s="173"/>
      <c r="DZ30" s="173"/>
      <c r="EA30" s="173"/>
      <c r="EB30" s="173"/>
      <c r="EC30" s="173"/>
      <c r="ED30" s="173"/>
      <c r="EE30" s="173"/>
      <c r="EF30" s="173"/>
      <c r="EG30" s="173"/>
      <c r="EH30" s="173"/>
      <c r="EI30" s="173"/>
      <c r="EJ30" s="173"/>
      <c r="EK30" s="173"/>
      <c r="EL30" s="173"/>
      <c r="EM30" s="173"/>
      <c r="EN30" s="173"/>
      <c r="EO30" s="173"/>
      <c r="EP30" s="173"/>
      <c r="EQ30" s="173"/>
      <c r="ET30" s="170" t="str">
        <f t="shared" si="8"/>
        <v/>
      </c>
      <c r="EU30" s="170" t="str">
        <f t="shared" si="9"/>
        <v/>
      </c>
      <c r="EV30" s="170" t="str">
        <f t="shared" si="10"/>
        <v/>
      </c>
      <c r="EW30" s="170" t="str">
        <f t="shared" si="11"/>
        <v/>
      </c>
      <c r="EY30" s="279" t="str">
        <f t="shared" si="12"/>
        <v/>
      </c>
      <c r="EZ30" s="278" t="str">
        <f t="shared" si="13"/>
        <v/>
      </c>
      <c r="FA30" s="278"/>
    </row>
    <row r="31" spans="1:157" s="170" customFormat="1" x14ac:dyDescent="0.15">
      <c r="A31" s="173"/>
      <c r="B31" s="173"/>
      <c r="C31" s="173"/>
      <c r="D31" s="173"/>
      <c r="E31" s="173"/>
      <c r="F31" s="173"/>
      <c r="G31" s="173"/>
      <c r="H31" s="173"/>
      <c r="I31" s="173"/>
      <c r="J31" s="173"/>
      <c r="K31" s="173"/>
      <c r="L31" s="173"/>
      <c r="M31" s="173"/>
      <c r="N31" s="173"/>
      <c r="O31" s="173"/>
      <c r="P31" s="173"/>
      <c r="Q31" s="173"/>
      <c r="R31" s="173"/>
      <c r="S31" s="173"/>
      <c r="T31" s="173"/>
      <c r="U31" s="173"/>
      <c r="V31" s="173"/>
      <c r="W31" s="173"/>
      <c r="X31" s="173"/>
      <c r="Y31" s="173"/>
      <c r="Z31" s="173"/>
      <c r="AA31" s="173"/>
      <c r="AB31" s="173"/>
      <c r="AC31" s="173"/>
      <c r="AD31" s="173"/>
      <c r="AE31" s="173"/>
      <c r="AF31" s="173"/>
      <c r="AG31" s="173"/>
      <c r="AH31" s="173"/>
      <c r="AI31" s="173"/>
      <c r="AJ31" s="173"/>
      <c r="AK31" s="173"/>
      <c r="AL31" s="173"/>
      <c r="AM31" s="173"/>
      <c r="AN31" s="173"/>
      <c r="AO31" s="173"/>
      <c r="AP31" s="173"/>
      <c r="AQ31" s="173"/>
      <c r="AR31" s="173"/>
      <c r="AS31" s="173"/>
      <c r="AT31" s="173"/>
      <c r="AU31" s="173"/>
      <c r="AV31" s="173"/>
      <c r="AW31" s="173"/>
      <c r="AX31" s="173"/>
      <c r="AY31" s="173"/>
      <c r="AZ31" s="173"/>
      <c r="BA31" s="173"/>
      <c r="BB31" s="173"/>
      <c r="BC31" s="173"/>
      <c r="BD31" s="173"/>
      <c r="BE31" s="173"/>
      <c r="BF31" s="173"/>
      <c r="BG31" s="173"/>
      <c r="BH31" s="173"/>
      <c r="BI31" s="173"/>
      <c r="BJ31" s="173"/>
      <c r="BK31" s="173"/>
      <c r="BL31" s="173"/>
      <c r="BM31" s="173"/>
      <c r="BN31" s="173"/>
      <c r="BO31" s="173"/>
      <c r="BP31" s="173"/>
      <c r="BS31" s="170" t="str">
        <f t="shared" si="16"/>
        <v/>
      </c>
      <c r="BT31" s="170" t="str">
        <f t="shared" si="17"/>
        <v/>
      </c>
      <c r="BU31" s="170" t="str">
        <f t="shared" si="3"/>
        <v/>
      </c>
      <c r="BV31" s="170" t="str">
        <f t="shared" si="18"/>
        <v/>
      </c>
      <c r="BX31" s="298" t="str">
        <f t="shared" si="19"/>
        <v/>
      </c>
      <c r="BY31" s="285" t="str">
        <f t="shared" si="6"/>
        <v/>
      </c>
      <c r="BZ31" s="297" t="str">
        <f t="shared" si="7"/>
        <v/>
      </c>
      <c r="CB31" s="173"/>
      <c r="CC31" s="173"/>
      <c r="CD31" s="173"/>
      <c r="CE31" s="173"/>
      <c r="CF31" s="173"/>
      <c r="CG31" s="173"/>
      <c r="CH31" s="173"/>
      <c r="CI31" s="173"/>
      <c r="CJ31" s="173"/>
      <c r="CK31" s="173"/>
      <c r="CL31" s="173"/>
      <c r="CM31" s="173"/>
      <c r="CN31" s="173"/>
      <c r="CO31" s="173"/>
      <c r="CP31" s="173"/>
      <c r="CQ31" s="173"/>
      <c r="CR31" s="173"/>
      <c r="CS31" s="173"/>
      <c r="CT31" s="173"/>
      <c r="CU31" s="173"/>
      <c r="CV31" s="173"/>
      <c r="CW31" s="173"/>
      <c r="CX31" s="173"/>
      <c r="CY31" s="173"/>
      <c r="CZ31" s="173"/>
      <c r="DA31" s="173"/>
      <c r="DB31" s="173"/>
      <c r="DC31" s="173"/>
      <c r="DD31" s="173"/>
      <c r="DE31" s="173"/>
      <c r="DF31" s="173"/>
      <c r="DG31" s="173"/>
      <c r="DH31" s="173"/>
      <c r="DI31" s="173"/>
      <c r="DJ31" s="173"/>
      <c r="DK31" s="173"/>
      <c r="DL31" s="173"/>
      <c r="DM31" s="173"/>
      <c r="DN31" s="173"/>
      <c r="DO31" s="173"/>
      <c r="DP31" s="173"/>
      <c r="DQ31" s="173"/>
      <c r="DR31" s="173"/>
      <c r="DS31" s="173"/>
      <c r="DT31" s="173"/>
      <c r="DU31" s="173"/>
      <c r="DV31" s="173"/>
      <c r="DW31" s="173"/>
      <c r="DX31" s="173"/>
      <c r="DY31" s="173"/>
      <c r="DZ31" s="173"/>
      <c r="EA31" s="173"/>
      <c r="EB31" s="173"/>
      <c r="EC31" s="173"/>
      <c r="ED31" s="173"/>
      <c r="EE31" s="173"/>
      <c r="EF31" s="173"/>
      <c r="EG31" s="173"/>
      <c r="EH31" s="173"/>
      <c r="EI31" s="173"/>
      <c r="EJ31" s="173"/>
      <c r="EK31" s="173"/>
      <c r="EL31" s="173"/>
      <c r="EM31" s="173"/>
      <c r="EN31" s="173"/>
      <c r="EO31" s="173"/>
      <c r="EP31" s="173"/>
      <c r="EQ31" s="173"/>
      <c r="ET31" s="170" t="str">
        <f t="shared" si="8"/>
        <v/>
      </c>
      <c r="EU31" s="170" t="str">
        <f t="shared" si="9"/>
        <v/>
      </c>
      <c r="EV31" s="170" t="str">
        <f t="shared" si="10"/>
        <v/>
      </c>
      <c r="EW31" s="170" t="str">
        <f t="shared" si="11"/>
        <v/>
      </c>
      <c r="EY31" s="279" t="str">
        <f t="shared" si="12"/>
        <v/>
      </c>
      <c r="EZ31" s="278" t="str">
        <f t="shared" si="13"/>
        <v/>
      </c>
      <c r="FA31" s="278"/>
    </row>
    <row r="32" spans="1:157" s="170" customFormat="1" x14ac:dyDescent="0.15">
      <c r="A32" s="173"/>
      <c r="B32" s="173"/>
      <c r="C32" s="173"/>
      <c r="D32" s="173"/>
      <c r="E32" s="173"/>
      <c r="F32" s="173"/>
      <c r="G32" s="173"/>
      <c r="H32" s="173"/>
      <c r="I32" s="173"/>
      <c r="J32" s="173"/>
      <c r="K32" s="173"/>
      <c r="L32" s="173"/>
      <c r="M32" s="173"/>
      <c r="N32" s="173"/>
      <c r="O32" s="173"/>
      <c r="P32" s="173"/>
      <c r="Q32" s="173"/>
      <c r="R32" s="173"/>
      <c r="S32" s="173"/>
      <c r="T32" s="173"/>
      <c r="U32" s="173"/>
      <c r="V32" s="173"/>
      <c r="W32" s="173"/>
      <c r="X32" s="173"/>
      <c r="Y32" s="173"/>
      <c r="Z32" s="173"/>
      <c r="AA32" s="173"/>
      <c r="AB32" s="173"/>
      <c r="AC32" s="173"/>
      <c r="AD32" s="173"/>
      <c r="AE32" s="173"/>
      <c r="AF32" s="173"/>
      <c r="AG32" s="173"/>
      <c r="AH32" s="173"/>
      <c r="AI32" s="173"/>
      <c r="AJ32" s="173"/>
      <c r="AK32" s="173"/>
      <c r="AL32" s="173"/>
      <c r="AM32" s="173"/>
      <c r="AN32" s="173"/>
      <c r="AO32" s="173"/>
      <c r="AP32" s="173"/>
      <c r="AQ32" s="173"/>
      <c r="AR32" s="173"/>
      <c r="AS32" s="173"/>
      <c r="AT32" s="173"/>
      <c r="AU32" s="173"/>
      <c r="AV32" s="173"/>
      <c r="AW32" s="173"/>
      <c r="AX32" s="173"/>
      <c r="AY32" s="173"/>
      <c r="AZ32" s="173"/>
      <c r="BA32" s="173"/>
      <c r="BB32" s="173"/>
      <c r="BC32" s="173"/>
      <c r="BD32" s="173"/>
      <c r="BE32" s="173"/>
      <c r="BF32" s="173"/>
      <c r="BG32" s="173"/>
      <c r="BH32" s="173"/>
      <c r="BI32" s="173"/>
      <c r="BJ32" s="173"/>
      <c r="BK32" s="173"/>
      <c r="BL32" s="173"/>
      <c r="BM32" s="173"/>
      <c r="BN32" s="173"/>
      <c r="BO32" s="173"/>
      <c r="BP32" s="173"/>
      <c r="BS32" s="170" t="str">
        <f t="shared" si="16"/>
        <v/>
      </c>
      <c r="BT32" s="170" t="str">
        <f t="shared" si="17"/>
        <v/>
      </c>
      <c r="BU32" s="170" t="str">
        <f t="shared" si="3"/>
        <v/>
      </c>
      <c r="BV32" s="170" t="str">
        <f t="shared" si="18"/>
        <v/>
      </c>
      <c r="BX32" s="298" t="str">
        <f t="shared" si="19"/>
        <v/>
      </c>
      <c r="BY32" s="285" t="str">
        <f t="shared" si="6"/>
        <v/>
      </c>
      <c r="BZ32" s="297" t="str">
        <f t="shared" si="7"/>
        <v/>
      </c>
      <c r="CB32" s="173"/>
      <c r="CC32" s="173"/>
      <c r="CD32" s="173"/>
      <c r="CE32" s="173"/>
      <c r="CF32" s="173"/>
      <c r="CG32" s="173"/>
      <c r="CH32" s="173"/>
      <c r="CI32" s="173"/>
      <c r="CJ32" s="173"/>
      <c r="CK32" s="173"/>
      <c r="CL32" s="173"/>
      <c r="CM32" s="173"/>
      <c r="CN32" s="173"/>
      <c r="CO32" s="173"/>
      <c r="CP32" s="173"/>
      <c r="CQ32" s="173"/>
      <c r="CR32" s="173"/>
      <c r="CS32" s="173"/>
      <c r="CT32" s="173"/>
      <c r="CU32" s="173"/>
      <c r="CV32" s="173"/>
      <c r="CW32" s="173"/>
      <c r="CX32" s="173"/>
      <c r="CY32" s="173"/>
      <c r="CZ32" s="173"/>
      <c r="DA32" s="173"/>
      <c r="DB32" s="173"/>
      <c r="DC32" s="173"/>
      <c r="DD32" s="173"/>
      <c r="DE32" s="173"/>
      <c r="DF32" s="173"/>
      <c r="DG32" s="173"/>
      <c r="DH32" s="173"/>
      <c r="DI32" s="173"/>
      <c r="DJ32" s="173"/>
      <c r="DK32" s="173"/>
      <c r="DL32" s="173"/>
      <c r="DM32" s="173"/>
      <c r="DN32" s="173"/>
      <c r="DO32" s="173"/>
      <c r="DP32" s="173"/>
      <c r="DQ32" s="173"/>
      <c r="DR32" s="173"/>
      <c r="DS32" s="173"/>
      <c r="DT32" s="173"/>
      <c r="DU32" s="173"/>
      <c r="DV32" s="173"/>
      <c r="DW32" s="173"/>
      <c r="DX32" s="173"/>
      <c r="DY32" s="173"/>
      <c r="DZ32" s="173"/>
      <c r="EA32" s="173"/>
      <c r="EB32" s="173"/>
      <c r="EC32" s="173"/>
      <c r="ED32" s="173"/>
      <c r="EE32" s="173"/>
      <c r="EF32" s="173"/>
      <c r="EG32" s="173"/>
      <c r="EH32" s="173"/>
      <c r="EI32" s="173"/>
      <c r="EJ32" s="173"/>
      <c r="EK32" s="173"/>
      <c r="EL32" s="173"/>
      <c r="EM32" s="173"/>
      <c r="EN32" s="173"/>
      <c r="EO32" s="173"/>
      <c r="EP32" s="173"/>
      <c r="EQ32" s="173"/>
      <c r="ET32" s="170" t="str">
        <f t="shared" si="8"/>
        <v/>
      </c>
      <c r="EU32" s="170" t="str">
        <f t="shared" si="9"/>
        <v/>
      </c>
      <c r="EV32" s="170" t="str">
        <f t="shared" si="10"/>
        <v/>
      </c>
      <c r="EW32" s="170" t="str">
        <f t="shared" si="11"/>
        <v/>
      </c>
      <c r="EY32" s="279" t="str">
        <f t="shared" si="12"/>
        <v/>
      </c>
      <c r="EZ32" s="278" t="str">
        <f t="shared" si="13"/>
        <v/>
      </c>
      <c r="FA32" s="278"/>
    </row>
    <row r="33" spans="1:157" s="170" customFormat="1" x14ac:dyDescent="0.15">
      <c r="A33" s="173"/>
      <c r="B33" s="173"/>
      <c r="C33" s="173"/>
      <c r="D33" s="173"/>
      <c r="E33" s="173"/>
      <c r="F33" s="173"/>
      <c r="G33" s="173"/>
      <c r="H33" s="173"/>
      <c r="I33" s="173"/>
      <c r="J33" s="173"/>
      <c r="K33" s="173"/>
      <c r="L33" s="173"/>
      <c r="M33" s="173"/>
      <c r="N33" s="173"/>
      <c r="O33" s="173"/>
      <c r="P33" s="173"/>
      <c r="Q33" s="173"/>
      <c r="R33" s="173"/>
      <c r="S33" s="173"/>
      <c r="T33" s="173"/>
      <c r="U33" s="173"/>
      <c r="V33" s="173"/>
      <c r="W33" s="173"/>
      <c r="X33" s="173"/>
      <c r="Y33" s="173"/>
      <c r="Z33" s="173"/>
      <c r="AA33" s="173"/>
      <c r="AB33" s="173"/>
      <c r="AC33" s="173"/>
      <c r="AD33" s="173"/>
      <c r="AE33" s="173"/>
      <c r="AF33" s="173"/>
      <c r="AG33" s="173"/>
      <c r="AH33" s="173"/>
      <c r="AI33" s="173"/>
      <c r="AJ33" s="173"/>
      <c r="AK33" s="173"/>
      <c r="AL33" s="173"/>
      <c r="AM33" s="173"/>
      <c r="AN33" s="173"/>
      <c r="AO33" s="173"/>
      <c r="AP33" s="173"/>
      <c r="AQ33" s="173"/>
      <c r="AR33" s="173"/>
      <c r="AS33" s="173"/>
      <c r="AT33" s="173"/>
      <c r="AU33" s="173"/>
      <c r="AV33" s="173"/>
      <c r="AW33" s="173"/>
      <c r="AX33" s="173"/>
      <c r="AY33" s="173"/>
      <c r="AZ33" s="173"/>
      <c r="BA33" s="173"/>
      <c r="BB33" s="173"/>
      <c r="BC33" s="173"/>
      <c r="BD33" s="173"/>
      <c r="BE33" s="173"/>
      <c r="BF33" s="173"/>
      <c r="BG33" s="173"/>
      <c r="BH33" s="173"/>
      <c r="BI33" s="173"/>
      <c r="BJ33" s="173"/>
      <c r="BK33" s="173"/>
      <c r="BL33" s="173"/>
      <c r="BM33" s="173"/>
      <c r="BN33" s="173"/>
      <c r="BO33" s="173"/>
      <c r="BP33" s="173"/>
      <c r="BS33" s="170" t="str">
        <f t="shared" si="16"/>
        <v/>
      </c>
      <c r="BT33" s="170" t="str">
        <f t="shared" si="17"/>
        <v/>
      </c>
      <c r="BU33" s="170" t="str">
        <f t="shared" si="3"/>
        <v/>
      </c>
      <c r="BV33" s="170" t="str">
        <f t="shared" si="18"/>
        <v/>
      </c>
      <c r="BX33" s="298" t="str">
        <f t="shared" si="19"/>
        <v/>
      </c>
      <c r="BY33" s="285" t="str">
        <f t="shared" si="6"/>
        <v/>
      </c>
      <c r="BZ33" s="297" t="str">
        <f t="shared" si="7"/>
        <v/>
      </c>
      <c r="CB33" s="173"/>
      <c r="CC33" s="173"/>
      <c r="CD33" s="173"/>
      <c r="CE33" s="173"/>
      <c r="CF33" s="173"/>
      <c r="CG33" s="173"/>
      <c r="CH33" s="173"/>
      <c r="CI33" s="173"/>
      <c r="CJ33" s="173"/>
      <c r="CK33" s="173"/>
      <c r="CL33" s="173"/>
      <c r="CM33" s="173"/>
      <c r="CN33" s="173"/>
      <c r="CO33" s="173"/>
      <c r="CP33" s="173"/>
      <c r="CQ33" s="173"/>
      <c r="CR33" s="173"/>
      <c r="CS33" s="173"/>
      <c r="CT33" s="173"/>
      <c r="CU33" s="173"/>
      <c r="CV33" s="173"/>
      <c r="CW33" s="173"/>
      <c r="CX33" s="173"/>
      <c r="CY33" s="173"/>
      <c r="CZ33" s="173"/>
      <c r="DA33" s="173"/>
      <c r="DB33" s="173"/>
      <c r="DC33" s="173"/>
      <c r="DD33" s="173"/>
      <c r="DE33" s="173"/>
      <c r="DF33" s="173"/>
      <c r="DG33" s="173"/>
      <c r="DH33" s="173"/>
      <c r="DI33" s="173"/>
      <c r="DJ33" s="173"/>
      <c r="DK33" s="173"/>
      <c r="DL33" s="173"/>
      <c r="DM33" s="173"/>
      <c r="DN33" s="173"/>
      <c r="DO33" s="173"/>
      <c r="DP33" s="173"/>
      <c r="DQ33" s="173"/>
      <c r="DR33" s="173"/>
      <c r="DS33" s="173"/>
      <c r="DT33" s="173"/>
      <c r="DU33" s="173"/>
      <c r="DV33" s="173"/>
      <c r="DW33" s="173"/>
      <c r="DX33" s="173"/>
      <c r="DY33" s="173"/>
      <c r="DZ33" s="173"/>
      <c r="EA33" s="173"/>
      <c r="EB33" s="173"/>
      <c r="EC33" s="173"/>
      <c r="ED33" s="173"/>
      <c r="EE33" s="173"/>
      <c r="EF33" s="173"/>
      <c r="EG33" s="173"/>
      <c r="EH33" s="173"/>
      <c r="EI33" s="173"/>
      <c r="EJ33" s="173"/>
      <c r="EK33" s="173"/>
      <c r="EL33" s="173"/>
      <c r="EM33" s="173"/>
      <c r="EN33" s="173"/>
      <c r="EO33" s="173"/>
      <c r="EP33" s="173"/>
      <c r="EQ33" s="173"/>
      <c r="ET33" s="170" t="str">
        <f t="shared" si="8"/>
        <v/>
      </c>
      <c r="EU33" s="170" t="str">
        <f t="shared" si="9"/>
        <v/>
      </c>
      <c r="EV33" s="170" t="str">
        <f t="shared" si="10"/>
        <v/>
      </c>
      <c r="EW33" s="170" t="str">
        <f t="shared" si="11"/>
        <v/>
      </c>
      <c r="EY33" s="279" t="str">
        <f t="shared" si="12"/>
        <v/>
      </c>
      <c r="EZ33" s="278" t="str">
        <f t="shared" si="13"/>
        <v/>
      </c>
      <c r="FA33" s="278"/>
    </row>
    <row r="34" spans="1:157" s="170" customFormat="1" x14ac:dyDescent="0.15">
      <c r="A34" s="173"/>
      <c r="B34" s="173"/>
      <c r="C34" s="173"/>
      <c r="D34" s="173"/>
      <c r="E34" s="173"/>
      <c r="F34" s="173"/>
      <c r="G34" s="173"/>
      <c r="H34" s="173"/>
      <c r="I34" s="173"/>
      <c r="J34" s="173"/>
      <c r="K34" s="173"/>
      <c r="L34" s="173"/>
      <c r="M34" s="173"/>
      <c r="N34" s="173"/>
      <c r="O34" s="173"/>
      <c r="P34" s="173"/>
      <c r="Q34" s="173"/>
      <c r="R34" s="173"/>
      <c r="S34" s="173"/>
      <c r="T34" s="173"/>
      <c r="U34" s="173"/>
      <c r="V34" s="173"/>
      <c r="W34" s="173"/>
      <c r="X34" s="173"/>
      <c r="Y34" s="173"/>
      <c r="Z34" s="173"/>
      <c r="AA34" s="173"/>
      <c r="AB34" s="173"/>
      <c r="AC34" s="173"/>
      <c r="AD34" s="173"/>
      <c r="AE34" s="173"/>
      <c r="AF34" s="173"/>
      <c r="AG34" s="173"/>
      <c r="AH34" s="173"/>
      <c r="AI34" s="173"/>
      <c r="AJ34" s="173"/>
      <c r="AK34" s="173"/>
      <c r="AL34" s="173"/>
      <c r="AM34" s="173"/>
      <c r="AN34" s="173"/>
      <c r="AO34" s="173"/>
      <c r="AP34" s="173"/>
      <c r="AQ34" s="173"/>
      <c r="AR34" s="173"/>
      <c r="AS34" s="173"/>
      <c r="AT34" s="173"/>
      <c r="AU34" s="173"/>
      <c r="AV34" s="173"/>
      <c r="AW34" s="173"/>
      <c r="AX34" s="173"/>
      <c r="AY34" s="173"/>
      <c r="AZ34" s="173"/>
      <c r="BA34" s="173"/>
      <c r="BB34" s="173"/>
      <c r="BC34" s="173"/>
      <c r="BD34" s="173"/>
      <c r="BE34" s="173"/>
      <c r="BF34" s="173"/>
      <c r="BG34" s="173"/>
      <c r="BH34" s="173"/>
      <c r="BI34" s="173"/>
      <c r="BJ34" s="173"/>
      <c r="BK34" s="173"/>
      <c r="BL34" s="173"/>
      <c r="BM34" s="173"/>
      <c r="BN34" s="173"/>
      <c r="BO34" s="173"/>
      <c r="BP34" s="173"/>
      <c r="BS34" s="170" t="str">
        <f t="shared" si="16"/>
        <v/>
      </c>
      <c r="BT34" s="170" t="str">
        <f t="shared" si="17"/>
        <v/>
      </c>
      <c r="BU34" s="170" t="str">
        <f t="shared" si="3"/>
        <v/>
      </c>
      <c r="BV34" s="170" t="str">
        <f t="shared" si="18"/>
        <v/>
      </c>
      <c r="BX34" s="298" t="str">
        <f t="shared" si="19"/>
        <v/>
      </c>
      <c r="BY34" s="285" t="str">
        <f t="shared" si="6"/>
        <v/>
      </c>
      <c r="BZ34" s="297" t="str">
        <f t="shared" si="7"/>
        <v/>
      </c>
      <c r="CB34" s="173"/>
      <c r="CC34" s="173"/>
      <c r="CD34" s="173"/>
      <c r="CE34" s="173"/>
      <c r="CF34" s="173"/>
      <c r="CG34" s="173"/>
      <c r="CH34" s="173"/>
      <c r="CI34" s="173"/>
      <c r="CJ34" s="173"/>
      <c r="CK34" s="173"/>
      <c r="CL34" s="173"/>
      <c r="CM34" s="173"/>
      <c r="CN34" s="173"/>
      <c r="CO34" s="173"/>
      <c r="CP34" s="173"/>
      <c r="CQ34" s="173"/>
      <c r="CR34" s="173"/>
      <c r="CS34" s="173"/>
      <c r="CT34" s="173"/>
      <c r="CU34" s="173"/>
      <c r="CV34" s="173"/>
      <c r="CW34" s="173"/>
      <c r="CX34" s="173"/>
      <c r="CY34" s="173"/>
      <c r="CZ34" s="173"/>
      <c r="DA34" s="173"/>
      <c r="DB34" s="173"/>
      <c r="DC34" s="173"/>
      <c r="DD34" s="173"/>
      <c r="DE34" s="173"/>
      <c r="DF34" s="173"/>
      <c r="DG34" s="173"/>
      <c r="DH34" s="173"/>
      <c r="DI34" s="173"/>
      <c r="DJ34" s="173"/>
      <c r="DK34" s="173"/>
      <c r="DL34" s="173"/>
      <c r="DM34" s="173"/>
      <c r="DN34" s="173"/>
      <c r="DO34" s="173"/>
      <c r="DP34" s="173"/>
      <c r="DQ34" s="173"/>
      <c r="DR34" s="173"/>
      <c r="DS34" s="173"/>
      <c r="DT34" s="173"/>
      <c r="DU34" s="173"/>
      <c r="DV34" s="173"/>
      <c r="DW34" s="173"/>
      <c r="DX34" s="173"/>
      <c r="DY34" s="173"/>
      <c r="DZ34" s="173"/>
      <c r="EA34" s="173"/>
      <c r="EB34" s="173"/>
      <c r="EC34" s="173"/>
      <c r="ED34" s="173"/>
      <c r="EE34" s="173"/>
      <c r="EF34" s="173"/>
      <c r="EG34" s="173"/>
      <c r="EH34" s="173"/>
      <c r="EI34" s="173"/>
      <c r="EJ34" s="173"/>
      <c r="EK34" s="173"/>
      <c r="EL34" s="173"/>
      <c r="EM34" s="173"/>
      <c r="EN34" s="173"/>
      <c r="EO34" s="173"/>
      <c r="EP34" s="173"/>
      <c r="EQ34" s="173"/>
      <c r="ET34" s="170" t="str">
        <f t="shared" si="8"/>
        <v/>
      </c>
      <c r="EU34" s="170" t="str">
        <f t="shared" si="9"/>
        <v/>
      </c>
      <c r="EV34" s="170" t="str">
        <f t="shared" si="10"/>
        <v/>
      </c>
      <c r="EW34" s="170" t="str">
        <f t="shared" si="11"/>
        <v/>
      </c>
      <c r="EY34" s="279" t="str">
        <f t="shared" si="12"/>
        <v/>
      </c>
      <c r="EZ34" s="278" t="str">
        <f t="shared" si="13"/>
        <v/>
      </c>
      <c r="FA34" s="278"/>
    </row>
    <row r="35" spans="1:157" s="170" customFormat="1" x14ac:dyDescent="0.15">
      <c r="A35" s="173"/>
      <c r="B35" s="173"/>
      <c r="C35" s="173"/>
      <c r="D35" s="173"/>
      <c r="E35" s="173"/>
      <c r="F35" s="173"/>
      <c r="G35" s="173"/>
      <c r="H35" s="173"/>
      <c r="I35" s="173"/>
      <c r="J35" s="173"/>
      <c r="K35" s="173"/>
      <c r="L35" s="173"/>
      <c r="M35" s="173"/>
      <c r="N35" s="173"/>
      <c r="O35" s="173"/>
      <c r="P35" s="173"/>
      <c r="Q35" s="173"/>
      <c r="R35" s="173"/>
      <c r="S35" s="173"/>
      <c r="T35" s="173"/>
      <c r="U35" s="173"/>
      <c r="V35" s="173"/>
      <c r="W35" s="173"/>
      <c r="X35" s="173"/>
      <c r="Y35" s="173"/>
      <c r="Z35" s="173"/>
      <c r="AA35" s="173"/>
      <c r="AB35" s="173"/>
      <c r="AC35" s="173"/>
      <c r="AD35" s="173"/>
      <c r="AE35" s="173"/>
      <c r="AF35" s="173"/>
      <c r="AG35" s="173"/>
      <c r="AH35" s="173"/>
      <c r="AI35" s="173"/>
      <c r="AJ35" s="173"/>
      <c r="AK35" s="173"/>
      <c r="AL35" s="173"/>
      <c r="AM35" s="173"/>
      <c r="AN35" s="173"/>
      <c r="AO35" s="173"/>
      <c r="AP35" s="173"/>
      <c r="AQ35" s="173"/>
      <c r="AR35" s="173"/>
      <c r="AS35" s="173"/>
      <c r="AT35" s="173"/>
      <c r="AU35" s="173"/>
      <c r="AV35" s="173"/>
      <c r="AW35" s="173"/>
      <c r="AX35" s="173"/>
      <c r="AY35" s="173"/>
      <c r="AZ35" s="173"/>
      <c r="BA35" s="173"/>
      <c r="BB35" s="173"/>
      <c r="BC35" s="173"/>
      <c r="BD35" s="173"/>
      <c r="BE35" s="173"/>
      <c r="BF35" s="173"/>
      <c r="BG35" s="173"/>
      <c r="BH35" s="173"/>
      <c r="BI35" s="173"/>
      <c r="BJ35" s="173"/>
      <c r="BK35" s="173"/>
      <c r="BL35" s="173"/>
      <c r="BM35" s="173"/>
      <c r="BN35" s="173"/>
      <c r="BO35" s="173"/>
      <c r="BP35" s="173"/>
      <c r="BS35" s="170" t="str">
        <f t="shared" si="16"/>
        <v/>
      </c>
      <c r="BT35" s="170" t="str">
        <f t="shared" si="17"/>
        <v/>
      </c>
      <c r="BU35" s="170" t="str">
        <f t="shared" si="3"/>
        <v/>
      </c>
      <c r="BV35" s="170" t="str">
        <f t="shared" si="18"/>
        <v/>
      </c>
      <c r="BX35" s="298" t="str">
        <f t="shared" si="19"/>
        <v/>
      </c>
      <c r="BY35" s="285" t="str">
        <f t="shared" si="6"/>
        <v/>
      </c>
      <c r="BZ35" s="297" t="str">
        <f t="shared" si="7"/>
        <v/>
      </c>
      <c r="CB35" s="173"/>
      <c r="CC35" s="173"/>
      <c r="CD35" s="173"/>
      <c r="CE35" s="173"/>
      <c r="CF35" s="173"/>
      <c r="CG35" s="173"/>
      <c r="CH35" s="173"/>
      <c r="CI35" s="173"/>
      <c r="CJ35" s="173"/>
      <c r="CK35" s="173"/>
      <c r="CL35" s="173"/>
      <c r="CM35" s="173"/>
      <c r="CN35" s="173"/>
      <c r="CO35" s="173"/>
      <c r="CP35" s="173"/>
      <c r="CQ35" s="173"/>
      <c r="CR35" s="173"/>
      <c r="CS35" s="173"/>
      <c r="CT35" s="173"/>
      <c r="CU35" s="173"/>
      <c r="CV35" s="173"/>
      <c r="CW35" s="173"/>
      <c r="CX35" s="173"/>
      <c r="CY35" s="173"/>
      <c r="CZ35" s="173"/>
      <c r="DA35" s="173"/>
      <c r="DB35" s="173"/>
      <c r="DC35" s="173"/>
      <c r="DD35" s="173"/>
      <c r="DE35" s="173"/>
      <c r="DF35" s="173"/>
      <c r="DG35" s="173"/>
      <c r="DH35" s="173"/>
      <c r="DI35" s="173"/>
      <c r="DJ35" s="173"/>
      <c r="DK35" s="173"/>
      <c r="DL35" s="173"/>
      <c r="DM35" s="173"/>
      <c r="DN35" s="173"/>
      <c r="DO35" s="173"/>
      <c r="DP35" s="173"/>
      <c r="DQ35" s="173"/>
      <c r="DR35" s="173"/>
      <c r="DS35" s="173"/>
      <c r="DT35" s="173"/>
      <c r="DU35" s="173"/>
      <c r="DV35" s="173"/>
      <c r="DW35" s="173"/>
      <c r="DX35" s="173"/>
      <c r="DY35" s="173"/>
      <c r="DZ35" s="173"/>
      <c r="EA35" s="173"/>
      <c r="EB35" s="173"/>
      <c r="EC35" s="173"/>
      <c r="ED35" s="173"/>
      <c r="EE35" s="173"/>
      <c r="EF35" s="173"/>
      <c r="EG35" s="173"/>
      <c r="EH35" s="173"/>
      <c r="EI35" s="173"/>
      <c r="EJ35" s="173"/>
      <c r="EK35" s="173"/>
      <c r="EL35" s="173"/>
      <c r="EM35" s="173"/>
      <c r="EN35" s="173"/>
      <c r="EO35" s="173"/>
      <c r="EP35" s="173"/>
      <c r="EQ35" s="173"/>
      <c r="ET35" s="170" t="str">
        <f t="shared" si="8"/>
        <v/>
      </c>
      <c r="EU35" s="170" t="str">
        <f t="shared" si="9"/>
        <v/>
      </c>
      <c r="EV35" s="170" t="str">
        <f t="shared" si="10"/>
        <v/>
      </c>
      <c r="EW35" s="170" t="str">
        <f t="shared" si="11"/>
        <v/>
      </c>
      <c r="EY35" s="279" t="str">
        <f t="shared" si="12"/>
        <v/>
      </c>
      <c r="EZ35" s="278" t="str">
        <f t="shared" si="13"/>
        <v/>
      </c>
      <c r="FA35" s="278"/>
    </row>
    <row r="36" spans="1:157" s="170" customFormat="1" x14ac:dyDescent="0.15">
      <c r="A36" s="173"/>
      <c r="B36" s="173"/>
      <c r="C36" s="173"/>
      <c r="D36" s="173"/>
      <c r="E36" s="173"/>
      <c r="F36" s="173"/>
      <c r="G36" s="173"/>
      <c r="H36" s="173"/>
      <c r="I36" s="173"/>
      <c r="J36" s="173"/>
      <c r="K36" s="173"/>
      <c r="L36" s="173"/>
      <c r="M36" s="173"/>
      <c r="N36" s="173"/>
      <c r="O36" s="173"/>
      <c r="P36" s="173"/>
      <c r="Q36" s="173"/>
      <c r="R36" s="173"/>
      <c r="S36" s="173"/>
      <c r="T36" s="173"/>
      <c r="U36" s="173"/>
      <c r="V36" s="173"/>
      <c r="W36" s="173"/>
      <c r="X36" s="173"/>
      <c r="Y36" s="173"/>
      <c r="Z36" s="173"/>
      <c r="AA36" s="173"/>
      <c r="AB36" s="173"/>
      <c r="AC36" s="173"/>
      <c r="AD36" s="173"/>
      <c r="AE36" s="173"/>
      <c r="AF36" s="173"/>
      <c r="AG36" s="173"/>
      <c r="AH36" s="173"/>
      <c r="AI36" s="173"/>
      <c r="AJ36" s="173"/>
      <c r="AK36" s="173"/>
      <c r="AL36" s="173"/>
      <c r="AM36" s="173"/>
      <c r="AN36" s="173"/>
      <c r="AO36" s="173"/>
      <c r="AP36" s="173"/>
      <c r="AQ36" s="173"/>
      <c r="AR36" s="173"/>
      <c r="AS36" s="173"/>
      <c r="AT36" s="173"/>
      <c r="AU36" s="173"/>
      <c r="AV36" s="173"/>
      <c r="AW36" s="173"/>
      <c r="AX36" s="173"/>
      <c r="AY36" s="173"/>
      <c r="AZ36" s="173"/>
      <c r="BA36" s="173"/>
      <c r="BB36" s="173"/>
      <c r="BC36" s="173"/>
      <c r="BD36" s="173"/>
      <c r="BE36" s="173"/>
      <c r="BF36" s="173"/>
      <c r="BG36" s="173"/>
      <c r="BH36" s="173"/>
      <c r="BI36" s="173"/>
      <c r="BJ36" s="173"/>
      <c r="BK36" s="173"/>
      <c r="BL36" s="173"/>
      <c r="BM36" s="173"/>
      <c r="BN36" s="173"/>
      <c r="BO36" s="173"/>
      <c r="BP36" s="173"/>
      <c r="BS36" s="170" t="str">
        <f t="shared" si="16"/>
        <v/>
      </c>
      <c r="BT36" s="170" t="str">
        <f t="shared" si="17"/>
        <v/>
      </c>
      <c r="BU36" s="170" t="str">
        <f t="shared" si="3"/>
        <v/>
      </c>
      <c r="BV36" s="170" t="str">
        <f t="shared" si="18"/>
        <v/>
      </c>
      <c r="BX36" s="298" t="str">
        <f t="shared" si="19"/>
        <v/>
      </c>
      <c r="BY36" s="285" t="str">
        <f t="shared" si="6"/>
        <v/>
      </c>
      <c r="BZ36" s="297" t="str">
        <f t="shared" si="7"/>
        <v/>
      </c>
      <c r="CB36" s="173"/>
      <c r="CC36" s="173"/>
      <c r="CD36" s="173"/>
      <c r="CE36" s="173"/>
      <c r="CF36" s="173"/>
      <c r="CG36" s="173"/>
      <c r="CH36" s="173"/>
      <c r="CI36" s="173"/>
      <c r="CJ36" s="173"/>
      <c r="CK36" s="173"/>
      <c r="CL36" s="173"/>
      <c r="CM36" s="173"/>
      <c r="CN36" s="173"/>
      <c r="CO36" s="173"/>
      <c r="CP36" s="173"/>
      <c r="CQ36" s="173"/>
      <c r="CR36" s="173"/>
      <c r="CS36" s="173"/>
      <c r="CT36" s="173"/>
      <c r="CU36" s="173"/>
      <c r="CV36" s="173"/>
      <c r="CW36" s="173"/>
      <c r="CX36" s="173"/>
      <c r="CY36" s="173"/>
      <c r="CZ36" s="173"/>
      <c r="DA36" s="173"/>
      <c r="DB36" s="173"/>
      <c r="DC36" s="173"/>
      <c r="DD36" s="173"/>
      <c r="DE36" s="173"/>
      <c r="DF36" s="173"/>
      <c r="DG36" s="173"/>
      <c r="DH36" s="173"/>
      <c r="DI36" s="173"/>
      <c r="DJ36" s="173"/>
      <c r="DK36" s="173"/>
      <c r="DL36" s="173"/>
      <c r="DM36" s="173"/>
      <c r="DN36" s="173"/>
      <c r="DO36" s="173"/>
      <c r="DP36" s="173"/>
      <c r="DQ36" s="173"/>
      <c r="DR36" s="173"/>
      <c r="DS36" s="173"/>
      <c r="DT36" s="173"/>
      <c r="DU36" s="173"/>
      <c r="DV36" s="173"/>
      <c r="DW36" s="173"/>
      <c r="DX36" s="173"/>
      <c r="DY36" s="173"/>
      <c r="DZ36" s="173"/>
      <c r="EA36" s="173"/>
      <c r="EB36" s="173"/>
      <c r="EC36" s="173"/>
      <c r="ED36" s="173"/>
      <c r="EE36" s="173"/>
      <c r="EF36" s="173"/>
      <c r="EG36" s="173"/>
      <c r="EH36" s="173"/>
      <c r="EI36" s="173"/>
      <c r="EJ36" s="173"/>
      <c r="EK36" s="173"/>
      <c r="EL36" s="173"/>
      <c r="EM36" s="173"/>
      <c r="EN36" s="173"/>
      <c r="EO36" s="173"/>
      <c r="EP36" s="173"/>
      <c r="EQ36" s="173"/>
      <c r="ET36" s="170" t="str">
        <f t="shared" si="8"/>
        <v/>
      </c>
      <c r="EU36" s="170" t="str">
        <f t="shared" si="9"/>
        <v/>
      </c>
      <c r="EV36" s="170" t="str">
        <f t="shared" si="10"/>
        <v/>
      </c>
      <c r="EW36" s="170" t="str">
        <f t="shared" si="11"/>
        <v/>
      </c>
      <c r="EY36" s="279" t="str">
        <f t="shared" si="12"/>
        <v/>
      </c>
      <c r="EZ36" s="278" t="str">
        <f t="shared" si="13"/>
        <v/>
      </c>
      <c r="FA36" s="278"/>
    </row>
    <row r="37" spans="1:157" s="170" customFormat="1" x14ac:dyDescent="0.15">
      <c r="A37" s="173"/>
      <c r="B37" s="173"/>
      <c r="C37" s="173"/>
      <c r="D37" s="173"/>
      <c r="E37" s="173"/>
      <c r="F37" s="173"/>
      <c r="G37" s="173"/>
      <c r="H37" s="173"/>
      <c r="I37" s="173"/>
      <c r="J37" s="173"/>
      <c r="K37" s="173"/>
      <c r="L37" s="173"/>
      <c r="M37" s="173"/>
      <c r="N37" s="173"/>
      <c r="O37" s="173"/>
      <c r="P37" s="173"/>
      <c r="Q37" s="173"/>
      <c r="R37" s="173"/>
      <c r="S37" s="173"/>
      <c r="T37" s="173"/>
      <c r="U37" s="173"/>
      <c r="V37" s="173"/>
      <c r="W37" s="173"/>
      <c r="X37" s="173"/>
      <c r="Y37" s="173"/>
      <c r="Z37" s="173"/>
      <c r="AA37" s="173"/>
      <c r="AB37" s="173"/>
      <c r="AC37" s="173"/>
      <c r="AD37" s="173"/>
      <c r="AE37" s="173"/>
      <c r="AF37" s="173"/>
      <c r="AG37" s="173"/>
      <c r="AH37" s="173"/>
      <c r="AI37" s="173"/>
      <c r="AJ37" s="173"/>
      <c r="AK37" s="173"/>
      <c r="AL37" s="173"/>
      <c r="AM37" s="173"/>
      <c r="AN37" s="173"/>
      <c r="AO37" s="173"/>
      <c r="AP37" s="173"/>
      <c r="AQ37" s="173"/>
      <c r="AR37" s="173"/>
      <c r="AS37" s="173"/>
      <c r="AT37" s="173"/>
      <c r="AU37" s="173"/>
      <c r="AV37" s="173"/>
      <c r="AW37" s="173"/>
      <c r="AX37" s="173"/>
      <c r="AY37" s="173"/>
      <c r="AZ37" s="173"/>
      <c r="BA37" s="173"/>
      <c r="BB37" s="173"/>
      <c r="BC37" s="173"/>
      <c r="BD37" s="173"/>
      <c r="BE37" s="173"/>
      <c r="BF37" s="173"/>
      <c r="BG37" s="173"/>
      <c r="BH37" s="173"/>
      <c r="BI37" s="173"/>
      <c r="BJ37" s="173"/>
      <c r="BK37" s="173"/>
      <c r="BL37" s="173"/>
      <c r="BM37" s="173"/>
      <c r="BN37" s="173"/>
      <c r="BO37" s="173"/>
      <c r="BP37" s="173"/>
      <c r="BS37" s="170" t="str">
        <f t="shared" si="16"/>
        <v/>
      </c>
      <c r="BT37" s="170" t="str">
        <f t="shared" si="17"/>
        <v/>
      </c>
      <c r="BU37" s="170" t="str">
        <f t="shared" si="3"/>
        <v/>
      </c>
      <c r="BV37" s="170" t="str">
        <f t="shared" si="18"/>
        <v/>
      </c>
      <c r="BX37" s="298" t="str">
        <f t="shared" si="19"/>
        <v/>
      </c>
      <c r="BY37" s="285" t="str">
        <f t="shared" si="6"/>
        <v/>
      </c>
      <c r="BZ37" s="297" t="str">
        <f t="shared" si="7"/>
        <v/>
      </c>
      <c r="CB37" s="173"/>
      <c r="CC37" s="173"/>
      <c r="CD37" s="173"/>
      <c r="CE37" s="173"/>
      <c r="CF37" s="173"/>
      <c r="CG37" s="173"/>
      <c r="CH37" s="173"/>
      <c r="CI37" s="173"/>
      <c r="CJ37" s="173"/>
      <c r="CK37" s="173"/>
      <c r="CL37" s="173"/>
      <c r="CM37" s="173"/>
      <c r="CN37" s="173"/>
      <c r="CO37" s="173"/>
      <c r="CP37" s="173"/>
      <c r="CQ37" s="173"/>
      <c r="CR37" s="173"/>
      <c r="CS37" s="173"/>
      <c r="CT37" s="173"/>
      <c r="CU37" s="173"/>
      <c r="CV37" s="173"/>
      <c r="CW37" s="173"/>
      <c r="CX37" s="173"/>
      <c r="CY37" s="173"/>
      <c r="CZ37" s="173"/>
      <c r="DA37" s="173"/>
      <c r="DB37" s="173"/>
      <c r="DC37" s="173"/>
      <c r="DD37" s="173"/>
      <c r="DE37" s="173"/>
      <c r="DF37" s="173"/>
      <c r="DG37" s="173"/>
      <c r="DH37" s="173"/>
      <c r="DI37" s="173"/>
      <c r="DJ37" s="173"/>
      <c r="DK37" s="173"/>
      <c r="DL37" s="173"/>
      <c r="DM37" s="173"/>
      <c r="DN37" s="173"/>
      <c r="DO37" s="173"/>
      <c r="DP37" s="173"/>
      <c r="DQ37" s="173"/>
      <c r="DR37" s="173"/>
      <c r="DS37" s="173"/>
      <c r="DT37" s="173"/>
      <c r="DU37" s="173"/>
      <c r="DV37" s="173"/>
      <c r="DW37" s="173"/>
      <c r="DX37" s="173"/>
      <c r="DY37" s="173"/>
      <c r="DZ37" s="173"/>
      <c r="EA37" s="173"/>
      <c r="EB37" s="173"/>
      <c r="EC37" s="173"/>
      <c r="ED37" s="173"/>
      <c r="EE37" s="173"/>
      <c r="EF37" s="173"/>
      <c r="EG37" s="173"/>
      <c r="EH37" s="173"/>
      <c r="EI37" s="173"/>
      <c r="EJ37" s="173"/>
      <c r="EK37" s="173"/>
      <c r="EL37" s="173"/>
      <c r="EM37" s="173"/>
      <c r="EN37" s="173"/>
      <c r="EO37" s="173"/>
      <c r="EP37" s="173"/>
      <c r="EQ37" s="173"/>
      <c r="ET37" s="170" t="str">
        <f t="shared" si="8"/>
        <v/>
      </c>
      <c r="EU37" s="170" t="str">
        <f t="shared" si="9"/>
        <v/>
      </c>
      <c r="EV37" s="170" t="str">
        <f t="shared" si="10"/>
        <v/>
      </c>
      <c r="EW37" s="170" t="str">
        <f t="shared" si="11"/>
        <v/>
      </c>
      <c r="EY37" s="279" t="str">
        <f t="shared" si="12"/>
        <v/>
      </c>
      <c r="EZ37" s="278" t="str">
        <f t="shared" si="13"/>
        <v/>
      </c>
      <c r="FA37" s="278"/>
    </row>
    <row r="38" spans="1:157" s="170" customFormat="1" x14ac:dyDescent="0.15">
      <c r="A38" s="173"/>
      <c r="B38" s="173"/>
      <c r="C38" s="173"/>
      <c r="D38" s="173"/>
      <c r="E38" s="173"/>
      <c r="F38" s="173"/>
      <c r="G38" s="173"/>
      <c r="H38" s="173"/>
      <c r="I38" s="173"/>
      <c r="J38" s="173"/>
      <c r="K38" s="173"/>
      <c r="L38" s="173"/>
      <c r="M38" s="173"/>
      <c r="N38" s="173"/>
      <c r="O38" s="173"/>
      <c r="P38" s="173"/>
      <c r="Q38" s="173"/>
      <c r="R38" s="173"/>
      <c r="S38" s="173"/>
      <c r="T38" s="173"/>
      <c r="U38" s="173"/>
      <c r="V38" s="173"/>
      <c r="W38" s="173"/>
      <c r="X38" s="173"/>
      <c r="Y38" s="173"/>
      <c r="Z38" s="173"/>
      <c r="AA38" s="173"/>
      <c r="AB38" s="173"/>
      <c r="AC38" s="173"/>
      <c r="AD38" s="173"/>
      <c r="AE38" s="173"/>
      <c r="AF38" s="173"/>
      <c r="AG38" s="173"/>
      <c r="AH38" s="173"/>
      <c r="AI38" s="173"/>
      <c r="AJ38" s="173"/>
      <c r="AK38" s="173"/>
      <c r="AL38" s="173"/>
      <c r="AM38" s="173"/>
      <c r="AN38" s="173"/>
      <c r="AO38" s="173"/>
      <c r="AP38" s="173"/>
      <c r="AQ38" s="173"/>
      <c r="AR38" s="173"/>
      <c r="AS38" s="173"/>
      <c r="AT38" s="173"/>
      <c r="AU38" s="173"/>
      <c r="AV38" s="173"/>
      <c r="AW38" s="173"/>
      <c r="AX38" s="173"/>
      <c r="AY38" s="173"/>
      <c r="AZ38" s="173"/>
      <c r="BA38" s="173"/>
      <c r="BB38" s="173"/>
      <c r="BC38" s="173"/>
      <c r="BD38" s="173"/>
      <c r="BE38" s="173"/>
      <c r="BF38" s="173"/>
      <c r="BG38" s="173"/>
      <c r="BH38" s="173"/>
      <c r="BI38" s="173"/>
      <c r="BJ38" s="173"/>
      <c r="BK38" s="173"/>
      <c r="BL38" s="173"/>
      <c r="BM38" s="173"/>
      <c r="BN38" s="173"/>
      <c r="BO38" s="173"/>
      <c r="BP38" s="173"/>
      <c r="BS38" s="170" t="str">
        <f t="shared" si="16"/>
        <v/>
      </c>
      <c r="BT38" s="170" t="str">
        <f t="shared" si="17"/>
        <v/>
      </c>
      <c r="BU38" s="170" t="str">
        <f t="shared" si="3"/>
        <v/>
      </c>
      <c r="BV38" s="170" t="str">
        <f t="shared" si="18"/>
        <v/>
      </c>
      <c r="BX38" s="298" t="str">
        <f t="shared" si="19"/>
        <v/>
      </c>
      <c r="BY38" s="285" t="str">
        <f t="shared" si="6"/>
        <v/>
      </c>
      <c r="BZ38" s="297" t="str">
        <f t="shared" si="7"/>
        <v/>
      </c>
      <c r="CB38" s="173"/>
      <c r="CC38" s="173"/>
      <c r="CD38" s="173"/>
      <c r="CE38" s="173"/>
      <c r="CF38" s="173"/>
      <c r="CG38" s="173"/>
      <c r="CH38" s="173"/>
      <c r="CI38" s="173"/>
      <c r="CJ38" s="173"/>
      <c r="CK38" s="173"/>
      <c r="CL38" s="173"/>
      <c r="CM38" s="173"/>
      <c r="CN38" s="173"/>
      <c r="CO38" s="173"/>
      <c r="CP38" s="173"/>
      <c r="CQ38" s="173"/>
      <c r="CR38" s="173"/>
      <c r="CS38" s="173"/>
      <c r="CT38" s="173"/>
      <c r="CU38" s="173"/>
      <c r="CV38" s="173"/>
      <c r="CW38" s="173"/>
      <c r="CX38" s="173"/>
      <c r="CY38" s="173"/>
      <c r="CZ38" s="173"/>
      <c r="DA38" s="173"/>
      <c r="DB38" s="173"/>
      <c r="DC38" s="173"/>
      <c r="DD38" s="173"/>
      <c r="DE38" s="173"/>
      <c r="DF38" s="173"/>
      <c r="DG38" s="173"/>
      <c r="DH38" s="173"/>
      <c r="DI38" s="173"/>
      <c r="DJ38" s="173"/>
      <c r="DK38" s="173"/>
      <c r="DL38" s="173"/>
      <c r="DM38" s="173"/>
      <c r="DN38" s="173"/>
      <c r="DO38" s="173"/>
      <c r="DP38" s="173"/>
      <c r="DQ38" s="173"/>
      <c r="DR38" s="173"/>
      <c r="DS38" s="173"/>
      <c r="DT38" s="173"/>
      <c r="DU38" s="173"/>
      <c r="DV38" s="173"/>
      <c r="DW38" s="173"/>
      <c r="DX38" s="173"/>
      <c r="DY38" s="173"/>
      <c r="DZ38" s="173"/>
      <c r="EA38" s="173"/>
      <c r="EB38" s="173"/>
      <c r="EC38" s="173"/>
      <c r="ED38" s="173"/>
      <c r="EE38" s="173"/>
      <c r="EF38" s="173"/>
      <c r="EG38" s="173"/>
      <c r="EH38" s="173"/>
      <c r="EI38" s="173"/>
      <c r="EJ38" s="173"/>
      <c r="EK38" s="173"/>
      <c r="EL38" s="173"/>
      <c r="EM38" s="173"/>
      <c r="EN38" s="173"/>
      <c r="EO38" s="173"/>
      <c r="EP38" s="173"/>
      <c r="EQ38" s="173"/>
      <c r="ET38" s="170" t="str">
        <f t="shared" si="8"/>
        <v/>
      </c>
      <c r="EU38" s="170" t="str">
        <f t="shared" si="9"/>
        <v/>
      </c>
      <c r="EV38" s="170" t="str">
        <f t="shared" si="10"/>
        <v/>
      </c>
      <c r="EW38" s="170" t="str">
        <f t="shared" si="11"/>
        <v/>
      </c>
      <c r="EY38" s="279" t="str">
        <f t="shared" si="12"/>
        <v/>
      </c>
      <c r="EZ38" s="278" t="str">
        <f t="shared" si="13"/>
        <v/>
      </c>
      <c r="FA38" s="278"/>
    </row>
    <row r="39" spans="1:157" s="170" customFormat="1" x14ac:dyDescent="0.15">
      <c r="A39" s="173"/>
      <c r="B39" s="173"/>
      <c r="C39" s="173"/>
      <c r="D39" s="173"/>
      <c r="E39" s="173"/>
      <c r="F39" s="173"/>
      <c r="G39" s="173"/>
      <c r="H39" s="173"/>
      <c r="I39" s="173"/>
      <c r="J39" s="173"/>
      <c r="K39" s="173"/>
      <c r="L39" s="173"/>
      <c r="M39" s="173"/>
      <c r="N39" s="173"/>
      <c r="O39" s="173"/>
      <c r="P39" s="173"/>
      <c r="Q39" s="173"/>
      <c r="R39" s="173"/>
      <c r="S39" s="173"/>
      <c r="T39" s="173"/>
      <c r="U39" s="173"/>
      <c r="V39" s="173"/>
      <c r="W39" s="173"/>
      <c r="X39" s="173"/>
      <c r="Y39" s="173"/>
      <c r="Z39" s="173"/>
      <c r="AA39" s="173"/>
      <c r="AB39" s="173"/>
      <c r="AC39" s="173"/>
      <c r="AD39" s="173"/>
      <c r="AE39" s="173"/>
      <c r="AF39" s="173"/>
      <c r="AG39" s="173"/>
      <c r="AH39" s="173"/>
      <c r="AI39" s="173"/>
      <c r="AJ39" s="173"/>
      <c r="AK39" s="173"/>
      <c r="AL39" s="173"/>
      <c r="AM39" s="173"/>
      <c r="AN39" s="173"/>
      <c r="AO39" s="173"/>
      <c r="AP39" s="173"/>
      <c r="AQ39" s="173"/>
      <c r="AR39" s="173"/>
      <c r="AS39" s="173"/>
      <c r="AT39" s="173"/>
      <c r="AU39" s="173"/>
      <c r="AV39" s="173"/>
      <c r="AW39" s="173"/>
      <c r="AX39" s="173"/>
      <c r="AY39" s="173"/>
      <c r="AZ39" s="173"/>
      <c r="BA39" s="173"/>
      <c r="BB39" s="173"/>
      <c r="BC39" s="173"/>
      <c r="BD39" s="173"/>
      <c r="BE39" s="173"/>
      <c r="BF39" s="173"/>
      <c r="BG39" s="173"/>
      <c r="BH39" s="173"/>
      <c r="BI39" s="173"/>
      <c r="BJ39" s="173"/>
      <c r="BK39" s="173"/>
      <c r="BL39" s="173"/>
      <c r="BM39" s="173"/>
      <c r="BN39" s="173"/>
      <c r="BO39" s="173"/>
      <c r="BP39" s="173"/>
      <c r="BS39" s="170" t="str">
        <f t="shared" si="16"/>
        <v/>
      </c>
      <c r="BT39" s="170" t="str">
        <f t="shared" si="17"/>
        <v/>
      </c>
      <c r="BU39" s="170" t="str">
        <f t="shared" si="3"/>
        <v/>
      </c>
      <c r="BV39" s="170" t="str">
        <f t="shared" si="18"/>
        <v/>
      </c>
      <c r="BX39" s="298" t="str">
        <f t="shared" si="19"/>
        <v/>
      </c>
      <c r="BY39" s="285" t="str">
        <f t="shared" si="6"/>
        <v/>
      </c>
      <c r="BZ39" s="297" t="str">
        <f t="shared" si="7"/>
        <v/>
      </c>
      <c r="CB39" s="173"/>
      <c r="CC39" s="173"/>
      <c r="CD39" s="173"/>
      <c r="CE39" s="173"/>
      <c r="CF39" s="173"/>
      <c r="CG39" s="173"/>
      <c r="CH39" s="173"/>
      <c r="CI39" s="173"/>
      <c r="CJ39" s="173"/>
      <c r="CK39" s="173"/>
      <c r="CL39" s="173"/>
      <c r="CM39" s="173"/>
      <c r="CN39" s="173"/>
      <c r="CO39" s="173"/>
      <c r="CP39" s="173"/>
      <c r="CQ39" s="173"/>
      <c r="CR39" s="173"/>
      <c r="CS39" s="173"/>
      <c r="CT39" s="173"/>
      <c r="CU39" s="173"/>
      <c r="CV39" s="173"/>
      <c r="CW39" s="173"/>
      <c r="CX39" s="173"/>
      <c r="CY39" s="173"/>
      <c r="CZ39" s="173"/>
      <c r="DA39" s="173"/>
      <c r="DB39" s="173"/>
      <c r="DC39" s="173"/>
      <c r="DD39" s="173"/>
      <c r="DE39" s="173"/>
      <c r="DF39" s="173"/>
      <c r="DG39" s="173"/>
      <c r="DH39" s="173"/>
      <c r="DI39" s="173"/>
      <c r="DJ39" s="173"/>
      <c r="DK39" s="173"/>
      <c r="DL39" s="173"/>
      <c r="DM39" s="173"/>
      <c r="DN39" s="173"/>
      <c r="DO39" s="173"/>
      <c r="DP39" s="173"/>
      <c r="DQ39" s="173"/>
      <c r="DR39" s="173"/>
      <c r="DS39" s="173"/>
      <c r="DT39" s="173"/>
      <c r="DU39" s="173"/>
      <c r="DV39" s="173"/>
      <c r="DW39" s="173"/>
      <c r="DX39" s="173"/>
      <c r="DY39" s="173"/>
      <c r="DZ39" s="173"/>
      <c r="EA39" s="173"/>
      <c r="EB39" s="173"/>
      <c r="EC39" s="173"/>
      <c r="ED39" s="173"/>
      <c r="EE39" s="173"/>
      <c r="EF39" s="173"/>
      <c r="EG39" s="173"/>
      <c r="EH39" s="173"/>
      <c r="EI39" s="173"/>
      <c r="EJ39" s="173"/>
      <c r="EK39" s="173"/>
      <c r="EL39" s="173"/>
      <c r="EM39" s="173"/>
      <c r="EN39" s="173"/>
      <c r="EO39" s="173"/>
      <c r="EP39" s="173"/>
      <c r="EQ39" s="173"/>
      <c r="ET39" s="170" t="str">
        <f t="shared" si="8"/>
        <v/>
      </c>
      <c r="EU39" s="170" t="str">
        <f t="shared" si="9"/>
        <v/>
      </c>
      <c r="EV39" s="170" t="str">
        <f t="shared" si="10"/>
        <v/>
      </c>
      <c r="EW39" s="170" t="str">
        <f t="shared" si="11"/>
        <v/>
      </c>
      <c r="EY39" s="279" t="str">
        <f t="shared" si="12"/>
        <v/>
      </c>
      <c r="EZ39" s="278" t="str">
        <f t="shared" si="13"/>
        <v/>
      </c>
      <c r="FA39" s="278"/>
    </row>
    <row r="40" spans="1:157" s="170" customFormat="1" x14ac:dyDescent="0.15">
      <c r="A40" s="173"/>
      <c r="B40" s="173"/>
      <c r="C40" s="173"/>
      <c r="D40" s="173"/>
      <c r="E40" s="173"/>
      <c r="F40" s="173"/>
      <c r="G40" s="173"/>
      <c r="H40" s="173"/>
      <c r="I40" s="173"/>
      <c r="J40" s="173"/>
      <c r="K40" s="173"/>
      <c r="L40" s="173"/>
      <c r="M40" s="173"/>
      <c r="N40" s="173"/>
      <c r="O40" s="173"/>
      <c r="P40" s="173"/>
      <c r="Q40" s="173"/>
      <c r="R40" s="173"/>
      <c r="S40" s="173"/>
      <c r="T40" s="173"/>
      <c r="U40" s="173"/>
      <c r="V40" s="173"/>
      <c r="W40" s="173"/>
      <c r="X40" s="173"/>
      <c r="Y40" s="173"/>
      <c r="Z40" s="173"/>
      <c r="AA40" s="173"/>
      <c r="AB40" s="173"/>
      <c r="AC40" s="173"/>
      <c r="AD40" s="173"/>
      <c r="AE40" s="173"/>
      <c r="AF40" s="173"/>
      <c r="AG40" s="173"/>
      <c r="AH40" s="173"/>
      <c r="AI40" s="173"/>
      <c r="AJ40" s="173"/>
      <c r="AK40" s="173"/>
      <c r="AL40" s="173"/>
      <c r="AM40" s="173"/>
      <c r="AN40" s="173"/>
      <c r="AO40" s="173"/>
      <c r="AP40" s="173"/>
      <c r="AQ40" s="173"/>
      <c r="AR40" s="173"/>
      <c r="AS40" s="173"/>
      <c r="AT40" s="173"/>
      <c r="AU40" s="173"/>
      <c r="AV40" s="173"/>
      <c r="AW40" s="173"/>
      <c r="AX40" s="173"/>
      <c r="AY40" s="173"/>
      <c r="AZ40" s="173"/>
      <c r="BA40" s="173"/>
      <c r="BB40" s="173"/>
      <c r="BC40" s="173"/>
      <c r="BD40" s="173"/>
      <c r="BE40" s="173"/>
      <c r="BF40" s="173"/>
      <c r="BG40" s="173"/>
      <c r="BH40" s="173"/>
      <c r="BI40" s="173"/>
      <c r="BJ40" s="173"/>
      <c r="BK40" s="173"/>
      <c r="BL40" s="173"/>
      <c r="BM40" s="173"/>
      <c r="BN40" s="173"/>
      <c r="BO40" s="173"/>
      <c r="BP40" s="173"/>
      <c r="BS40" s="170" t="str">
        <f t="shared" si="16"/>
        <v/>
      </c>
      <c r="BT40" s="170" t="str">
        <f t="shared" si="17"/>
        <v/>
      </c>
      <c r="BU40" s="170" t="str">
        <f t="shared" si="3"/>
        <v/>
      </c>
      <c r="BV40" s="170" t="str">
        <f t="shared" si="18"/>
        <v/>
      </c>
      <c r="BX40" s="298" t="str">
        <f t="shared" si="19"/>
        <v/>
      </c>
      <c r="BY40" s="285" t="str">
        <f t="shared" si="6"/>
        <v/>
      </c>
      <c r="BZ40" s="297" t="str">
        <f t="shared" si="7"/>
        <v/>
      </c>
      <c r="CB40" s="173"/>
      <c r="CC40" s="173"/>
      <c r="CD40" s="173"/>
      <c r="CE40" s="173"/>
      <c r="CF40" s="173"/>
      <c r="CG40" s="173"/>
      <c r="CH40" s="173"/>
      <c r="CI40" s="173"/>
      <c r="CJ40" s="173"/>
      <c r="CK40" s="173"/>
      <c r="CL40" s="173"/>
      <c r="CM40" s="173"/>
      <c r="CN40" s="173"/>
      <c r="CO40" s="173"/>
      <c r="CP40" s="173"/>
      <c r="CQ40" s="173"/>
      <c r="CR40" s="173"/>
      <c r="CS40" s="173"/>
      <c r="CT40" s="173"/>
      <c r="CU40" s="173"/>
      <c r="CV40" s="173"/>
      <c r="CW40" s="173"/>
      <c r="CX40" s="173"/>
      <c r="CY40" s="173"/>
      <c r="CZ40" s="173"/>
      <c r="DA40" s="173"/>
      <c r="DB40" s="173"/>
      <c r="DC40" s="173"/>
      <c r="DD40" s="173"/>
      <c r="DE40" s="173"/>
      <c r="DF40" s="173"/>
      <c r="DG40" s="173"/>
      <c r="DH40" s="173"/>
      <c r="DI40" s="173"/>
      <c r="DJ40" s="173"/>
      <c r="DK40" s="173"/>
      <c r="DL40" s="173"/>
      <c r="DM40" s="173"/>
      <c r="DN40" s="173"/>
      <c r="DO40" s="173"/>
      <c r="DP40" s="173"/>
      <c r="DQ40" s="173"/>
      <c r="DR40" s="173"/>
      <c r="DS40" s="173"/>
      <c r="DT40" s="173"/>
      <c r="DU40" s="173"/>
      <c r="DV40" s="173"/>
      <c r="DW40" s="173"/>
      <c r="DX40" s="173"/>
      <c r="DY40" s="173"/>
      <c r="DZ40" s="173"/>
      <c r="EA40" s="173"/>
      <c r="EB40" s="173"/>
      <c r="EC40" s="173"/>
      <c r="ED40" s="173"/>
      <c r="EE40" s="173"/>
      <c r="EF40" s="173"/>
      <c r="EG40" s="173"/>
      <c r="EH40" s="173"/>
      <c r="EI40" s="173"/>
      <c r="EJ40" s="173"/>
      <c r="EK40" s="173"/>
      <c r="EL40" s="173"/>
      <c r="EM40" s="173"/>
      <c r="EN40" s="173"/>
      <c r="EO40" s="173"/>
      <c r="EP40" s="173"/>
      <c r="EQ40" s="173"/>
      <c r="ET40" s="170" t="str">
        <f t="shared" si="8"/>
        <v/>
      </c>
      <c r="EU40" s="170" t="str">
        <f t="shared" si="9"/>
        <v/>
      </c>
      <c r="EV40" s="170" t="str">
        <f t="shared" si="10"/>
        <v/>
      </c>
      <c r="EW40" s="170" t="str">
        <f t="shared" si="11"/>
        <v/>
      </c>
      <c r="EY40" s="279" t="str">
        <f t="shared" si="12"/>
        <v/>
      </c>
      <c r="EZ40" s="278" t="str">
        <f t="shared" si="13"/>
        <v/>
      </c>
      <c r="FA40" s="278"/>
    </row>
    <row r="41" spans="1:157" s="170" customFormat="1" x14ac:dyDescent="0.15">
      <c r="A41" s="173"/>
      <c r="B41" s="173"/>
      <c r="C41" s="173"/>
      <c r="D41" s="173"/>
      <c r="E41" s="173"/>
      <c r="F41" s="173"/>
      <c r="G41" s="173"/>
      <c r="H41" s="173"/>
      <c r="I41" s="173"/>
      <c r="J41" s="173"/>
      <c r="K41" s="173"/>
      <c r="L41" s="173"/>
      <c r="M41" s="173"/>
      <c r="N41" s="173"/>
      <c r="O41" s="173"/>
      <c r="P41" s="173"/>
      <c r="Q41" s="173"/>
      <c r="R41" s="173"/>
      <c r="S41" s="173"/>
      <c r="T41" s="173"/>
      <c r="U41" s="173"/>
      <c r="V41" s="173"/>
      <c r="W41" s="173"/>
      <c r="X41" s="173"/>
      <c r="Y41" s="173"/>
      <c r="Z41" s="173"/>
      <c r="AA41" s="173"/>
      <c r="AB41" s="173"/>
      <c r="AC41" s="173"/>
      <c r="AD41" s="173"/>
      <c r="AE41" s="173"/>
      <c r="AF41" s="173"/>
      <c r="AG41" s="173"/>
      <c r="AH41" s="173"/>
      <c r="AI41" s="173"/>
      <c r="AJ41" s="173"/>
      <c r="AK41" s="173"/>
      <c r="AL41" s="173"/>
      <c r="AM41" s="173"/>
      <c r="AN41" s="173"/>
      <c r="AO41" s="173"/>
      <c r="AP41" s="173"/>
      <c r="AQ41" s="173"/>
      <c r="AR41" s="173"/>
      <c r="AS41" s="173"/>
      <c r="AT41" s="173"/>
      <c r="AU41" s="173"/>
      <c r="AV41" s="173"/>
      <c r="AW41" s="173"/>
      <c r="AX41" s="173"/>
      <c r="AY41" s="173"/>
      <c r="AZ41" s="173"/>
      <c r="BA41" s="173"/>
      <c r="BB41" s="173"/>
      <c r="BC41" s="173"/>
      <c r="BD41" s="173"/>
      <c r="BE41" s="173"/>
      <c r="BF41" s="173"/>
      <c r="BG41" s="173"/>
      <c r="BH41" s="173"/>
      <c r="BI41" s="173"/>
      <c r="BJ41" s="173"/>
      <c r="BK41" s="173"/>
      <c r="BL41" s="173"/>
      <c r="BM41" s="173"/>
      <c r="BN41" s="173"/>
      <c r="BO41" s="173"/>
      <c r="BP41" s="173"/>
      <c r="BS41" s="170" t="str">
        <f t="shared" si="16"/>
        <v/>
      </c>
      <c r="BT41" s="170" t="str">
        <f t="shared" si="17"/>
        <v/>
      </c>
      <c r="BU41" s="170" t="str">
        <f t="shared" si="3"/>
        <v/>
      </c>
      <c r="BV41" s="170" t="str">
        <f t="shared" si="18"/>
        <v/>
      </c>
      <c r="BX41" s="298" t="str">
        <f t="shared" si="19"/>
        <v/>
      </c>
      <c r="BY41" s="285" t="str">
        <f t="shared" si="6"/>
        <v/>
      </c>
      <c r="BZ41" s="297" t="str">
        <f t="shared" si="7"/>
        <v/>
      </c>
      <c r="CB41" s="173"/>
      <c r="CC41" s="173"/>
      <c r="CD41" s="173"/>
      <c r="CE41" s="173"/>
      <c r="CF41" s="173"/>
      <c r="CG41" s="173"/>
      <c r="CH41" s="173"/>
      <c r="CI41" s="173"/>
      <c r="CJ41" s="173"/>
      <c r="CK41" s="173"/>
      <c r="CL41" s="173"/>
      <c r="CM41" s="173"/>
      <c r="CN41" s="173"/>
      <c r="CO41" s="173"/>
      <c r="CP41" s="173"/>
      <c r="CQ41" s="173"/>
      <c r="CR41" s="173"/>
      <c r="CS41" s="173"/>
      <c r="CT41" s="173"/>
      <c r="CU41" s="173"/>
      <c r="CV41" s="173"/>
      <c r="CW41" s="173"/>
      <c r="CX41" s="173"/>
      <c r="CY41" s="173"/>
      <c r="CZ41" s="173"/>
      <c r="DA41" s="173"/>
      <c r="DB41" s="173"/>
      <c r="DC41" s="173"/>
      <c r="DD41" s="173"/>
      <c r="DE41" s="173"/>
      <c r="DF41" s="173"/>
      <c r="DG41" s="173"/>
      <c r="DH41" s="173"/>
      <c r="DI41" s="173"/>
      <c r="DJ41" s="173"/>
      <c r="DK41" s="173"/>
      <c r="DL41" s="173"/>
      <c r="DM41" s="173"/>
      <c r="DN41" s="173"/>
      <c r="DO41" s="173"/>
      <c r="DP41" s="173"/>
      <c r="DQ41" s="173"/>
      <c r="DR41" s="173"/>
      <c r="DS41" s="173"/>
      <c r="DT41" s="173"/>
      <c r="DU41" s="173"/>
      <c r="DV41" s="173"/>
      <c r="DW41" s="173"/>
      <c r="DX41" s="173"/>
      <c r="DY41" s="173"/>
      <c r="DZ41" s="173"/>
      <c r="EA41" s="173"/>
      <c r="EB41" s="173"/>
      <c r="EC41" s="173"/>
      <c r="ED41" s="173"/>
      <c r="EE41" s="173"/>
      <c r="EF41" s="173"/>
      <c r="EG41" s="173"/>
      <c r="EH41" s="173"/>
      <c r="EI41" s="173"/>
      <c r="EJ41" s="173"/>
      <c r="EK41" s="173"/>
      <c r="EL41" s="173"/>
      <c r="EM41" s="173"/>
      <c r="EN41" s="173"/>
      <c r="EO41" s="173"/>
      <c r="EP41" s="173"/>
      <c r="EQ41" s="173"/>
      <c r="ET41" s="170" t="str">
        <f t="shared" si="8"/>
        <v/>
      </c>
      <c r="EU41" s="170" t="str">
        <f t="shared" si="9"/>
        <v/>
      </c>
      <c r="EV41" s="170" t="str">
        <f t="shared" si="10"/>
        <v/>
      </c>
      <c r="EW41" s="170" t="str">
        <f t="shared" si="11"/>
        <v/>
      </c>
      <c r="EY41" s="279" t="str">
        <f t="shared" si="12"/>
        <v/>
      </c>
      <c r="EZ41" s="278" t="str">
        <f t="shared" si="13"/>
        <v/>
      </c>
      <c r="FA41" s="278"/>
    </row>
    <row r="42" spans="1:157" s="170" customFormat="1" x14ac:dyDescent="0.15">
      <c r="A42" s="173"/>
      <c r="B42" s="173"/>
      <c r="C42" s="173"/>
      <c r="D42" s="173"/>
      <c r="E42" s="173"/>
      <c r="F42" s="173"/>
      <c r="G42" s="173"/>
      <c r="H42" s="173"/>
      <c r="I42" s="173"/>
      <c r="J42" s="173"/>
      <c r="K42" s="173"/>
      <c r="L42" s="173"/>
      <c r="M42" s="173"/>
      <c r="N42" s="173"/>
      <c r="O42" s="173"/>
      <c r="P42" s="173"/>
      <c r="Q42" s="173"/>
      <c r="R42" s="173"/>
      <c r="S42" s="173"/>
      <c r="T42" s="173"/>
      <c r="U42" s="173"/>
      <c r="V42" s="173"/>
      <c r="W42" s="173"/>
      <c r="X42" s="173"/>
      <c r="Y42" s="173"/>
      <c r="Z42" s="173"/>
      <c r="AA42" s="173"/>
      <c r="AB42" s="173"/>
      <c r="AC42" s="173"/>
      <c r="AD42" s="173"/>
      <c r="AE42" s="173"/>
      <c r="AF42" s="173"/>
      <c r="AG42" s="173"/>
      <c r="AH42" s="173"/>
      <c r="AI42" s="173"/>
      <c r="AJ42" s="173"/>
      <c r="AK42" s="173"/>
      <c r="AL42" s="173"/>
      <c r="AM42" s="173"/>
      <c r="AN42" s="173"/>
      <c r="AO42" s="173"/>
      <c r="AP42" s="173"/>
      <c r="AQ42" s="173"/>
      <c r="AR42" s="173"/>
      <c r="AS42" s="173"/>
      <c r="AT42" s="173"/>
      <c r="AU42" s="173"/>
      <c r="AV42" s="173"/>
      <c r="AW42" s="173"/>
      <c r="AX42" s="173"/>
      <c r="AY42" s="173"/>
      <c r="AZ42" s="173"/>
      <c r="BA42" s="173"/>
      <c r="BB42" s="173"/>
      <c r="BC42" s="173"/>
      <c r="BD42" s="173"/>
      <c r="BE42" s="173"/>
      <c r="BF42" s="173"/>
      <c r="BG42" s="173"/>
      <c r="BH42" s="173"/>
      <c r="BI42" s="173"/>
      <c r="BJ42" s="173"/>
      <c r="BK42" s="173"/>
      <c r="BL42" s="173"/>
      <c r="BM42" s="173"/>
      <c r="BN42" s="173"/>
      <c r="BO42" s="173"/>
      <c r="BP42" s="173"/>
      <c r="BS42" s="170" t="str">
        <f t="shared" si="16"/>
        <v/>
      </c>
      <c r="BT42" s="170" t="str">
        <f t="shared" si="17"/>
        <v/>
      </c>
      <c r="BU42" s="170" t="str">
        <f t="shared" si="3"/>
        <v/>
      </c>
      <c r="BV42" s="170" t="str">
        <f t="shared" si="18"/>
        <v/>
      </c>
      <c r="BX42" s="298" t="str">
        <f t="shared" si="19"/>
        <v/>
      </c>
      <c r="BY42" s="285" t="str">
        <f t="shared" si="6"/>
        <v/>
      </c>
      <c r="BZ42" s="297" t="str">
        <f t="shared" si="7"/>
        <v/>
      </c>
      <c r="CB42" s="173"/>
      <c r="CC42" s="173"/>
      <c r="CD42" s="173"/>
      <c r="CE42" s="173"/>
      <c r="CF42" s="173"/>
      <c r="CG42" s="173"/>
      <c r="CH42" s="173"/>
      <c r="CI42" s="173"/>
      <c r="CJ42" s="173"/>
      <c r="CK42" s="173"/>
      <c r="CL42" s="173"/>
      <c r="CM42" s="173"/>
      <c r="CN42" s="173"/>
      <c r="CO42" s="173"/>
      <c r="CP42" s="173"/>
      <c r="CQ42" s="173"/>
      <c r="CR42" s="173"/>
      <c r="CS42" s="173"/>
      <c r="CT42" s="173"/>
      <c r="CU42" s="173"/>
      <c r="CV42" s="173"/>
      <c r="CW42" s="173"/>
      <c r="CX42" s="173"/>
      <c r="CY42" s="173"/>
      <c r="CZ42" s="173"/>
      <c r="DA42" s="173"/>
      <c r="DB42" s="173"/>
      <c r="DC42" s="173"/>
      <c r="DD42" s="173"/>
      <c r="DE42" s="173"/>
      <c r="DF42" s="173"/>
      <c r="DG42" s="173"/>
      <c r="DH42" s="173"/>
      <c r="DI42" s="173"/>
      <c r="DJ42" s="173"/>
      <c r="DK42" s="173"/>
      <c r="DL42" s="173"/>
      <c r="DM42" s="173"/>
      <c r="DN42" s="173"/>
      <c r="DO42" s="173"/>
      <c r="DP42" s="173"/>
      <c r="DQ42" s="173"/>
      <c r="DR42" s="173"/>
      <c r="DS42" s="173"/>
      <c r="DT42" s="173"/>
      <c r="DU42" s="173"/>
      <c r="DV42" s="173"/>
      <c r="DW42" s="173"/>
      <c r="DX42" s="173"/>
      <c r="DY42" s="173"/>
      <c r="DZ42" s="173"/>
      <c r="EA42" s="173"/>
      <c r="EB42" s="173"/>
      <c r="EC42" s="173"/>
      <c r="ED42" s="173"/>
      <c r="EE42" s="173"/>
      <c r="EF42" s="173"/>
      <c r="EG42" s="173"/>
      <c r="EH42" s="173"/>
      <c r="EI42" s="173"/>
      <c r="EJ42" s="173"/>
      <c r="EK42" s="173"/>
      <c r="EL42" s="173"/>
      <c r="EM42" s="173"/>
      <c r="EN42" s="173"/>
      <c r="EO42" s="173"/>
      <c r="EP42" s="173"/>
      <c r="EQ42" s="173"/>
      <c r="ET42" s="170" t="str">
        <f t="shared" si="8"/>
        <v/>
      </c>
      <c r="EU42" s="170" t="str">
        <f t="shared" si="9"/>
        <v/>
      </c>
      <c r="EV42" s="170" t="str">
        <f t="shared" si="10"/>
        <v/>
      </c>
      <c r="EW42" s="170" t="str">
        <f t="shared" si="11"/>
        <v/>
      </c>
      <c r="EY42" s="279" t="str">
        <f t="shared" si="12"/>
        <v/>
      </c>
      <c r="EZ42" s="278" t="str">
        <f t="shared" si="13"/>
        <v/>
      </c>
      <c r="FA42" s="278"/>
    </row>
    <row r="43" spans="1:157" s="170" customFormat="1" x14ac:dyDescent="0.15">
      <c r="A43" s="173"/>
      <c r="B43" s="173"/>
      <c r="C43" s="173"/>
      <c r="D43" s="173"/>
      <c r="E43" s="173"/>
      <c r="F43" s="173"/>
      <c r="G43" s="173"/>
      <c r="H43" s="173"/>
      <c r="I43" s="173"/>
      <c r="J43" s="173"/>
      <c r="K43" s="173"/>
      <c r="L43" s="173"/>
      <c r="M43" s="173"/>
      <c r="N43" s="173"/>
      <c r="O43" s="173"/>
      <c r="P43" s="173"/>
      <c r="Q43" s="173"/>
      <c r="R43" s="173"/>
      <c r="S43" s="173"/>
      <c r="T43" s="173"/>
      <c r="U43" s="173"/>
      <c r="V43" s="173"/>
      <c r="W43" s="173"/>
      <c r="X43" s="173"/>
      <c r="Y43" s="173"/>
      <c r="Z43" s="173"/>
      <c r="AA43" s="173"/>
      <c r="AB43" s="173"/>
      <c r="AC43" s="173"/>
      <c r="AD43" s="173"/>
      <c r="AE43" s="173"/>
      <c r="AF43" s="173"/>
      <c r="AG43" s="173"/>
      <c r="AH43" s="173"/>
      <c r="AI43" s="173"/>
      <c r="AJ43" s="173"/>
      <c r="AK43" s="173"/>
      <c r="AL43" s="173"/>
      <c r="AM43" s="173"/>
      <c r="AN43" s="173"/>
      <c r="AO43" s="173"/>
      <c r="AP43" s="173"/>
      <c r="AQ43" s="173"/>
      <c r="AR43" s="173"/>
      <c r="AS43" s="173"/>
      <c r="AT43" s="173"/>
      <c r="AU43" s="173"/>
      <c r="AV43" s="173"/>
      <c r="AW43" s="173"/>
      <c r="AX43" s="173"/>
      <c r="AY43" s="173"/>
      <c r="AZ43" s="173"/>
      <c r="BA43" s="173"/>
      <c r="BB43" s="173"/>
      <c r="BC43" s="173"/>
      <c r="BD43" s="173"/>
      <c r="BE43" s="173"/>
      <c r="BF43" s="173"/>
      <c r="BG43" s="173"/>
      <c r="BH43" s="173"/>
      <c r="BI43" s="173"/>
      <c r="BJ43" s="173"/>
      <c r="BK43" s="173"/>
      <c r="BL43" s="173"/>
      <c r="BM43" s="173"/>
      <c r="BN43" s="173"/>
      <c r="BO43" s="173"/>
      <c r="BP43" s="173"/>
      <c r="BS43" s="170" t="str">
        <f t="shared" si="16"/>
        <v/>
      </c>
      <c r="BT43" s="170" t="str">
        <f t="shared" si="17"/>
        <v/>
      </c>
      <c r="BU43" s="170" t="str">
        <f t="shared" si="3"/>
        <v/>
      </c>
      <c r="BV43" s="170" t="str">
        <f t="shared" si="18"/>
        <v/>
      </c>
      <c r="BX43" s="298" t="str">
        <f t="shared" si="19"/>
        <v/>
      </c>
      <c r="BY43" s="285" t="str">
        <f t="shared" si="6"/>
        <v/>
      </c>
      <c r="BZ43" s="297" t="str">
        <f t="shared" si="7"/>
        <v/>
      </c>
      <c r="CB43" s="173"/>
      <c r="CC43" s="173"/>
      <c r="CD43" s="173"/>
      <c r="CE43" s="173"/>
      <c r="CF43" s="173"/>
      <c r="CG43" s="173"/>
      <c r="CH43" s="173"/>
      <c r="CI43" s="173"/>
      <c r="CJ43" s="173"/>
      <c r="CK43" s="173"/>
      <c r="CL43" s="173"/>
      <c r="CM43" s="173"/>
      <c r="CN43" s="173"/>
      <c r="CO43" s="173"/>
      <c r="CP43" s="173"/>
      <c r="CQ43" s="173"/>
      <c r="CR43" s="173"/>
      <c r="CS43" s="173"/>
      <c r="CT43" s="173"/>
      <c r="CU43" s="173"/>
      <c r="CV43" s="173"/>
      <c r="CW43" s="173"/>
      <c r="CX43" s="173"/>
      <c r="CY43" s="173"/>
      <c r="CZ43" s="173"/>
      <c r="DA43" s="173"/>
      <c r="DB43" s="173"/>
      <c r="DC43" s="173"/>
      <c r="DD43" s="173"/>
      <c r="DE43" s="173"/>
      <c r="DF43" s="173"/>
      <c r="DG43" s="173"/>
      <c r="DH43" s="173"/>
      <c r="DI43" s="173"/>
      <c r="DJ43" s="173"/>
      <c r="DK43" s="173"/>
      <c r="DL43" s="173"/>
      <c r="DM43" s="173"/>
      <c r="DN43" s="173"/>
      <c r="DO43" s="173"/>
      <c r="DP43" s="173"/>
      <c r="DQ43" s="173"/>
      <c r="DR43" s="173"/>
      <c r="DS43" s="173"/>
      <c r="DT43" s="173"/>
      <c r="DU43" s="173"/>
      <c r="DV43" s="173"/>
      <c r="DW43" s="173"/>
      <c r="DX43" s="173"/>
      <c r="DY43" s="173"/>
      <c r="DZ43" s="173"/>
      <c r="EA43" s="173"/>
      <c r="EB43" s="173"/>
      <c r="EC43" s="173"/>
      <c r="ED43" s="173"/>
      <c r="EE43" s="173"/>
      <c r="EF43" s="173"/>
      <c r="EG43" s="173"/>
      <c r="EH43" s="173"/>
      <c r="EI43" s="173"/>
      <c r="EJ43" s="173"/>
      <c r="EK43" s="173"/>
      <c r="EL43" s="173"/>
      <c r="EM43" s="173"/>
      <c r="EN43" s="173"/>
      <c r="EO43" s="173"/>
      <c r="EP43" s="173"/>
      <c r="EQ43" s="173"/>
      <c r="ET43" s="170" t="str">
        <f t="shared" si="8"/>
        <v/>
      </c>
      <c r="EU43" s="170" t="str">
        <f t="shared" si="9"/>
        <v/>
      </c>
      <c r="EV43" s="170" t="str">
        <f t="shared" si="10"/>
        <v/>
      </c>
      <c r="EW43" s="170" t="str">
        <f t="shared" si="11"/>
        <v/>
      </c>
      <c r="EY43" s="279" t="str">
        <f t="shared" si="12"/>
        <v/>
      </c>
      <c r="EZ43" s="278" t="str">
        <f t="shared" si="13"/>
        <v/>
      </c>
      <c r="FA43" s="278"/>
    </row>
    <row r="44" spans="1:157" s="170" customFormat="1" x14ac:dyDescent="0.15">
      <c r="A44" s="173"/>
      <c r="B44" s="173"/>
      <c r="C44" s="173"/>
      <c r="D44" s="173"/>
      <c r="E44" s="173"/>
      <c r="F44" s="173"/>
      <c r="G44" s="173"/>
      <c r="H44" s="173"/>
      <c r="I44" s="173"/>
      <c r="J44" s="173"/>
      <c r="K44" s="173"/>
      <c r="L44" s="173"/>
      <c r="M44" s="173"/>
      <c r="N44" s="173"/>
      <c r="O44" s="173"/>
      <c r="P44" s="173"/>
      <c r="Q44" s="173"/>
      <c r="R44" s="173"/>
      <c r="S44" s="173"/>
      <c r="T44" s="173"/>
      <c r="U44" s="173"/>
      <c r="V44" s="173"/>
      <c r="W44" s="173"/>
      <c r="X44" s="173"/>
      <c r="Y44" s="173"/>
      <c r="Z44" s="173"/>
      <c r="AA44" s="173"/>
      <c r="AB44" s="173"/>
      <c r="AC44" s="173"/>
      <c r="AD44" s="173"/>
      <c r="AE44" s="173"/>
      <c r="AF44" s="173"/>
      <c r="AG44" s="173"/>
      <c r="AH44" s="173"/>
      <c r="AI44" s="173"/>
      <c r="AJ44" s="173"/>
      <c r="AK44" s="173"/>
      <c r="AL44" s="173"/>
      <c r="AM44" s="173"/>
      <c r="AN44" s="173"/>
      <c r="AO44" s="173"/>
      <c r="AP44" s="173"/>
      <c r="AQ44" s="173"/>
      <c r="AR44" s="173"/>
      <c r="AS44" s="173"/>
      <c r="AT44" s="173"/>
      <c r="AU44" s="173"/>
      <c r="AV44" s="173"/>
      <c r="AW44" s="173"/>
      <c r="AX44" s="173"/>
      <c r="AY44" s="173"/>
      <c r="AZ44" s="173"/>
      <c r="BA44" s="173"/>
      <c r="BB44" s="173"/>
      <c r="BC44" s="173"/>
      <c r="BD44" s="173"/>
      <c r="BE44" s="173"/>
      <c r="BF44" s="173"/>
      <c r="BG44" s="173"/>
      <c r="BH44" s="173"/>
      <c r="BI44" s="173"/>
      <c r="BJ44" s="173"/>
      <c r="BK44" s="173"/>
      <c r="BL44" s="173"/>
      <c r="BM44" s="173"/>
      <c r="BN44" s="173"/>
      <c r="BO44" s="173"/>
      <c r="BP44" s="173"/>
      <c r="BS44" s="170" t="str">
        <f t="shared" si="16"/>
        <v/>
      </c>
      <c r="BT44" s="170" t="str">
        <f t="shared" si="17"/>
        <v/>
      </c>
      <c r="BU44" s="170" t="str">
        <f t="shared" si="3"/>
        <v/>
      </c>
      <c r="BV44" s="170" t="str">
        <f t="shared" si="18"/>
        <v/>
      </c>
      <c r="BX44" s="298" t="str">
        <f t="shared" si="19"/>
        <v/>
      </c>
      <c r="BY44" s="285" t="str">
        <f t="shared" si="6"/>
        <v/>
      </c>
      <c r="BZ44" s="297" t="str">
        <f t="shared" si="7"/>
        <v/>
      </c>
      <c r="CB44" s="173"/>
      <c r="CC44" s="173"/>
      <c r="CD44" s="173"/>
      <c r="CE44" s="173"/>
      <c r="CF44" s="173"/>
      <c r="CG44" s="173"/>
      <c r="CH44" s="173"/>
      <c r="CI44" s="173"/>
      <c r="CJ44" s="173"/>
      <c r="CK44" s="173"/>
      <c r="CL44" s="173"/>
      <c r="CM44" s="173"/>
      <c r="CN44" s="173"/>
      <c r="CO44" s="173"/>
      <c r="CP44" s="173"/>
      <c r="CQ44" s="173"/>
      <c r="CR44" s="173"/>
      <c r="CS44" s="173"/>
      <c r="CT44" s="173"/>
      <c r="CU44" s="173"/>
      <c r="CV44" s="173"/>
      <c r="CW44" s="173"/>
      <c r="CX44" s="173"/>
      <c r="CY44" s="173"/>
      <c r="CZ44" s="173"/>
      <c r="DA44" s="173"/>
      <c r="DB44" s="173"/>
      <c r="DC44" s="173"/>
      <c r="DD44" s="173"/>
      <c r="DE44" s="173"/>
      <c r="DF44" s="173"/>
      <c r="DG44" s="173"/>
      <c r="DH44" s="173"/>
      <c r="DI44" s="173"/>
      <c r="DJ44" s="173"/>
      <c r="DK44" s="173"/>
      <c r="DL44" s="173"/>
      <c r="DM44" s="173"/>
      <c r="DN44" s="173"/>
      <c r="DO44" s="173"/>
      <c r="DP44" s="173"/>
      <c r="DQ44" s="173"/>
      <c r="DR44" s="173"/>
      <c r="DS44" s="173"/>
      <c r="DT44" s="173"/>
      <c r="DU44" s="173"/>
      <c r="DV44" s="173"/>
      <c r="DW44" s="173"/>
      <c r="DX44" s="173"/>
      <c r="DY44" s="173"/>
      <c r="DZ44" s="173"/>
      <c r="EA44" s="173"/>
      <c r="EB44" s="173"/>
      <c r="EC44" s="173"/>
      <c r="ED44" s="173"/>
      <c r="EE44" s="173"/>
      <c r="EF44" s="173"/>
      <c r="EG44" s="173"/>
      <c r="EH44" s="173"/>
      <c r="EI44" s="173"/>
      <c r="EJ44" s="173"/>
      <c r="EK44" s="173"/>
      <c r="EL44" s="173"/>
      <c r="EM44" s="173"/>
      <c r="EN44" s="173"/>
      <c r="EO44" s="173"/>
      <c r="EP44" s="173"/>
      <c r="EQ44" s="173"/>
      <c r="ET44" s="170" t="str">
        <f t="shared" si="8"/>
        <v/>
      </c>
      <c r="EU44" s="170" t="str">
        <f t="shared" si="9"/>
        <v/>
      </c>
      <c r="EV44" s="170" t="str">
        <f t="shared" si="10"/>
        <v/>
      </c>
      <c r="EW44" s="170" t="str">
        <f t="shared" si="11"/>
        <v/>
      </c>
      <c r="EY44" s="279" t="str">
        <f t="shared" si="12"/>
        <v/>
      </c>
      <c r="EZ44" s="278" t="str">
        <f t="shared" si="13"/>
        <v/>
      </c>
      <c r="FA44" s="278"/>
    </row>
    <row r="45" spans="1:157" s="170" customFormat="1" x14ac:dyDescent="0.15">
      <c r="A45" s="173"/>
      <c r="B45" s="173"/>
      <c r="C45" s="173"/>
      <c r="D45" s="173"/>
      <c r="E45" s="173"/>
      <c r="F45" s="173"/>
      <c r="G45" s="173"/>
      <c r="H45" s="173"/>
      <c r="I45" s="173"/>
      <c r="J45" s="173"/>
      <c r="K45" s="173"/>
      <c r="L45" s="173"/>
      <c r="M45" s="173"/>
      <c r="N45" s="173"/>
      <c r="O45" s="173"/>
      <c r="P45" s="173"/>
      <c r="Q45" s="173"/>
      <c r="R45" s="173"/>
      <c r="S45" s="173"/>
      <c r="T45" s="173"/>
      <c r="U45" s="173"/>
      <c r="V45" s="173"/>
      <c r="W45" s="173"/>
      <c r="X45" s="173"/>
      <c r="Y45" s="173"/>
      <c r="Z45" s="173"/>
      <c r="AA45" s="173"/>
      <c r="AB45" s="173"/>
      <c r="AC45" s="173"/>
      <c r="AD45" s="173"/>
      <c r="AE45" s="173"/>
      <c r="AF45" s="173"/>
      <c r="AG45" s="173"/>
      <c r="AH45" s="173"/>
      <c r="AI45" s="173"/>
      <c r="AJ45" s="173"/>
      <c r="AK45" s="173"/>
      <c r="AL45" s="173"/>
      <c r="AM45" s="173"/>
      <c r="AN45" s="173"/>
      <c r="AO45" s="173"/>
      <c r="AP45" s="173"/>
      <c r="AQ45" s="173"/>
      <c r="AR45" s="173"/>
      <c r="AS45" s="173"/>
      <c r="AT45" s="173"/>
      <c r="AU45" s="173"/>
      <c r="AV45" s="173"/>
      <c r="AW45" s="173"/>
      <c r="AX45" s="173"/>
      <c r="AY45" s="173"/>
      <c r="AZ45" s="173"/>
      <c r="BA45" s="173"/>
      <c r="BB45" s="173"/>
      <c r="BC45" s="173"/>
      <c r="BD45" s="173"/>
      <c r="BE45" s="173"/>
      <c r="BF45" s="173"/>
      <c r="BG45" s="173"/>
      <c r="BH45" s="173"/>
      <c r="BI45" s="173"/>
      <c r="BJ45" s="173"/>
      <c r="BK45" s="173"/>
      <c r="BL45" s="173"/>
      <c r="BM45" s="173"/>
      <c r="BN45" s="173"/>
      <c r="BO45" s="173"/>
      <c r="BP45" s="173"/>
      <c r="BS45" s="170" t="str">
        <f t="shared" si="16"/>
        <v/>
      </c>
      <c r="BT45" s="170" t="str">
        <f t="shared" si="17"/>
        <v/>
      </c>
      <c r="BU45" s="170" t="str">
        <f t="shared" si="3"/>
        <v/>
      </c>
      <c r="BV45" s="170" t="str">
        <f t="shared" si="18"/>
        <v/>
      </c>
      <c r="BX45" s="298" t="str">
        <f t="shared" si="19"/>
        <v/>
      </c>
      <c r="BY45" s="285" t="str">
        <f t="shared" si="6"/>
        <v/>
      </c>
      <c r="BZ45" s="297" t="str">
        <f t="shared" si="7"/>
        <v/>
      </c>
      <c r="CB45" s="173"/>
      <c r="CC45" s="173"/>
      <c r="CD45" s="173"/>
      <c r="CE45" s="173"/>
      <c r="CF45" s="173"/>
      <c r="CG45" s="173"/>
      <c r="CH45" s="173"/>
      <c r="CI45" s="173"/>
      <c r="CJ45" s="173"/>
      <c r="CK45" s="173"/>
      <c r="CL45" s="173"/>
      <c r="CM45" s="173"/>
      <c r="CN45" s="173"/>
      <c r="CO45" s="173"/>
      <c r="CP45" s="173"/>
      <c r="CQ45" s="173"/>
      <c r="CR45" s="173"/>
      <c r="CS45" s="173"/>
      <c r="CT45" s="173"/>
      <c r="CU45" s="173"/>
      <c r="CV45" s="173"/>
      <c r="CW45" s="173"/>
      <c r="CX45" s="173"/>
      <c r="CY45" s="173"/>
      <c r="CZ45" s="173"/>
      <c r="DA45" s="173"/>
      <c r="DB45" s="173"/>
      <c r="DC45" s="173"/>
      <c r="DD45" s="173"/>
      <c r="DE45" s="173"/>
      <c r="DF45" s="173"/>
      <c r="DG45" s="173"/>
      <c r="DH45" s="173"/>
      <c r="DI45" s="173"/>
      <c r="DJ45" s="173"/>
      <c r="DK45" s="173"/>
      <c r="DL45" s="173"/>
      <c r="DM45" s="173"/>
      <c r="DN45" s="173"/>
      <c r="DO45" s="173"/>
      <c r="DP45" s="173"/>
      <c r="DQ45" s="173"/>
      <c r="DR45" s="173"/>
      <c r="DS45" s="173"/>
      <c r="DT45" s="173"/>
      <c r="DU45" s="173"/>
      <c r="DV45" s="173"/>
      <c r="DW45" s="173"/>
      <c r="DX45" s="173"/>
      <c r="DY45" s="173"/>
      <c r="DZ45" s="173"/>
      <c r="EA45" s="173"/>
      <c r="EB45" s="173"/>
      <c r="EC45" s="173"/>
      <c r="ED45" s="173"/>
      <c r="EE45" s="173"/>
      <c r="EF45" s="173"/>
      <c r="EG45" s="173"/>
      <c r="EH45" s="173"/>
      <c r="EI45" s="173"/>
      <c r="EJ45" s="173"/>
      <c r="EK45" s="173"/>
      <c r="EL45" s="173"/>
      <c r="EM45" s="173"/>
      <c r="EN45" s="173"/>
      <c r="EO45" s="173"/>
      <c r="EP45" s="173"/>
      <c r="EQ45" s="173"/>
      <c r="ET45" s="170" t="str">
        <f t="shared" si="8"/>
        <v/>
      </c>
      <c r="EU45" s="170" t="str">
        <f t="shared" si="9"/>
        <v/>
      </c>
      <c r="EV45" s="170" t="str">
        <f t="shared" si="10"/>
        <v/>
      </c>
      <c r="EW45" s="170" t="str">
        <f t="shared" si="11"/>
        <v/>
      </c>
      <c r="EY45" s="279" t="str">
        <f t="shared" si="12"/>
        <v/>
      </c>
      <c r="EZ45" s="278" t="str">
        <f t="shared" si="13"/>
        <v/>
      </c>
      <c r="FA45" s="278"/>
    </row>
    <row r="46" spans="1:157" s="170" customFormat="1" x14ac:dyDescent="0.15">
      <c r="A46" s="173"/>
      <c r="B46" s="173"/>
      <c r="C46" s="173"/>
      <c r="D46" s="173"/>
      <c r="E46" s="173"/>
      <c r="F46" s="173"/>
      <c r="G46" s="173"/>
      <c r="H46" s="173"/>
      <c r="I46" s="173"/>
      <c r="J46" s="173"/>
      <c r="K46" s="173"/>
      <c r="L46" s="173"/>
      <c r="M46" s="173"/>
      <c r="N46" s="173"/>
      <c r="O46" s="173"/>
      <c r="P46" s="173"/>
      <c r="Q46" s="173"/>
      <c r="R46" s="173"/>
      <c r="S46" s="173"/>
      <c r="T46" s="173"/>
      <c r="U46" s="173"/>
      <c r="V46" s="173"/>
      <c r="W46" s="173"/>
      <c r="X46" s="173"/>
      <c r="Y46" s="173"/>
      <c r="Z46" s="173"/>
      <c r="AA46" s="173"/>
      <c r="AB46" s="173"/>
      <c r="AC46" s="173"/>
      <c r="AD46" s="173"/>
      <c r="AE46" s="173"/>
      <c r="AF46" s="173"/>
      <c r="AG46" s="173"/>
      <c r="AH46" s="173"/>
      <c r="AI46" s="173"/>
      <c r="AJ46" s="173"/>
      <c r="AK46" s="173"/>
      <c r="AL46" s="173"/>
      <c r="AM46" s="173"/>
      <c r="AN46" s="173"/>
      <c r="AO46" s="173"/>
      <c r="AP46" s="173"/>
      <c r="AQ46" s="173"/>
      <c r="AR46" s="173"/>
      <c r="AS46" s="173"/>
      <c r="AT46" s="173"/>
      <c r="AU46" s="173"/>
      <c r="AV46" s="173"/>
      <c r="AW46" s="173"/>
      <c r="AX46" s="173"/>
      <c r="AY46" s="173"/>
      <c r="AZ46" s="173"/>
      <c r="BA46" s="173"/>
      <c r="BB46" s="173"/>
      <c r="BC46" s="173"/>
      <c r="BD46" s="173"/>
      <c r="BE46" s="173"/>
      <c r="BF46" s="173"/>
      <c r="BG46" s="173"/>
      <c r="BH46" s="173"/>
      <c r="BI46" s="173"/>
      <c r="BJ46" s="173"/>
      <c r="BK46" s="173"/>
      <c r="BL46" s="173"/>
      <c r="BM46" s="173"/>
      <c r="BN46" s="173"/>
      <c r="BO46" s="173"/>
      <c r="BP46" s="173"/>
      <c r="BS46" s="170" t="str">
        <f t="shared" si="16"/>
        <v/>
      </c>
      <c r="BT46" s="170" t="str">
        <f t="shared" si="17"/>
        <v/>
      </c>
      <c r="BU46" s="170" t="str">
        <f t="shared" si="3"/>
        <v/>
      </c>
      <c r="BV46" s="170" t="str">
        <f t="shared" si="18"/>
        <v/>
      </c>
      <c r="BX46" s="298" t="str">
        <f t="shared" si="19"/>
        <v/>
      </c>
      <c r="BY46" s="285" t="str">
        <f t="shared" si="6"/>
        <v/>
      </c>
      <c r="BZ46" s="297" t="str">
        <f t="shared" si="7"/>
        <v/>
      </c>
      <c r="CB46" s="173"/>
      <c r="CC46" s="173"/>
      <c r="CD46" s="173"/>
      <c r="CE46" s="173"/>
      <c r="CF46" s="173"/>
      <c r="CG46" s="173"/>
      <c r="CH46" s="173"/>
      <c r="CI46" s="173"/>
      <c r="CJ46" s="173"/>
      <c r="CK46" s="173"/>
      <c r="CL46" s="173"/>
      <c r="CM46" s="173"/>
      <c r="CN46" s="173"/>
      <c r="CO46" s="173"/>
      <c r="CP46" s="173"/>
      <c r="CQ46" s="173"/>
      <c r="CR46" s="173"/>
      <c r="CS46" s="173"/>
      <c r="CT46" s="173"/>
      <c r="CU46" s="173"/>
      <c r="CV46" s="173"/>
      <c r="CW46" s="173"/>
      <c r="CX46" s="173"/>
      <c r="CY46" s="173"/>
      <c r="CZ46" s="173"/>
      <c r="DA46" s="173"/>
      <c r="DB46" s="173"/>
      <c r="DC46" s="173"/>
      <c r="DD46" s="173"/>
      <c r="DE46" s="173"/>
      <c r="DF46" s="173"/>
      <c r="DG46" s="173"/>
      <c r="DH46" s="173"/>
      <c r="DI46" s="173"/>
      <c r="DJ46" s="173"/>
      <c r="DK46" s="173"/>
      <c r="DL46" s="173"/>
      <c r="DM46" s="173"/>
      <c r="DN46" s="173"/>
      <c r="DO46" s="173"/>
      <c r="DP46" s="173"/>
      <c r="DQ46" s="173"/>
      <c r="DR46" s="173"/>
      <c r="DS46" s="173"/>
      <c r="DT46" s="173"/>
      <c r="DU46" s="173"/>
      <c r="DV46" s="173"/>
      <c r="DW46" s="173"/>
      <c r="DX46" s="173"/>
      <c r="DY46" s="173"/>
      <c r="DZ46" s="173"/>
      <c r="EA46" s="173"/>
      <c r="EB46" s="173"/>
      <c r="EC46" s="173"/>
      <c r="ED46" s="173"/>
      <c r="EE46" s="173"/>
      <c r="EF46" s="173"/>
      <c r="EG46" s="173"/>
      <c r="EH46" s="173"/>
      <c r="EI46" s="173"/>
      <c r="EJ46" s="173"/>
      <c r="EK46" s="173"/>
      <c r="EL46" s="173"/>
      <c r="EM46" s="173"/>
      <c r="EN46" s="173"/>
      <c r="EO46" s="173"/>
      <c r="EP46" s="173"/>
      <c r="EQ46" s="173"/>
      <c r="ET46" s="170" t="str">
        <f t="shared" si="8"/>
        <v/>
      </c>
      <c r="EU46" s="170" t="str">
        <f t="shared" si="9"/>
        <v/>
      </c>
      <c r="EV46" s="170" t="str">
        <f t="shared" si="10"/>
        <v/>
      </c>
      <c r="EW46" s="170" t="str">
        <f t="shared" si="11"/>
        <v/>
      </c>
      <c r="EY46" s="279" t="str">
        <f t="shared" si="12"/>
        <v/>
      </c>
      <c r="EZ46" s="278" t="str">
        <f t="shared" si="13"/>
        <v/>
      </c>
      <c r="FA46" s="278"/>
    </row>
    <row r="47" spans="1:157" s="170" customFormat="1" x14ac:dyDescent="0.15">
      <c r="A47" s="173"/>
      <c r="B47" s="173"/>
      <c r="C47" s="173"/>
      <c r="D47" s="173"/>
      <c r="E47" s="173"/>
      <c r="F47" s="173"/>
      <c r="G47" s="173"/>
      <c r="H47" s="173"/>
      <c r="I47" s="173"/>
      <c r="J47" s="173"/>
      <c r="K47" s="173"/>
      <c r="L47" s="173"/>
      <c r="M47" s="173"/>
      <c r="N47" s="173"/>
      <c r="O47" s="173"/>
      <c r="P47" s="173"/>
      <c r="Q47" s="173"/>
      <c r="R47" s="173"/>
      <c r="S47" s="173"/>
      <c r="T47" s="173"/>
      <c r="U47" s="173"/>
      <c r="V47" s="173"/>
      <c r="W47" s="173"/>
      <c r="X47" s="173"/>
      <c r="Y47" s="173"/>
      <c r="Z47" s="173"/>
      <c r="AA47" s="173"/>
      <c r="AB47" s="173"/>
      <c r="AC47" s="173"/>
      <c r="AD47" s="173"/>
      <c r="AE47" s="173"/>
      <c r="AF47" s="173"/>
      <c r="AG47" s="173"/>
      <c r="AH47" s="173"/>
      <c r="AI47" s="173"/>
      <c r="AJ47" s="173"/>
      <c r="AK47" s="173"/>
      <c r="AL47" s="173"/>
      <c r="AM47" s="173"/>
      <c r="AN47" s="173"/>
      <c r="AO47" s="173"/>
      <c r="AP47" s="173"/>
      <c r="AQ47" s="173"/>
      <c r="AR47" s="173"/>
      <c r="AS47" s="173"/>
      <c r="AT47" s="173"/>
      <c r="AU47" s="173"/>
      <c r="AV47" s="173"/>
      <c r="AW47" s="173"/>
      <c r="AX47" s="173"/>
      <c r="AY47" s="173"/>
      <c r="AZ47" s="173"/>
      <c r="BA47" s="173"/>
      <c r="BB47" s="173"/>
      <c r="BC47" s="173"/>
      <c r="BD47" s="173"/>
      <c r="BE47" s="173"/>
      <c r="BF47" s="173"/>
      <c r="BG47" s="173"/>
      <c r="BH47" s="173"/>
      <c r="BI47" s="173"/>
      <c r="BJ47" s="173"/>
      <c r="BK47" s="173"/>
      <c r="BL47" s="173"/>
      <c r="BM47" s="173"/>
      <c r="BN47" s="173"/>
      <c r="BO47" s="173"/>
      <c r="BP47" s="173"/>
      <c r="BS47" s="170" t="str">
        <f t="shared" si="16"/>
        <v/>
      </c>
      <c r="BT47" s="170" t="str">
        <f t="shared" si="17"/>
        <v/>
      </c>
      <c r="BU47" s="170" t="str">
        <f t="shared" si="3"/>
        <v/>
      </c>
      <c r="BV47" s="170" t="str">
        <f t="shared" si="18"/>
        <v/>
      </c>
      <c r="BX47" s="298" t="str">
        <f t="shared" si="19"/>
        <v/>
      </c>
      <c r="BY47" s="285" t="str">
        <f t="shared" si="6"/>
        <v/>
      </c>
      <c r="BZ47" s="297" t="str">
        <f t="shared" si="7"/>
        <v/>
      </c>
      <c r="CB47" s="173"/>
      <c r="CC47" s="173"/>
      <c r="CD47" s="173"/>
      <c r="CE47" s="173"/>
      <c r="CF47" s="173"/>
      <c r="CG47" s="173"/>
      <c r="CH47" s="173"/>
      <c r="CI47" s="173"/>
      <c r="CJ47" s="173"/>
      <c r="CK47" s="173"/>
      <c r="CL47" s="173"/>
      <c r="CM47" s="173"/>
      <c r="CN47" s="173"/>
      <c r="CO47" s="173"/>
      <c r="CP47" s="173"/>
      <c r="CQ47" s="173"/>
      <c r="CR47" s="173"/>
      <c r="CS47" s="173"/>
      <c r="CT47" s="173"/>
      <c r="CU47" s="173"/>
      <c r="CV47" s="173"/>
      <c r="CW47" s="173"/>
      <c r="CX47" s="173"/>
      <c r="CY47" s="173"/>
      <c r="CZ47" s="173"/>
      <c r="DA47" s="173"/>
      <c r="DB47" s="173"/>
      <c r="DC47" s="173"/>
      <c r="DD47" s="173"/>
      <c r="DE47" s="173"/>
      <c r="DF47" s="173"/>
      <c r="DG47" s="173"/>
      <c r="DH47" s="173"/>
      <c r="DI47" s="173"/>
      <c r="DJ47" s="173"/>
      <c r="DK47" s="173"/>
      <c r="DL47" s="173"/>
      <c r="DM47" s="173"/>
      <c r="DN47" s="173"/>
      <c r="DO47" s="173"/>
      <c r="DP47" s="173"/>
      <c r="DQ47" s="173"/>
      <c r="DR47" s="173"/>
      <c r="DS47" s="173"/>
      <c r="DT47" s="173"/>
      <c r="DU47" s="173"/>
      <c r="DV47" s="173"/>
      <c r="DW47" s="173"/>
      <c r="DX47" s="173"/>
      <c r="DY47" s="173"/>
      <c r="DZ47" s="173"/>
      <c r="EA47" s="173"/>
      <c r="EB47" s="173"/>
      <c r="EC47" s="173"/>
      <c r="ED47" s="173"/>
      <c r="EE47" s="173"/>
      <c r="EF47" s="173"/>
      <c r="EG47" s="173"/>
      <c r="EH47" s="173"/>
      <c r="EI47" s="173"/>
      <c r="EJ47" s="173"/>
      <c r="EK47" s="173"/>
      <c r="EL47" s="173"/>
      <c r="EM47" s="173"/>
      <c r="EN47" s="173"/>
      <c r="EO47" s="173"/>
      <c r="EP47" s="173"/>
      <c r="EQ47" s="173"/>
      <c r="ET47" s="170" t="str">
        <f t="shared" si="8"/>
        <v/>
      </c>
      <c r="EU47" s="170" t="str">
        <f t="shared" si="9"/>
        <v/>
      </c>
      <c r="EV47" s="170" t="str">
        <f t="shared" si="10"/>
        <v/>
      </c>
      <c r="EW47" s="170" t="str">
        <f t="shared" si="11"/>
        <v/>
      </c>
      <c r="EY47" s="279" t="str">
        <f t="shared" si="12"/>
        <v/>
      </c>
      <c r="EZ47" s="278" t="str">
        <f t="shared" si="13"/>
        <v/>
      </c>
      <c r="FA47" s="278"/>
    </row>
    <row r="48" spans="1:157" s="170" customFormat="1" x14ac:dyDescent="0.15">
      <c r="A48" s="173"/>
      <c r="B48" s="173"/>
      <c r="C48" s="173"/>
      <c r="D48" s="173"/>
      <c r="E48" s="173"/>
      <c r="F48" s="173"/>
      <c r="G48" s="173"/>
      <c r="H48" s="173"/>
      <c r="I48" s="173"/>
      <c r="J48" s="173"/>
      <c r="K48" s="173"/>
      <c r="L48" s="173"/>
      <c r="M48" s="173"/>
      <c r="N48" s="173"/>
      <c r="O48" s="173"/>
      <c r="P48" s="173"/>
      <c r="Q48" s="173"/>
      <c r="R48" s="173"/>
      <c r="S48" s="173"/>
      <c r="T48" s="173"/>
      <c r="U48" s="173"/>
      <c r="V48" s="173"/>
      <c r="W48" s="173"/>
      <c r="X48" s="173"/>
      <c r="Y48" s="173"/>
      <c r="Z48" s="173"/>
      <c r="AA48" s="173"/>
      <c r="AB48" s="173"/>
      <c r="AC48" s="173"/>
      <c r="AD48" s="173"/>
      <c r="AE48" s="173"/>
      <c r="AF48" s="173"/>
      <c r="AG48" s="173"/>
      <c r="AH48" s="173"/>
      <c r="AI48" s="173"/>
      <c r="AJ48" s="173"/>
      <c r="AK48" s="173"/>
      <c r="AL48" s="173"/>
      <c r="AM48" s="173"/>
      <c r="AN48" s="173"/>
      <c r="AO48" s="173"/>
      <c r="AP48" s="173"/>
      <c r="AQ48" s="173"/>
      <c r="AR48" s="173"/>
      <c r="AS48" s="173"/>
      <c r="AT48" s="173"/>
      <c r="AU48" s="173"/>
      <c r="AV48" s="173"/>
      <c r="AW48" s="173"/>
      <c r="AX48" s="173"/>
      <c r="AY48" s="173"/>
      <c r="AZ48" s="173"/>
      <c r="BA48" s="173"/>
      <c r="BB48" s="173"/>
      <c r="BC48" s="173"/>
      <c r="BD48" s="173"/>
      <c r="BE48" s="173"/>
      <c r="BF48" s="173"/>
      <c r="BG48" s="173"/>
      <c r="BH48" s="173"/>
      <c r="BI48" s="173"/>
      <c r="BJ48" s="173"/>
      <c r="BK48" s="173"/>
      <c r="BL48" s="173"/>
      <c r="BM48" s="173"/>
      <c r="BN48" s="173"/>
      <c r="BO48" s="173"/>
      <c r="BP48" s="173"/>
      <c r="BS48" s="170" t="str">
        <f t="shared" si="16"/>
        <v/>
      </c>
      <c r="BT48" s="170" t="str">
        <f t="shared" si="17"/>
        <v/>
      </c>
      <c r="BU48" s="170" t="str">
        <f t="shared" si="3"/>
        <v/>
      </c>
      <c r="BV48" s="170" t="str">
        <f t="shared" si="18"/>
        <v/>
      </c>
      <c r="BX48" s="298" t="str">
        <f t="shared" si="19"/>
        <v/>
      </c>
      <c r="BY48" s="285" t="str">
        <f t="shared" si="6"/>
        <v/>
      </c>
      <c r="BZ48" s="297" t="str">
        <f t="shared" si="7"/>
        <v/>
      </c>
      <c r="CB48" s="173"/>
      <c r="CC48" s="173"/>
      <c r="CD48" s="173"/>
      <c r="CE48" s="173"/>
      <c r="CF48" s="173"/>
      <c r="CG48" s="173"/>
      <c r="CH48" s="173"/>
      <c r="CI48" s="173"/>
      <c r="CJ48" s="173"/>
      <c r="CK48" s="173"/>
      <c r="CL48" s="173"/>
      <c r="CM48" s="173"/>
      <c r="CN48" s="173"/>
      <c r="CO48" s="173"/>
      <c r="CP48" s="173"/>
      <c r="CQ48" s="173"/>
      <c r="CR48" s="173"/>
      <c r="CS48" s="173"/>
      <c r="CT48" s="173"/>
      <c r="CU48" s="173"/>
      <c r="CV48" s="173"/>
      <c r="CW48" s="173"/>
      <c r="CX48" s="173"/>
      <c r="CY48" s="173"/>
      <c r="CZ48" s="173"/>
      <c r="DA48" s="173"/>
      <c r="DB48" s="173"/>
      <c r="DC48" s="173"/>
      <c r="DD48" s="173"/>
      <c r="DE48" s="173"/>
      <c r="DF48" s="173"/>
      <c r="DG48" s="173"/>
      <c r="DH48" s="173"/>
      <c r="DI48" s="173"/>
      <c r="DJ48" s="173"/>
      <c r="DK48" s="173"/>
      <c r="DL48" s="173"/>
      <c r="DM48" s="173"/>
      <c r="DN48" s="173"/>
      <c r="DO48" s="173"/>
      <c r="DP48" s="173"/>
      <c r="DQ48" s="173"/>
      <c r="DR48" s="173"/>
      <c r="DS48" s="173"/>
      <c r="DT48" s="173"/>
      <c r="DU48" s="173"/>
      <c r="DV48" s="173"/>
      <c r="DW48" s="173"/>
      <c r="DX48" s="173"/>
      <c r="DY48" s="173"/>
      <c r="DZ48" s="173"/>
      <c r="EA48" s="173"/>
      <c r="EB48" s="173"/>
      <c r="EC48" s="173"/>
      <c r="ED48" s="173"/>
      <c r="EE48" s="173"/>
      <c r="EF48" s="173"/>
      <c r="EG48" s="173"/>
      <c r="EH48" s="173"/>
      <c r="EI48" s="173"/>
      <c r="EJ48" s="173"/>
      <c r="EK48" s="173"/>
      <c r="EL48" s="173"/>
      <c r="EM48" s="173"/>
      <c r="EN48" s="173"/>
      <c r="EO48" s="173"/>
      <c r="EP48" s="173"/>
      <c r="EQ48" s="173"/>
      <c r="ET48" s="170" t="str">
        <f t="shared" si="8"/>
        <v/>
      </c>
      <c r="EU48" s="170" t="str">
        <f t="shared" si="9"/>
        <v/>
      </c>
      <c r="EV48" s="170" t="str">
        <f t="shared" si="10"/>
        <v/>
      </c>
      <c r="EW48" s="170" t="str">
        <f t="shared" si="11"/>
        <v/>
      </c>
      <c r="EY48" s="279" t="str">
        <f t="shared" si="12"/>
        <v/>
      </c>
      <c r="EZ48" s="278" t="str">
        <f t="shared" si="13"/>
        <v/>
      </c>
      <c r="FA48" s="278"/>
    </row>
    <row r="49" spans="1:157" s="170" customFormat="1" x14ac:dyDescent="0.15">
      <c r="A49" s="173"/>
      <c r="B49" s="173"/>
      <c r="C49" s="173"/>
      <c r="D49" s="173"/>
      <c r="E49" s="173"/>
      <c r="F49" s="173"/>
      <c r="G49" s="173"/>
      <c r="H49" s="173"/>
      <c r="I49" s="173"/>
      <c r="J49" s="173"/>
      <c r="K49" s="173"/>
      <c r="L49" s="173"/>
      <c r="M49" s="173"/>
      <c r="N49" s="173"/>
      <c r="O49" s="173"/>
      <c r="P49" s="173"/>
      <c r="Q49" s="173"/>
      <c r="R49" s="173"/>
      <c r="S49" s="173"/>
      <c r="T49" s="173"/>
      <c r="U49" s="173"/>
      <c r="V49" s="173"/>
      <c r="W49" s="173"/>
      <c r="X49" s="173"/>
      <c r="Y49" s="173"/>
      <c r="Z49" s="173"/>
      <c r="AA49" s="173"/>
      <c r="AB49" s="173"/>
      <c r="AC49" s="173"/>
      <c r="AD49" s="173"/>
      <c r="AE49" s="173"/>
      <c r="AF49" s="173"/>
      <c r="AG49" s="173"/>
      <c r="AH49" s="173"/>
      <c r="AI49" s="173"/>
      <c r="AJ49" s="173"/>
      <c r="AK49" s="173"/>
      <c r="AL49" s="173"/>
      <c r="AM49" s="173"/>
      <c r="AN49" s="173"/>
      <c r="AO49" s="173"/>
      <c r="AP49" s="173"/>
      <c r="AQ49" s="173"/>
      <c r="AR49" s="173"/>
      <c r="AS49" s="173"/>
      <c r="AT49" s="173"/>
      <c r="AU49" s="173"/>
      <c r="AV49" s="173"/>
      <c r="AW49" s="173"/>
      <c r="AX49" s="173"/>
      <c r="AY49" s="173"/>
      <c r="AZ49" s="173"/>
      <c r="BA49" s="173"/>
      <c r="BB49" s="173"/>
      <c r="BC49" s="173"/>
      <c r="BD49" s="173"/>
      <c r="BE49" s="173"/>
      <c r="BF49" s="173"/>
      <c r="BG49" s="173"/>
      <c r="BH49" s="173"/>
      <c r="BI49" s="173"/>
      <c r="BJ49" s="173"/>
      <c r="BK49" s="173"/>
      <c r="BL49" s="173"/>
      <c r="BM49" s="173"/>
      <c r="BN49" s="173"/>
      <c r="BO49" s="173"/>
      <c r="BP49" s="173"/>
      <c r="BS49" s="170" t="str">
        <f t="shared" si="16"/>
        <v/>
      </c>
      <c r="BT49" s="170" t="str">
        <f t="shared" si="17"/>
        <v/>
      </c>
      <c r="BU49" s="170" t="str">
        <f t="shared" si="3"/>
        <v/>
      </c>
      <c r="BV49" s="170" t="str">
        <f t="shared" si="18"/>
        <v/>
      </c>
      <c r="BX49" s="298" t="str">
        <f t="shared" si="19"/>
        <v/>
      </c>
      <c r="BY49" s="285" t="str">
        <f t="shared" si="6"/>
        <v/>
      </c>
      <c r="BZ49" s="297" t="str">
        <f t="shared" si="7"/>
        <v/>
      </c>
      <c r="CB49" s="173"/>
      <c r="CC49" s="173"/>
      <c r="CD49" s="173"/>
      <c r="CE49" s="173"/>
      <c r="CF49" s="173"/>
      <c r="CG49" s="173"/>
      <c r="CH49" s="173"/>
      <c r="CI49" s="173"/>
      <c r="CJ49" s="173"/>
      <c r="CK49" s="173"/>
      <c r="CL49" s="173"/>
      <c r="CM49" s="173"/>
      <c r="CN49" s="173"/>
      <c r="CO49" s="173"/>
      <c r="CP49" s="173"/>
      <c r="CQ49" s="173"/>
      <c r="CR49" s="173"/>
      <c r="CS49" s="173"/>
      <c r="CT49" s="173"/>
      <c r="CU49" s="173"/>
      <c r="CV49" s="173"/>
      <c r="CW49" s="173"/>
      <c r="CX49" s="173"/>
      <c r="CY49" s="173"/>
      <c r="CZ49" s="173"/>
      <c r="DA49" s="173"/>
      <c r="DB49" s="173"/>
      <c r="DC49" s="173"/>
      <c r="DD49" s="173"/>
      <c r="DE49" s="173"/>
      <c r="DF49" s="173"/>
      <c r="DG49" s="173"/>
      <c r="DH49" s="173"/>
      <c r="DI49" s="173"/>
      <c r="DJ49" s="173"/>
      <c r="DK49" s="173"/>
      <c r="DL49" s="173"/>
      <c r="DM49" s="173"/>
      <c r="DN49" s="173"/>
      <c r="DO49" s="173"/>
      <c r="DP49" s="173"/>
      <c r="DQ49" s="173"/>
      <c r="DR49" s="173"/>
      <c r="DS49" s="173"/>
      <c r="DT49" s="173"/>
      <c r="DU49" s="173"/>
      <c r="DV49" s="173"/>
      <c r="DW49" s="173"/>
      <c r="DX49" s="173"/>
      <c r="DY49" s="173"/>
      <c r="DZ49" s="173"/>
      <c r="EA49" s="173"/>
      <c r="EB49" s="173"/>
      <c r="EC49" s="173"/>
      <c r="ED49" s="173"/>
      <c r="EE49" s="173"/>
      <c r="EF49" s="173"/>
      <c r="EG49" s="173"/>
      <c r="EH49" s="173"/>
      <c r="EI49" s="173"/>
      <c r="EJ49" s="173"/>
      <c r="EK49" s="173"/>
      <c r="EL49" s="173"/>
      <c r="EM49" s="173"/>
      <c r="EN49" s="173"/>
      <c r="EO49" s="173"/>
      <c r="EP49" s="173"/>
      <c r="EQ49" s="173"/>
      <c r="ET49" s="170" t="str">
        <f t="shared" si="8"/>
        <v/>
      </c>
      <c r="EU49" s="170" t="str">
        <f t="shared" si="9"/>
        <v/>
      </c>
      <c r="EV49" s="170" t="str">
        <f t="shared" si="10"/>
        <v/>
      </c>
      <c r="EW49" s="170" t="str">
        <f t="shared" si="11"/>
        <v/>
      </c>
      <c r="EY49" s="279" t="str">
        <f t="shared" si="12"/>
        <v/>
      </c>
      <c r="EZ49" s="278" t="str">
        <f t="shared" si="13"/>
        <v/>
      </c>
      <c r="FA49" s="278"/>
    </row>
    <row r="50" spans="1:157" s="170" customFormat="1" x14ac:dyDescent="0.15">
      <c r="A50" s="173"/>
      <c r="B50" s="173"/>
      <c r="C50" s="173"/>
      <c r="D50" s="173"/>
      <c r="E50" s="173"/>
      <c r="F50" s="173"/>
      <c r="G50" s="173"/>
      <c r="H50" s="173"/>
      <c r="I50" s="173"/>
      <c r="J50" s="173"/>
      <c r="K50" s="173"/>
      <c r="L50" s="173"/>
      <c r="M50" s="173"/>
      <c r="N50" s="173"/>
      <c r="O50" s="173"/>
      <c r="P50" s="173"/>
      <c r="Q50" s="173"/>
      <c r="R50" s="173"/>
      <c r="S50" s="173"/>
      <c r="T50" s="173"/>
      <c r="U50" s="173"/>
      <c r="V50" s="173"/>
      <c r="W50" s="173"/>
      <c r="X50" s="173"/>
      <c r="Y50" s="173"/>
      <c r="Z50" s="173"/>
      <c r="AA50" s="173"/>
      <c r="AB50" s="173"/>
      <c r="AC50" s="173"/>
      <c r="AD50" s="173"/>
      <c r="AE50" s="173"/>
      <c r="AF50" s="173"/>
      <c r="AG50" s="173"/>
      <c r="AH50" s="173"/>
      <c r="AI50" s="173"/>
      <c r="AJ50" s="173"/>
      <c r="AK50" s="173"/>
      <c r="AL50" s="173"/>
      <c r="AM50" s="173"/>
      <c r="AN50" s="173"/>
      <c r="AO50" s="173"/>
      <c r="AP50" s="173"/>
      <c r="AQ50" s="173"/>
      <c r="AR50" s="173"/>
      <c r="AS50" s="173"/>
      <c r="AT50" s="173"/>
      <c r="AU50" s="173"/>
      <c r="AV50" s="173"/>
      <c r="AW50" s="173"/>
      <c r="AX50" s="173"/>
      <c r="AY50" s="173"/>
      <c r="AZ50" s="173"/>
      <c r="BA50" s="173"/>
      <c r="BB50" s="173"/>
      <c r="BC50" s="173"/>
      <c r="BD50" s="173"/>
      <c r="BE50" s="173"/>
      <c r="BF50" s="173"/>
      <c r="BG50" s="173"/>
      <c r="BH50" s="173"/>
      <c r="BI50" s="173"/>
      <c r="BJ50" s="173"/>
      <c r="BK50" s="173"/>
      <c r="BL50" s="173"/>
      <c r="BM50" s="173"/>
      <c r="BN50" s="173"/>
      <c r="BO50" s="173"/>
      <c r="BP50" s="173"/>
      <c r="BS50" s="170" t="str">
        <f t="shared" si="16"/>
        <v/>
      </c>
      <c r="BT50" s="170" t="str">
        <f t="shared" si="17"/>
        <v/>
      </c>
      <c r="BU50" s="170" t="str">
        <f t="shared" si="3"/>
        <v/>
      </c>
      <c r="BV50" s="170" t="str">
        <f t="shared" si="18"/>
        <v/>
      </c>
      <c r="BX50" s="298" t="str">
        <f t="shared" si="19"/>
        <v/>
      </c>
      <c r="BY50" s="285" t="str">
        <f t="shared" si="6"/>
        <v/>
      </c>
      <c r="BZ50" s="297" t="str">
        <f t="shared" si="7"/>
        <v/>
      </c>
      <c r="CB50" s="173"/>
      <c r="CC50" s="173"/>
      <c r="CD50" s="173"/>
      <c r="CE50" s="173"/>
      <c r="CF50" s="173"/>
      <c r="CG50" s="173"/>
      <c r="CH50" s="173"/>
      <c r="CI50" s="173"/>
      <c r="CJ50" s="173"/>
      <c r="CK50" s="173"/>
      <c r="CL50" s="173"/>
      <c r="CM50" s="173"/>
      <c r="CN50" s="173"/>
      <c r="CO50" s="173"/>
      <c r="CP50" s="173"/>
      <c r="CQ50" s="173"/>
      <c r="CR50" s="173"/>
      <c r="CS50" s="173"/>
      <c r="CT50" s="173"/>
      <c r="CU50" s="173"/>
      <c r="CV50" s="173"/>
      <c r="CW50" s="173"/>
      <c r="CX50" s="173"/>
      <c r="CY50" s="173"/>
      <c r="CZ50" s="173"/>
      <c r="DA50" s="173"/>
      <c r="DB50" s="173"/>
      <c r="DC50" s="173"/>
      <c r="DD50" s="173"/>
      <c r="DE50" s="173"/>
      <c r="DF50" s="173"/>
      <c r="DG50" s="173"/>
      <c r="DH50" s="173"/>
      <c r="DI50" s="173"/>
      <c r="DJ50" s="173"/>
      <c r="DK50" s="173"/>
      <c r="DL50" s="173"/>
      <c r="DM50" s="173"/>
      <c r="DN50" s="173"/>
      <c r="DO50" s="173"/>
      <c r="DP50" s="173"/>
      <c r="DQ50" s="173"/>
      <c r="DR50" s="173"/>
      <c r="DS50" s="173"/>
      <c r="DT50" s="173"/>
      <c r="DU50" s="173"/>
      <c r="DV50" s="173"/>
      <c r="DW50" s="173"/>
      <c r="DX50" s="173"/>
      <c r="DY50" s="173"/>
      <c r="DZ50" s="173"/>
      <c r="EA50" s="173"/>
      <c r="EB50" s="173"/>
      <c r="EC50" s="173"/>
      <c r="ED50" s="173"/>
      <c r="EE50" s="173"/>
      <c r="EF50" s="173"/>
      <c r="EG50" s="173"/>
      <c r="EH50" s="173"/>
      <c r="EI50" s="173"/>
      <c r="EJ50" s="173"/>
      <c r="EK50" s="173"/>
      <c r="EL50" s="173"/>
      <c r="EM50" s="173"/>
      <c r="EN50" s="173"/>
      <c r="EO50" s="173"/>
      <c r="EP50" s="173"/>
      <c r="EQ50" s="173"/>
      <c r="ET50" s="170" t="str">
        <f t="shared" si="8"/>
        <v/>
      </c>
      <c r="EU50" s="170" t="str">
        <f t="shared" si="9"/>
        <v/>
      </c>
      <c r="EV50" s="170" t="str">
        <f t="shared" si="10"/>
        <v/>
      </c>
      <c r="EW50" s="170" t="str">
        <f t="shared" si="11"/>
        <v/>
      </c>
      <c r="EY50" s="279" t="str">
        <f t="shared" si="12"/>
        <v/>
      </c>
      <c r="EZ50" s="278" t="str">
        <f t="shared" si="13"/>
        <v/>
      </c>
      <c r="FA50" s="278"/>
    </row>
    <row r="51" spans="1:157" s="170" customFormat="1" x14ac:dyDescent="0.15">
      <c r="A51" s="173"/>
      <c r="B51" s="173"/>
      <c r="C51" s="173"/>
      <c r="D51" s="173"/>
      <c r="E51" s="173"/>
      <c r="F51" s="173"/>
      <c r="G51" s="173"/>
      <c r="H51" s="173"/>
      <c r="I51" s="173"/>
      <c r="J51" s="173"/>
      <c r="K51" s="173"/>
      <c r="L51" s="173"/>
      <c r="M51" s="173"/>
      <c r="N51" s="173"/>
      <c r="O51" s="173"/>
      <c r="P51" s="173"/>
      <c r="Q51" s="173"/>
      <c r="R51" s="173"/>
      <c r="S51" s="173"/>
      <c r="T51" s="173"/>
      <c r="U51" s="173"/>
      <c r="V51" s="173"/>
      <c r="W51" s="173"/>
      <c r="X51" s="173"/>
      <c r="Y51" s="173"/>
      <c r="Z51" s="173"/>
      <c r="AA51" s="173"/>
      <c r="AB51" s="173"/>
      <c r="AC51" s="173"/>
      <c r="AD51" s="173"/>
      <c r="AE51" s="173"/>
      <c r="AF51" s="173"/>
      <c r="AG51" s="173"/>
      <c r="AH51" s="173"/>
      <c r="AI51" s="173"/>
      <c r="AJ51" s="173"/>
      <c r="AK51" s="173"/>
      <c r="AL51" s="173"/>
      <c r="AM51" s="173"/>
      <c r="AN51" s="173"/>
      <c r="AO51" s="173"/>
      <c r="AP51" s="173"/>
      <c r="AQ51" s="173"/>
      <c r="AR51" s="173"/>
      <c r="AS51" s="173"/>
      <c r="AT51" s="173"/>
      <c r="AU51" s="173"/>
      <c r="AV51" s="173"/>
      <c r="AW51" s="173"/>
      <c r="AX51" s="173"/>
      <c r="AY51" s="173"/>
      <c r="AZ51" s="173"/>
      <c r="BA51" s="173"/>
      <c r="BB51" s="173"/>
      <c r="BC51" s="173"/>
      <c r="BD51" s="173"/>
      <c r="BE51" s="173"/>
      <c r="BF51" s="173"/>
      <c r="BG51" s="173"/>
      <c r="BH51" s="173"/>
      <c r="BI51" s="173"/>
      <c r="BJ51" s="173"/>
      <c r="BK51" s="173"/>
      <c r="BL51" s="173"/>
      <c r="BM51" s="173"/>
      <c r="BN51" s="173"/>
      <c r="BO51" s="173"/>
      <c r="BP51" s="173"/>
      <c r="BS51" s="170" t="str">
        <f t="shared" si="16"/>
        <v/>
      </c>
      <c r="BT51" s="170" t="str">
        <f t="shared" si="17"/>
        <v/>
      </c>
      <c r="BU51" s="170" t="str">
        <f t="shared" si="3"/>
        <v/>
      </c>
      <c r="BV51" s="170" t="str">
        <f t="shared" si="18"/>
        <v/>
      </c>
      <c r="BX51" s="298" t="str">
        <f t="shared" si="19"/>
        <v/>
      </c>
      <c r="BY51" s="285" t="str">
        <f t="shared" si="6"/>
        <v/>
      </c>
      <c r="BZ51" s="297" t="str">
        <f t="shared" si="7"/>
        <v/>
      </c>
      <c r="CB51" s="173"/>
      <c r="CC51" s="173"/>
      <c r="CD51" s="173"/>
      <c r="CE51" s="173"/>
      <c r="CF51" s="173"/>
      <c r="CG51" s="173"/>
      <c r="CH51" s="173"/>
      <c r="CI51" s="173"/>
      <c r="CJ51" s="173"/>
      <c r="CK51" s="173"/>
      <c r="CL51" s="173"/>
      <c r="CM51" s="173"/>
      <c r="CN51" s="173"/>
      <c r="CO51" s="173"/>
      <c r="CP51" s="173"/>
      <c r="CQ51" s="173"/>
      <c r="CR51" s="173"/>
      <c r="CS51" s="173"/>
      <c r="CT51" s="173"/>
      <c r="CU51" s="173"/>
      <c r="CV51" s="173"/>
      <c r="CW51" s="173"/>
      <c r="CX51" s="173"/>
      <c r="CY51" s="173"/>
      <c r="CZ51" s="173"/>
      <c r="DA51" s="173"/>
      <c r="DB51" s="173"/>
      <c r="DC51" s="173"/>
      <c r="DD51" s="173"/>
      <c r="DE51" s="173"/>
      <c r="DF51" s="173"/>
      <c r="DG51" s="173"/>
      <c r="DH51" s="173"/>
      <c r="DI51" s="173"/>
      <c r="DJ51" s="173"/>
      <c r="DK51" s="173"/>
      <c r="DL51" s="173"/>
      <c r="DM51" s="173"/>
      <c r="DN51" s="173"/>
      <c r="DO51" s="173"/>
      <c r="DP51" s="173"/>
      <c r="DQ51" s="173"/>
      <c r="DR51" s="173"/>
      <c r="DS51" s="173"/>
      <c r="DT51" s="173"/>
      <c r="DU51" s="173"/>
      <c r="DV51" s="173"/>
      <c r="DW51" s="173"/>
      <c r="DX51" s="173"/>
      <c r="DY51" s="173"/>
      <c r="DZ51" s="173"/>
      <c r="EA51" s="173"/>
      <c r="EB51" s="173"/>
      <c r="EC51" s="173"/>
      <c r="ED51" s="173"/>
      <c r="EE51" s="173"/>
      <c r="EF51" s="173"/>
      <c r="EG51" s="173"/>
      <c r="EH51" s="173"/>
      <c r="EI51" s="173"/>
      <c r="EJ51" s="173"/>
      <c r="EK51" s="173"/>
      <c r="EL51" s="173"/>
      <c r="EM51" s="173"/>
      <c r="EN51" s="173"/>
      <c r="EO51" s="173"/>
      <c r="EP51" s="173"/>
      <c r="EQ51" s="173"/>
      <c r="ET51" s="170" t="str">
        <f t="shared" si="8"/>
        <v/>
      </c>
      <c r="EU51" s="170" t="str">
        <f t="shared" si="9"/>
        <v/>
      </c>
      <c r="EV51" s="170" t="str">
        <f t="shared" si="10"/>
        <v/>
      </c>
      <c r="EW51" s="170" t="str">
        <f t="shared" si="11"/>
        <v/>
      </c>
      <c r="EY51" s="279" t="str">
        <f t="shared" si="12"/>
        <v/>
      </c>
      <c r="EZ51" s="278" t="str">
        <f t="shared" si="13"/>
        <v/>
      </c>
      <c r="FA51" s="278"/>
    </row>
    <row r="52" spans="1:157" s="170" customFormat="1" x14ac:dyDescent="0.15">
      <c r="A52" s="173"/>
      <c r="B52" s="173"/>
      <c r="C52" s="173"/>
      <c r="D52" s="173"/>
      <c r="E52" s="173"/>
      <c r="F52" s="173"/>
      <c r="G52" s="173"/>
      <c r="H52" s="173"/>
      <c r="I52" s="173"/>
      <c r="J52" s="173"/>
      <c r="K52" s="173"/>
      <c r="L52" s="173"/>
      <c r="M52" s="173"/>
      <c r="N52" s="173"/>
      <c r="O52" s="173"/>
      <c r="P52" s="173"/>
      <c r="Q52" s="173"/>
      <c r="R52" s="173"/>
      <c r="S52" s="173"/>
      <c r="T52" s="173"/>
      <c r="U52" s="173"/>
      <c r="V52" s="173"/>
      <c r="W52" s="173"/>
      <c r="X52" s="173"/>
      <c r="Y52" s="173"/>
      <c r="Z52" s="173"/>
      <c r="AA52" s="173"/>
      <c r="AB52" s="173"/>
      <c r="AC52" s="173"/>
      <c r="AD52" s="173"/>
      <c r="AE52" s="173"/>
      <c r="AF52" s="173"/>
      <c r="AG52" s="173"/>
      <c r="AH52" s="173"/>
      <c r="AI52" s="173"/>
      <c r="AJ52" s="173"/>
      <c r="AK52" s="173"/>
      <c r="AL52" s="173"/>
      <c r="AM52" s="173"/>
      <c r="AN52" s="173"/>
      <c r="AO52" s="173"/>
      <c r="AP52" s="173"/>
      <c r="AQ52" s="173"/>
      <c r="AR52" s="173"/>
      <c r="AS52" s="173"/>
      <c r="AT52" s="173"/>
      <c r="AU52" s="173"/>
      <c r="AV52" s="173"/>
      <c r="AW52" s="173"/>
      <c r="AX52" s="173"/>
      <c r="AY52" s="173"/>
      <c r="AZ52" s="173"/>
      <c r="BA52" s="173"/>
      <c r="BB52" s="173"/>
      <c r="BC52" s="173"/>
      <c r="BD52" s="173"/>
      <c r="BE52" s="173"/>
      <c r="BF52" s="173"/>
      <c r="BG52" s="173"/>
      <c r="BH52" s="173"/>
      <c r="BI52" s="173"/>
      <c r="BJ52" s="173"/>
      <c r="BK52" s="173"/>
      <c r="BL52" s="173"/>
      <c r="BM52" s="173"/>
      <c r="BN52" s="173"/>
      <c r="BO52" s="173"/>
      <c r="BP52" s="173"/>
      <c r="BS52" s="170" t="str">
        <f t="shared" si="16"/>
        <v/>
      </c>
      <c r="BT52" s="170" t="str">
        <f t="shared" si="17"/>
        <v/>
      </c>
      <c r="BU52" s="170" t="str">
        <f t="shared" si="3"/>
        <v/>
      </c>
      <c r="BV52" s="170" t="str">
        <f t="shared" si="18"/>
        <v/>
      </c>
      <c r="BX52" s="298" t="str">
        <f t="shared" si="19"/>
        <v/>
      </c>
      <c r="BY52" s="285" t="str">
        <f t="shared" si="6"/>
        <v/>
      </c>
      <c r="BZ52" s="297" t="str">
        <f t="shared" si="7"/>
        <v/>
      </c>
      <c r="CB52" s="173"/>
      <c r="CC52" s="173"/>
      <c r="CD52" s="173"/>
      <c r="CE52" s="173"/>
      <c r="CF52" s="173"/>
      <c r="CG52" s="173"/>
      <c r="CH52" s="173"/>
      <c r="CI52" s="173"/>
      <c r="CJ52" s="173"/>
      <c r="CK52" s="173"/>
      <c r="CL52" s="173"/>
      <c r="CM52" s="173"/>
      <c r="CN52" s="173"/>
      <c r="CO52" s="173"/>
      <c r="CP52" s="173"/>
      <c r="CQ52" s="173"/>
      <c r="CR52" s="173"/>
      <c r="CS52" s="173"/>
      <c r="CT52" s="173"/>
      <c r="CU52" s="173"/>
      <c r="CV52" s="173"/>
      <c r="CW52" s="173"/>
      <c r="CX52" s="173"/>
      <c r="CY52" s="173"/>
      <c r="CZ52" s="173"/>
      <c r="DA52" s="173"/>
      <c r="DB52" s="173"/>
      <c r="DC52" s="173"/>
      <c r="DD52" s="173"/>
      <c r="DE52" s="173"/>
      <c r="DF52" s="173"/>
      <c r="DG52" s="173"/>
      <c r="DH52" s="173"/>
      <c r="DI52" s="173"/>
      <c r="DJ52" s="173"/>
      <c r="DK52" s="173"/>
      <c r="DL52" s="173"/>
      <c r="DM52" s="173"/>
      <c r="DN52" s="173"/>
      <c r="DO52" s="173"/>
      <c r="DP52" s="173"/>
      <c r="DQ52" s="173"/>
      <c r="DR52" s="173"/>
      <c r="DS52" s="173"/>
      <c r="DT52" s="173"/>
      <c r="DU52" s="173"/>
      <c r="DV52" s="173"/>
      <c r="DW52" s="173"/>
      <c r="DX52" s="173"/>
      <c r="DY52" s="173"/>
      <c r="DZ52" s="173"/>
      <c r="EA52" s="173"/>
      <c r="EB52" s="173"/>
      <c r="EC52" s="173"/>
      <c r="ED52" s="173"/>
      <c r="EE52" s="173"/>
      <c r="EF52" s="173"/>
      <c r="EG52" s="173"/>
      <c r="EH52" s="173"/>
      <c r="EI52" s="173"/>
      <c r="EJ52" s="173"/>
      <c r="EK52" s="173"/>
      <c r="EL52" s="173"/>
      <c r="EM52" s="173"/>
      <c r="EN52" s="173"/>
      <c r="EO52" s="173"/>
      <c r="EP52" s="173"/>
      <c r="EQ52" s="173"/>
      <c r="ET52" s="170" t="str">
        <f t="shared" si="8"/>
        <v/>
      </c>
      <c r="EU52" s="170" t="str">
        <f t="shared" si="9"/>
        <v/>
      </c>
      <c r="EV52" s="170" t="str">
        <f t="shared" si="10"/>
        <v/>
      </c>
      <c r="EW52" s="170" t="str">
        <f t="shared" si="11"/>
        <v/>
      </c>
      <c r="EY52" s="279" t="str">
        <f t="shared" si="12"/>
        <v/>
      </c>
      <c r="EZ52" s="278" t="str">
        <f t="shared" si="13"/>
        <v/>
      </c>
      <c r="FA52" s="278"/>
    </row>
    <row r="53" spans="1:157" s="170" customFormat="1" x14ac:dyDescent="0.15">
      <c r="A53" s="173"/>
      <c r="B53" s="173"/>
      <c r="C53" s="173"/>
      <c r="D53" s="173"/>
      <c r="E53" s="173"/>
      <c r="F53" s="173"/>
      <c r="G53" s="173"/>
      <c r="H53" s="173"/>
      <c r="I53" s="173"/>
      <c r="J53" s="173"/>
      <c r="K53" s="173"/>
      <c r="L53" s="173"/>
      <c r="M53" s="173"/>
      <c r="N53" s="173"/>
      <c r="O53" s="173"/>
      <c r="P53" s="173"/>
      <c r="Q53" s="173"/>
      <c r="R53" s="173"/>
      <c r="S53" s="173"/>
      <c r="T53" s="173"/>
      <c r="U53" s="173"/>
      <c r="V53" s="173"/>
      <c r="W53" s="173"/>
      <c r="X53" s="173"/>
      <c r="Y53" s="173"/>
      <c r="Z53" s="173"/>
      <c r="AA53" s="173"/>
      <c r="AB53" s="173"/>
      <c r="AC53" s="173"/>
      <c r="AD53" s="173"/>
      <c r="AE53" s="173"/>
      <c r="AF53" s="173"/>
      <c r="AG53" s="173"/>
      <c r="AH53" s="173"/>
      <c r="AI53" s="173"/>
      <c r="AJ53" s="173"/>
      <c r="AK53" s="173"/>
      <c r="AL53" s="173"/>
      <c r="AM53" s="173"/>
      <c r="AN53" s="173"/>
      <c r="AO53" s="173"/>
      <c r="AP53" s="173"/>
      <c r="AQ53" s="173"/>
      <c r="AR53" s="173"/>
      <c r="AS53" s="173"/>
      <c r="AT53" s="173"/>
      <c r="AU53" s="173"/>
      <c r="AV53" s="173"/>
      <c r="AW53" s="173"/>
      <c r="AX53" s="173"/>
      <c r="AY53" s="173"/>
      <c r="AZ53" s="173"/>
      <c r="BA53" s="173"/>
      <c r="BB53" s="173"/>
      <c r="BC53" s="173"/>
      <c r="BD53" s="173"/>
      <c r="BE53" s="173"/>
      <c r="BF53" s="173"/>
      <c r="BG53" s="173"/>
      <c r="BH53" s="173"/>
      <c r="BI53" s="173"/>
      <c r="BJ53" s="173"/>
      <c r="BK53" s="173"/>
      <c r="BL53" s="173"/>
      <c r="BM53" s="173"/>
      <c r="BN53" s="173"/>
      <c r="BO53" s="173"/>
      <c r="BP53" s="173"/>
      <c r="BS53" s="170" t="str">
        <f t="shared" si="16"/>
        <v/>
      </c>
      <c r="BT53" s="170" t="str">
        <f t="shared" si="17"/>
        <v/>
      </c>
      <c r="BU53" s="170" t="str">
        <f t="shared" si="3"/>
        <v/>
      </c>
      <c r="BV53" s="170" t="str">
        <f t="shared" si="18"/>
        <v/>
      </c>
      <c r="BX53" s="298" t="str">
        <f t="shared" si="19"/>
        <v/>
      </c>
      <c r="BY53" s="285" t="str">
        <f t="shared" si="6"/>
        <v/>
      </c>
      <c r="BZ53" s="297" t="str">
        <f t="shared" si="7"/>
        <v/>
      </c>
      <c r="CB53" s="173"/>
      <c r="CC53" s="173"/>
      <c r="CD53" s="173"/>
      <c r="CE53" s="173"/>
      <c r="CF53" s="173"/>
      <c r="CG53" s="173"/>
      <c r="CH53" s="173"/>
      <c r="CI53" s="173"/>
      <c r="CJ53" s="173"/>
      <c r="CK53" s="173"/>
      <c r="CL53" s="173"/>
      <c r="CM53" s="173"/>
      <c r="CN53" s="173"/>
      <c r="CO53" s="173"/>
      <c r="CP53" s="173"/>
      <c r="CQ53" s="173"/>
      <c r="CR53" s="173"/>
      <c r="CS53" s="173"/>
      <c r="CT53" s="173"/>
      <c r="CU53" s="173"/>
      <c r="CV53" s="173"/>
      <c r="CW53" s="173"/>
      <c r="CX53" s="173"/>
      <c r="CY53" s="173"/>
      <c r="CZ53" s="173"/>
      <c r="DA53" s="173"/>
      <c r="DB53" s="173"/>
      <c r="DC53" s="173"/>
      <c r="DD53" s="173"/>
      <c r="DE53" s="173"/>
      <c r="DF53" s="173"/>
      <c r="DG53" s="173"/>
      <c r="DH53" s="173"/>
      <c r="DI53" s="173"/>
      <c r="DJ53" s="173"/>
      <c r="DK53" s="173"/>
      <c r="DL53" s="173"/>
      <c r="DM53" s="173"/>
      <c r="DN53" s="173"/>
      <c r="DO53" s="173"/>
      <c r="DP53" s="173"/>
      <c r="DQ53" s="173"/>
      <c r="DR53" s="173"/>
      <c r="DS53" s="173"/>
      <c r="DT53" s="173"/>
      <c r="DU53" s="173"/>
      <c r="DV53" s="173"/>
      <c r="DW53" s="173"/>
      <c r="DX53" s="173"/>
      <c r="DY53" s="173"/>
      <c r="DZ53" s="173"/>
      <c r="EA53" s="173"/>
      <c r="EB53" s="173"/>
      <c r="EC53" s="173"/>
      <c r="ED53" s="173"/>
      <c r="EE53" s="173"/>
      <c r="EF53" s="173"/>
      <c r="EG53" s="173"/>
      <c r="EH53" s="173"/>
      <c r="EI53" s="173"/>
      <c r="EJ53" s="173"/>
      <c r="EK53" s="173"/>
      <c r="EL53" s="173"/>
      <c r="EM53" s="173"/>
      <c r="EN53" s="173"/>
      <c r="EO53" s="173"/>
      <c r="EP53" s="173"/>
      <c r="EQ53" s="173"/>
      <c r="ET53" s="170" t="str">
        <f t="shared" si="8"/>
        <v/>
      </c>
      <c r="EU53" s="170" t="str">
        <f t="shared" si="9"/>
        <v/>
      </c>
      <c r="EV53" s="170" t="str">
        <f t="shared" si="10"/>
        <v/>
      </c>
      <c r="EW53" s="170" t="str">
        <f t="shared" si="11"/>
        <v/>
      </c>
      <c r="EY53" s="279" t="str">
        <f t="shared" si="12"/>
        <v/>
      </c>
      <c r="EZ53" s="278" t="str">
        <f t="shared" si="13"/>
        <v/>
      </c>
      <c r="FA53" s="278"/>
    </row>
    <row r="54" spans="1:157" s="170" customFormat="1" x14ac:dyDescent="0.15">
      <c r="A54" s="173"/>
      <c r="B54" s="173"/>
      <c r="C54" s="173"/>
      <c r="D54" s="173"/>
      <c r="E54" s="173"/>
      <c r="F54" s="173"/>
      <c r="G54" s="173"/>
      <c r="H54" s="173"/>
      <c r="I54" s="173"/>
      <c r="J54" s="173"/>
      <c r="K54" s="173"/>
      <c r="L54" s="173"/>
      <c r="M54" s="173"/>
      <c r="N54" s="173"/>
      <c r="O54" s="173"/>
      <c r="P54" s="173"/>
      <c r="Q54" s="173"/>
      <c r="R54" s="173"/>
      <c r="S54" s="173"/>
      <c r="T54" s="173"/>
      <c r="U54" s="173"/>
      <c r="V54" s="173"/>
      <c r="W54" s="173"/>
      <c r="X54" s="173"/>
      <c r="Y54" s="173"/>
      <c r="Z54" s="173"/>
      <c r="AA54" s="173"/>
      <c r="AB54" s="173"/>
      <c r="AC54" s="173"/>
      <c r="AD54" s="173"/>
      <c r="AE54" s="173"/>
      <c r="AF54" s="173"/>
      <c r="AG54" s="173"/>
      <c r="AH54" s="173"/>
      <c r="AI54" s="173"/>
      <c r="AJ54" s="173"/>
      <c r="AK54" s="173"/>
      <c r="AL54" s="173"/>
      <c r="AM54" s="173"/>
      <c r="AN54" s="173"/>
      <c r="AO54" s="173"/>
      <c r="AP54" s="173"/>
      <c r="AQ54" s="173"/>
      <c r="AR54" s="173"/>
      <c r="AS54" s="173"/>
      <c r="AT54" s="173"/>
      <c r="AU54" s="173"/>
      <c r="AV54" s="173"/>
      <c r="AW54" s="173"/>
      <c r="AX54" s="173"/>
      <c r="AY54" s="173"/>
      <c r="AZ54" s="173"/>
      <c r="BA54" s="173"/>
      <c r="BB54" s="173"/>
      <c r="BC54" s="173"/>
      <c r="BD54" s="173"/>
      <c r="BE54" s="173"/>
      <c r="BF54" s="173"/>
      <c r="BG54" s="173"/>
      <c r="BH54" s="173"/>
      <c r="BI54" s="173"/>
      <c r="BJ54" s="173"/>
      <c r="BK54" s="173"/>
      <c r="BL54" s="173"/>
      <c r="BM54" s="173"/>
      <c r="BN54" s="173"/>
      <c r="BO54" s="173"/>
      <c r="BP54" s="173"/>
      <c r="BS54" s="170" t="str">
        <f t="shared" si="16"/>
        <v/>
      </c>
      <c r="BT54" s="170" t="str">
        <f t="shared" si="17"/>
        <v/>
      </c>
      <c r="BU54" s="170" t="str">
        <f t="shared" si="3"/>
        <v/>
      </c>
      <c r="BV54" s="170" t="str">
        <f t="shared" si="18"/>
        <v/>
      </c>
      <c r="BX54" s="298" t="str">
        <f t="shared" si="19"/>
        <v/>
      </c>
      <c r="BY54" s="285" t="str">
        <f t="shared" si="6"/>
        <v/>
      </c>
      <c r="BZ54" s="297" t="str">
        <f t="shared" si="7"/>
        <v/>
      </c>
      <c r="CB54" s="173"/>
      <c r="CC54" s="173"/>
      <c r="CD54" s="173"/>
      <c r="CE54" s="173"/>
      <c r="CF54" s="173"/>
      <c r="CG54" s="173"/>
      <c r="CH54" s="173"/>
      <c r="CI54" s="173"/>
      <c r="CJ54" s="173"/>
      <c r="CK54" s="173"/>
      <c r="CL54" s="173"/>
      <c r="CM54" s="173"/>
      <c r="CN54" s="173"/>
      <c r="CO54" s="173"/>
      <c r="CP54" s="173"/>
      <c r="CQ54" s="173"/>
      <c r="CR54" s="173"/>
      <c r="CS54" s="173"/>
      <c r="CT54" s="173"/>
      <c r="CU54" s="173"/>
      <c r="CV54" s="173"/>
      <c r="CW54" s="173"/>
      <c r="CX54" s="173"/>
      <c r="CY54" s="173"/>
      <c r="CZ54" s="173"/>
      <c r="DA54" s="173"/>
      <c r="DB54" s="173"/>
      <c r="DC54" s="173"/>
      <c r="DD54" s="173"/>
      <c r="DE54" s="173"/>
      <c r="DF54" s="173"/>
      <c r="DG54" s="173"/>
      <c r="DH54" s="173"/>
      <c r="DI54" s="173"/>
      <c r="DJ54" s="173"/>
      <c r="DK54" s="173"/>
      <c r="DL54" s="173"/>
      <c r="DM54" s="173"/>
      <c r="DN54" s="173"/>
      <c r="DO54" s="173"/>
      <c r="DP54" s="173"/>
      <c r="DQ54" s="173"/>
      <c r="DR54" s="173"/>
      <c r="DS54" s="173"/>
      <c r="DT54" s="173"/>
      <c r="DU54" s="173"/>
      <c r="DV54" s="173"/>
      <c r="DW54" s="173"/>
      <c r="DX54" s="173"/>
      <c r="DY54" s="173"/>
      <c r="DZ54" s="173"/>
      <c r="EA54" s="173"/>
      <c r="EB54" s="173"/>
      <c r="EC54" s="173"/>
      <c r="ED54" s="173"/>
      <c r="EE54" s="173"/>
      <c r="EF54" s="173"/>
      <c r="EG54" s="173"/>
      <c r="EH54" s="173"/>
      <c r="EI54" s="173"/>
      <c r="EJ54" s="173"/>
      <c r="EK54" s="173"/>
      <c r="EL54" s="173"/>
      <c r="EM54" s="173"/>
      <c r="EN54" s="173"/>
      <c r="EO54" s="173"/>
      <c r="EP54" s="173"/>
      <c r="EQ54" s="173"/>
      <c r="ET54" s="170" t="str">
        <f t="shared" si="8"/>
        <v/>
      </c>
      <c r="EU54" s="170" t="str">
        <f t="shared" si="9"/>
        <v/>
      </c>
      <c r="EV54" s="170" t="str">
        <f t="shared" si="10"/>
        <v/>
      </c>
      <c r="EW54" s="170" t="str">
        <f t="shared" si="11"/>
        <v/>
      </c>
      <c r="EY54" s="279" t="str">
        <f t="shared" si="12"/>
        <v/>
      </c>
      <c r="EZ54" s="278" t="str">
        <f t="shared" si="13"/>
        <v/>
      </c>
      <c r="FA54" s="278"/>
    </row>
    <row r="55" spans="1:157" s="170" customFormat="1" x14ac:dyDescent="0.15">
      <c r="A55" s="173"/>
      <c r="B55" s="173"/>
      <c r="C55" s="173"/>
      <c r="D55" s="173"/>
      <c r="E55" s="173"/>
      <c r="F55" s="173"/>
      <c r="G55" s="173"/>
      <c r="H55" s="173"/>
      <c r="I55" s="173"/>
      <c r="J55" s="173"/>
      <c r="K55" s="173"/>
      <c r="L55" s="173"/>
      <c r="M55" s="173"/>
      <c r="N55" s="173"/>
      <c r="O55" s="173"/>
      <c r="P55" s="173"/>
      <c r="Q55" s="173"/>
      <c r="R55" s="173"/>
      <c r="S55" s="173"/>
      <c r="T55" s="173"/>
      <c r="U55" s="173"/>
      <c r="V55" s="173"/>
      <c r="W55" s="173"/>
      <c r="X55" s="173"/>
      <c r="Y55" s="173"/>
      <c r="Z55" s="173"/>
      <c r="AA55" s="173"/>
      <c r="AB55" s="173"/>
      <c r="AC55" s="173"/>
      <c r="AD55" s="173"/>
      <c r="AE55" s="173"/>
      <c r="AF55" s="173"/>
      <c r="AG55" s="173"/>
      <c r="AH55" s="173"/>
      <c r="AI55" s="173"/>
      <c r="AJ55" s="173"/>
      <c r="AK55" s="173"/>
      <c r="AL55" s="173"/>
      <c r="AM55" s="173"/>
      <c r="AN55" s="173"/>
      <c r="AO55" s="173"/>
      <c r="AP55" s="173"/>
      <c r="AQ55" s="173"/>
      <c r="AR55" s="173"/>
      <c r="AS55" s="173"/>
      <c r="AT55" s="173"/>
      <c r="AU55" s="173"/>
      <c r="AV55" s="173"/>
      <c r="AW55" s="173"/>
      <c r="AX55" s="173"/>
      <c r="AY55" s="173"/>
      <c r="AZ55" s="173"/>
      <c r="BA55" s="173"/>
      <c r="BB55" s="173"/>
      <c r="BC55" s="173"/>
      <c r="BD55" s="173"/>
      <c r="BE55" s="173"/>
      <c r="BF55" s="173"/>
      <c r="BG55" s="173"/>
      <c r="BH55" s="173"/>
      <c r="BI55" s="173"/>
      <c r="BJ55" s="173"/>
      <c r="BK55" s="173"/>
      <c r="BL55" s="173"/>
      <c r="BM55" s="173"/>
      <c r="BN55" s="173"/>
      <c r="BO55" s="173"/>
      <c r="BP55" s="173"/>
      <c r="BS55" s="170" t="str">
        <f t="shared" si="16"/>
        <v/>
      </c>
      <c r="BT55" s="170" t="str">
        <f t="shared" si="17"/>
        <v/>
      </c>
      <c r="BU55" s="170" t="str">
        <f t="shared" si="3"/>
        <v/>
      </c>
      <c r="BV55" s="170" t="str">
        <f t="shared" si="18"/>
        <v/>
      </c>
      <c r="BX55" s="298" t="str">
        <f t="shared" si="19"/>
        <v/>
      </c>
      <c r="BY55" s="285" t="str">
        <f t="shared" si="6"/>
        <v/>
      </c>
      <c r="BZ55" s="297" t="str">
        <f t="shared" si="7"/>
        <v/>
      </c>
      <c r="CB55" s="173"/>
      <c r="CC55" s="173"/>
      <c r="CD55" s="173"/>
      <c r="CE55" s="173"/>
      <c r="CF55" s="173"/>
      <c r="CG55" s="173"/>
      <c r="CH55" s="173"/>
      <c r="CI55" s="173"/>
      <c r="CJ55" s="173"/>
      <c r="CK55" s="173"/>
      <c r="CL55" s="173"/>
      <c r="CM55" s="173"/>
      <c r="CN55" s="173"/>
      <c r="CO55" s="173"/>
      <c r="CP55" s="173"/>
      <c r="CQ55" s="173"/>
      <c r="CR55" s="173"/>
      <c r="CS55" s="173"/>
      <c r="CT55" s="173"/>
      <c r="CU55" s="173"/>
      <c r="CV55" s="173"/>
      <c r="CW55" s="173"/>
      <c r="CX55" s="173"/>
      <c r="CY55" s="173"/>
      <c r="CZ55" s="173"/>
      <c r="DA55" s="173"/>
      <c r="DB55" s="173"/>
      <c r="DC55" s="173"/>
      <c r="DD55" s="173"/>
      <c r="DE55" s="173"/>
      <c r="DF55" s="173"/>
      <c r="DG55" s="173"/>
      <c r="DH55" s="173"/>
      <c r="DI55" s="173"/>
      <c r="DJ55" s="173"/>
      <c r="DK55" s="173"/>
      <c r="DL55" s="173"/>
      <c r="DM55" s="173"/>
      <c r="DN55" s="173"/>
      <c r="DO55" s="173"/>
      <c r="DP55" s="173"/>
      <c r="DQ55" s="173"/>
      <c r="DR55" s="173"/>
      <c r="DS55" s="173"/>
      <c r="DT55" s="173"/>
      <c r="DU55" s="173"/>
      <c r="DV55" s="173"/>
      <c r="DW55" s="173"/>
      <c r="DX55" s="173"/>
      <c r="DY55" s="173"/>
      <c r="DZ55" s="173"/>
      <c r="EA55" s="173"/>
      <c r="EB55" s="173"/>
      <c r="EC55" s="173"/>
      <c r="ED55" s="173"/>
      <c r="EE55" s="173"/>
      <c r="EF55" s="173"/>
      <c r="EG55" s="173"/>
      <c r="EH55" s="173"/>
      <c r="EI55" s="173"/>
      <c r="EJ55" s="173"/>
      <c r="EK55" s="173"/>
      <c r="EL55" s="173"/>
      <c r="EM55" s="173"/>
      <c r="EN55" s="173"/>
      <c r="EO55" s="173"/>
      <c r="EP55" s="173"/>
      <c r="EQ55" s="173"/>
      <c r="ET55" s="170" t="str">
        <f t="shared" si="8"/>
        <v/>
      </c>
      <c r="EU55" s="170" t="str">
        <f t="shared" si="9"/>
        <v/>
      </c>
      <c r="EV55" s="170" t="str">
        <f t="shared" si="10"/>
        <v/>
      </c>
      <c r="EW55" s="170" t="str">
        <f t="shared" si="11"/>
        <v/>
      </c>
      <c r="EY55" s="279" t="str">
        <f t="shared" si="12"/>
        <v/>
      </c>
      <c r="EZ55" s="278" t="str">
        <f t="shared" si="13"/>
        <v/>
      </c>
      <c r="FA55" s="278"/>
    </row>
    <row r="56" spans="1:157" s="170" customFormat="1" x14ac:dyDescent="0.15">
      <c r="A56" s="173"/>
      <c r="B56" s="173"/>
      <c r="C56" s="173"/>
      <c r="D56" s="173"/>
      <c r="E56" s="173"/>
      <c r="F56" s="173"/>
      <c r="G56" s="173"/>
      <c r="H56" s="173"/>
      <c r="I56" s="173"/>
      <c r="J56" s="173"/>
      <c r="K56" s="173"/>
      <c r="L56" s="173"/>
      <c r="M56" s="173"/>
      <c r="N56" s="173"/>
      <c r="O56" s="173"/>
      <c r="P56" s="173"/>
      <c r="Q56" s="173"/>
      <c r="R56" s="173"/>
      <c r="S56" s="173"/>
      <c r="T56" s="173"/>
      <c r="U56" s="173"/>
      <c r="V56" s="173"/>
      <c r="W56" s="173"/>
      <c r="X56" s="173"/>
      <c r="Y56" s="173"/>
      <c r="Z56" s="173"/>
      <c r="AA56" s="173"/>
      <c r="AB56" s="173"/>
      <c r="AC56" s="173"/>
      <c r="AD56" s="173"/>
      <c r="AE56" s="173"/>
      <c r="AF56" s="173"/>
      <c r="AG56" s="173"/>
      <c r="AH56" s="173"/>
      <c r="AI56" s="173"/>
      <c r="AJ56" s="173"/>
      <c r="AK56" s="173"/>
      <c r="AL56" s="173"/>
      <c r="AM56" s="173"/>
      <c r="AN56" s="173"/>
      <c r="AO56" s="173"/>
      <c r="AP56" s="173"/>
      <c r="AQ56" s="173"/>
      <c r="AR56" s="173"/>
      <c r="AS56" s="173"/>
      <c r="AT56" s="173"/>
      <c r="AU56" s="173"/>
      <c r="AV56" s="173"/>
      <c r="AW56" s="173"/>
      <c r="AX56" s="173"/>
      <c r="AY56" s="173"/>
      <c r="AZ56" s="173"/>
      <c r="BA56" s="173"/>
      <c r="BB56" s="173"/>
      <c r="BC56" s="173"/>
      <c r="BD56" s="173"/>
      <c r="BE56" s="173"/>
      <c r="BF56" s="173"/>
      <c r="BG56" s="173"/>
      <c r="BH56" s="173"/>
      <c r="BI56" s="173"/>
      <c r="BJ56" s="173"/>
      <c r="BK56" s="173"/>
      <c r="BL56" s="173"/>
      <c r="BM56" s="173"/>
      <c r="BN56" s="173"/>
      <c r="BO56" s="173"/>
      <c r="BP56" s="173"/>
      <c r="BS56" s="170" t="str">
        <f t="shared" si="16"/>
        <v/>
      </c>
      <c r="BT56" s="170" t="str">
        <f t="shared" si="17"/>
        <v/>
      </c>
      <c r="BU56" s="170" t="str">
        <f t="shared" si="3"/>
        <v/>
      </c>
      <c r="BV56" s="170" t="str">
        <f t="shared" si="18"/>
        <v/>
      </c>
      <c r="BX56" s="298" t="str">
        <f t="shared" si="19"/>
        <v/>
      </c>
      <c r="BY56" s="285" t="str">
        <f t="shared" si="6"/>
        <v/>
      </c>
      <c r="BZ56" s="297" t="str">
        <f t="shared" si="7"/>
        <v/>
      </c>
      <c r="CB56" s="173"/>
      <c r="CC56" s="173"/>
      <c r="CD56" s="173"/>
      <c r="CE56" s="173"/>
      <c r="CF56" s="173"/>
      <c r="CG56" s="173"/>
      <c r="CH56" s="173"/>
      <c r="CI56" s="173"/>
      <c r="CJ56" s="173"/>
      <c r="CK56" s="173"/>
      <c r="CL56" s="173"/>
      <c r="CM56" s="173"/>
      <c r="CN56" s="173"/>
      <c r="CO56" s="173"/>
      <c r="CP56" s="173"/>
      <c r="CQ56" s="173"/>
      <c r="CR56" s="173"/>
      <c r="CS56" s="173"/>
      <c r="CT56" s="173"/>
      <c r="CU56" s="173"/>
      <c r="CV56" s="173"/>
      <c r="CW56" s="173"/>
      <c r="CX56" s="173"/>
      <c r="CY56" s="173"/>
      <c r="CZ56" s="173"/>
      <c r="DA56" s="173"/>
      <c r="DB56" s="173"/>
      <c r="DC56" s="173"/>
      <c r="DD56" s="173"/>
      <c r="DE56" s="173"/>
      <c r="DF56" s="173"/>
      <c r="DG56" s="173"/>
      <c r="DH56" s="173"/>
      <c r="DI56" s="173"/>
      <c r="DJ56" s="173"/>
      <c r="DK56" s="173"/>
      <c r="DL56" s="173"/>
      <c r="DM56" s="173"/>
      <c r="DN56" s="173"/>
      <c r="DO56" s="173"/>
      <c r="DP56" s="173"/>
      <c r="DQ56" s="173"/>
      <c r="DR56" s="173"/>
      <c r="DS56" s="173"/>
      <c r="DT56" s="173"/>
      <c r="DU56" s="173"/>
      <c r="DV56" s="173"/>
      <c r="DW56" s="173"/>
      <c r="DX56" s="173"/>
      <c r="DY56" s="173"/>
      <c r="DZ56" s="173"/>
      <c r="EA56" s="173"/>
      <c r="EB56" s="173"/>
      <c r="EC56" s="173"/>
      <c r="ED56" s="173"/>
      <c r="EE56" s="173"/>
      <c r="EF56" s="173"/>
      <c r="EG56" s="173"/>
      <c r="EH56" s="173"/>
      <c r="EI56" s="173"/>
      <c r="EJ56" s="173"/>
      <c r="EK56" s="173"/>
      <c r="EL56" s="173"/>
      <c r="EM56" s="173"/>
      <c r="EN56" s="173"/>
      <c r="EO56" s="173"/>
      <c r="EP56" s="173"/>
      <c r="EQ56" s="173"/>
      <c r="ET56" s="170" t="str">
        <f t="shared" si="8"/>
        <v/>
      </c>
      <c r="EU56" s="170" t="str">
        <f t="shared" si="9"/>
        <v/>
      </c>
      <c r="EV56" s="170" t="str">
        <f t="shared" si="10"/>
        <v/>
      </c>
      <c r="EW56" s="170" t="str">
        <f t="shared" si="11"/>
        <v/>
      </c>
      <c r="EY56" s="279" t="str">
        <f t="shared" si="12"/>
        <v/>
      </c>
      <c r="EZ56" s="278" t="str">
        <f t="shared" si="13"/>
        <v/>
      </c>
      <c r="FA56" s="278"/>
    </row>
    <row r="57" spans="1:157" s="170" customFormat="1" x14ac:dyDescent="0.15">
      <c r="A57" s="173"/>
      <c r="B57" s="173"/>
      <c r="C57" s="173"/>
      <c r="D57" s="173"/>
      <c r="E57" s="173"/>
      <c r="F57" s="173"/>
      <c r="G57" s="173"/>
      <c r="H57" s="173"/>
      <c r="I57" s="173"/>
      <c r="J57" s="173"/>
      <c r="K57" s="173"/>
      <c r="L57" s="173"/>
      <c r="M57" s="173"/>
      <c r="N57" s="173"/>
      <c r="O57" s="173"/>
      <c r="P57" s="173"/>
      <c r="Q57" s="173"/>
      <c r="R57" s="173"/>
      <c r="S57" s="173"/>
      <c r="T57" s="173"/>
      <c r="U57" s="173"/>
      <c r="V57" s="173"/>
      <c r="W57" s="173"/>
      <c r="X57" s="173"/>
      <c r="Y57" s="173"/>
      <c r="Z57" s="173"/>
      <c r="AA57" s="173"/>
      <c r="AB57" s="173"/>
      <c r="AC57" s="173"/>
      <c r="AD57" s="173"/>
      <c r="AE57" s="173"/>
      <c r="AF57" s="173"/>
      <c r="AG57" s="173"/>
      <c r="AH57" s="173"/>
      <c r="AI57" s="173"/>
      <c r="AJ57" s="173"/>
      <c r="AK57" s="173"/>
      <c r="AL57" s="173"/>
      <c r="AM57" s="173"/>
      <c r="AN57" s="173"/>
      <c r="AO57" s="173"/>
      <c r="AP57" s="173"/>
      <c r="AQ57" s="173"/>
      <c r="AR57" s="173"/>
      <c r="AS57" s="173"/>
      <c r="AT57" s="173"/>
      <c r="AU57" s="173"/>
      <c r="AV57" s="173"/>
      <c r="AW57" s="173"/>
      <c r="AX57" s="173"/>
      <c r="AY57" s="173"/>
      <c r="AZ57" s="173"/>
      <c r="BA57" s="173"/>
      <c r="BB57" s="173"/>
      <c r="BC57" s="173"/>
      <c r="BD57" s="173"/>
      <c r="BE57" s="173"/>
      <c r="BF57" s="173"/>
      <c r="BG57" s="173"/>
      <c r="BH57" s="173"/>
      <c r="BI57" s="173"/>
      <c r="BJ57" s="173"/>
      <c r="BK57" s="173"/>
      <c r="BL57" s="173"/>
      <c r="BM57" s="173"/>
      <c r="BN57" s="173"/>
      <c r="BO57" s="173"/>
      <c r="BP57" s="173"/>
      <c r="BS57" s="170" t="str">
        <f t="shared" si="16"/>
        <v/>
      </c>
      <c r="BT57" s="170" t="str">
        <f t="shared" si="17"/>
        <v/>
      </c>
      <c r="BU57" s="170" t="str">
        <f t="shared" si="3"/>
        <v/>
      </c>
      <c r="BV57" s="170" t="str">
        <f t="shared" si="18"/>
        <v/>
      </c>
      <c r="BX57" s="298" t="str">
        <f t="shared" si="19"/>
        <v/>
      </c>
      <c r="BY57" s="285" t="str">
        <f t="shared" si="6"/>
        <v/>
      </c>
      <c r="BZ57" s="297" t="str">
        <f t="shared" si="7"/>
        <v/>
      </c>
      <c r="CB57" s="173"/>
      <c r="CC57" s="173"/>
      <c r="CD57" s="173"/>
      <c r="CE57" s="173"/>
      <c r="CF57" s="173"/>
      <c r="CG57" s="173"/>
      <c r="CH57" s="173"/>
      <c r="CI57" s="173"/>
      <c r="CJ57" s="173"/>
      <c r="CK57" s="173"/>
      <c r="CL57" s="173"/>
      <c r="CM57" s="173"/>
      <c r="CN57" s="173"/>
      <c r="CO57" s="173"/>
      <c r="CP57" s="173"/>
      <c r="CQ57" s="173"/>
      <c r="CR57" s="173"/>
      <c r="CS57" s="173"/>
      <c r="CT57" s="173"/>
      <c r="CU57" s="173"/>
      <c r="CV57" s="173"/>
      <c r="CW57" s="173"/>
      <c r="CX57" s="173"/>
      <c r="CY57" s="173"/>
      <c r="CZ57" s="173"/>
      <c r="DA57" s="173"/>
      <c r="DB57" s="173"/>
      <c r="DC57" s="173"/>
      <c r="DD57" s="173"/>
      <c r="DE57" s="173"/>
      <c r="DF57" s="173"/>
      <c r="DG57" s="173"/>
      <c r="DH57" s="173"/>
      <c r="DI57" s="173"/>
      <c r="DJ57" s="173"/>
      <c r="DK57" s="173"/>
      <c r="DL57" s="173"/>
      <c r="DM57" s="173"/>
      <c r="DN57" s="173"/>
      <c r="DO57" s="173"/>
      <c r="DP57" s="173"/>
      <c r="DQ57" s="173"/>
      <c r="DR57" s="173"/>
      <c r="DS57" s="173"/>
      <c r="DT57" s="173"/>
      <c r="DU57" s="173"/>
      <c r="DV57" s="173"/>
      <c r="DW57" s="173"/>
      <c r="DX57" s="173"/>
      <c r="DY57" s="173"/>
      <c r="DZ57" s="173"/>
      <c r="EA57" s="173"/>
      <c r="EB57" s="173"/>
      <c r="EC57" s="173"/>
      <c r="ED57" s="173"/>
      <c r="EE57" s="173"/>
      <c r="EF57" s="173"/>
      <c r="EG57" s="173"/>
      <c r="EH57" s="173"/>
      <c r="EI57" s="173"/>
      <c r="EJ57" s="173"/>
      <c r="EK57" s="173"/>
      <c r="EL57" s="173"/>
      <c r="EM57" s="173"/>
      <c r="EN57" s="173"/>
      <c r="EO57" s="173"/>
      <c r="EP57" s="173"/>
      <c r="EQ57" s="173"/>
      <c r="ET57" s="170" t="str">
        <f t="shared" si="8"/>
        <v/>
      </c>
      <c r="EU57" s="170" t="str">
        <f t="shared" si="9"/>
        <v/>
      </c>
      <c r="EV57" s="170" t="str">
        <f t="shared" si="10"/>
        <v/>
      </c>
      <c r="EW57" s="170" t="str">
        <f t="shared" si="11"/>
        <v/>
      </c>
      <c r="EY57" s="279" t="str">
        <f t="shared" si="12"/>
        <v/>
      </c>
      <c r="EZ57" s="278" t="str">
        <f t="shared" si="13"/>
        <v/>
      </c>
      <c r="FA57" s="278"/>
    </row>
    <row r="58" spans="1:157" s="170" customFormat="1" x14ac:dyDescent="0.15">
      <c r="A58" s="173"/>
      <c r="B58" s="173"/>
      <c r="C58" s="173"/>
      <c r="D58" s="173"/>
      <c r="E58" s="173"/>
      <c r="F58" s="173"/>
      <c r="G58" s="173"/>
      <c r="H58" s="173"/>
      <c r="I58" s="173"/>
      <c r="J58" s="173"/>
      <c r="K58" s="173"/>
      <c r="L58" s="173"/>
      <c r="M58" s="173"/>
      <c r="N58" s="173"/>
      <c r="O58" s="173"/>
      <c r="P58" s="173"/>
      <c r="Q58" s="173"/>
      <c r="R58" s="173"/>
      <c r="S58" s="173"/>
      <c r="T58" s="173"/>
      <c r="U58" s="173"/>
      <c r="V58" s="173"/>
      <c r="W58" s="173"/>
      <c r="X58" s="173"/>
      <c r="Y58" s="173"/>
      <c r="Z58" s="173"/>
      <c r="AA58" s="173"/>
      <c r="AB58" s="173"/>
      <c r="AC58" s="173"/>
      <c r="AD58" s="173"/>
      <c r="AE58" s="173"/>
      <c r="AF58" s="173"/>
      <c r="AG58" s="173"/>
      <c r="AH58" s="173"/>
      <c r="AI58" s="173"/>
      <c r="AJ58" s="173"/>
      <c r="AK58" s="173"/>
      <c r="AL58" s="173"/>
      <c r="AM58" s="173"/>
      <c r="AN58" s="173"/>
      <c r="AO58" s="173"/>
      <c r="AP58" s="173"/>
      <c r="AQ58" s="173"/>
      <c r="AR58" s="173"/>
      <c r="AS58" s="173"/>
      <c r="AT58" s="173"/>
      <c r="AU58" s="173"/>
      <c r="AV58" s="173"/>
      <c r="AW58" s="173"/>
      <c r="AX58" s="173"/>
      <c r="AY58" s="173"/>
      <c r="AZ58" s="173"/>
      <c r="BA58" s="173"/>
      <c r="BB58" s="173"/>
      <c r="BC58" s="173"/>
      <c r="BD58" s="173"/>
      <c r="BE58" s="173"/>
      <c r="BF58" s="173"/>
      <c r="BG58" s="173"/>
      <c r="BH58" s="173"/>
      <c r="BI58" s="173"/>
      <c r="BJ58" s="173"/>
      <c r="BK58" s="173"/>
      <c r="BL58" s="173"/>
      <c r="BM58" s="173"/>
      <c r="BN58" s="173"/>
      <c r="BO58" s="173"/>
      <c r="BP58" s="173"/>
      <c r="BS58" s="170" t="str">
        <f t="shared" si="16"/>
        <v/>
      </c>
      <c r="BT58" s="170" t="str">
        <f t="shared" si="17"/>
        <v/>
      </c>
      <c r="BU58" s="170" t="str">
        <f t="shared" si="3"/>
        <v/>
      </c>
      <c r="BV58" s="170" t="str">
        <f t="shared" si="18"/>
        <v/>
      </c>
      <c r="BX58" s="298" t="str">
        <f t="shared" si="19"/>
        <v/>
      </c>
      <c r="BY58" s="285" t="str">
        <f t="shared" si="6"/>
        <v/>
      </c>
      <c r="BZ58" s="297" t="str">
        <f t="shared" si="7"/>
        <v/>
      </c>
      <c r="CB58" s="173"/>
      <c r="CC58" s="173"/>
      <c r="CD58" s="173"/>
      <c r="CE58" s="173"/>
      <c r="CF58" s="173"/>
      <c r="CG58" s="173"/>
      <c r="CH58" s="173"/>
      <c r="CI58" s="173"/>
      <c r="CJ58" s="173"/>
      <c r="CK58" s="173"/>
      <c r="CL58" s="173"/>
      <c r="CM58" s="173"/>
      <c r="CN58" s="173"/>
      <c r="CO58" s="173"/>
      <c r="CP58" s="173"/>
      <c r="CQ58" s="173"/>
      <c r="CR58" s="173"/>
      <c r="CS58" s="173"/>
      <c r="CT58" s="173"/>
      <c r="CU58" s="173"/>
      <c r="CV58" s="173"/>
      <c r="CW58" s="173"/>
      <c r="CX58" s="173"/>
      <c r="CY58" s="173"/>
      <c r="CZ58" s="173"/>
      <c r="DA58" s="173"/>
      <c r="DB58" s="173"/>
      <c r="DC58" s="173"/>
      <c r="DD58" s="173"/>
      <c r="DE58" s="173"/>
      <c r="DF58" s="173"/>
      <c r="DG58" s="173"/>
      <c r="DH58" s="173"/>
      <c r="DI58" s="173"/>
      <c r="DJ58" s="173"/>
      <c r="DK58" s="173"/>
      <c r="DL58" s="173"/>
      <c r="DM58" s="173"/>
      <c r="DN58" s="173"/>
      <c r="DO58" s="173"/>
      <c r="DP58" s="173"/>
      <c r="DQ58" s="173"/>
      <c r="DR58" s="173"/>
      <c r="DS58" s="173"/>
      <c r="DT58" s="173"/>
      <c r="DU58" s="173"/>
      <c r="DV58" s="173"/>
      <c r="DW58" s="173"/>
      <c r="DX58" s="173"/>
      <c r="DY58" s="173"/>
      <c r="DZ58" s="173"/>
      <c r="EA58" s="173"/>
      <c r="EB58" s="173"/>
      <c r="EC58" s="173"/>
      <c r="ED58" s="173"/>
      <c r="EE58" s="173"/>
      <c r="EF58" s="173"/>
      <c r="EG58" s="173"/>
      <c r="EH58" s="173"/>
      <c r="EI58" s="173"/>
      <c r="EJ58" s="173"/>
      <c r="EK58" s="173"/>
      <c r="EL58" s="173"/>
      <c r="EM58" s="173"/>
      <c r="EN58" s="173"/>
      <c r="EO58" s="173"/>
      <c r="EP58" s="173"/>
      <c r="EQ58" s="173"/>
      <c r="ET58" s="170" t="str">
        <f t="shared" si="8"/>
        <v/>
      </c>
      <c r="EU58" s="170" t="str">
        <f t="shared" si="9"/>
        <v/>
      </c>
      <c r="EV58" s="170" t="str">
        <f t="shared" si="10"/>
        <v/>
      </c>
      <c r="EW58" s="170" t="str">
        <f t="shared" si="11"/>
        <v/>
      </c>
      <c r="EY58" s="279" t="str">
        <f t="shared" si="12"/>
        <v/>
      </c>
      <c r="EZ58" s="278" t="str">
        <f t="shared" si="13"/>
        <v/>
      </c>
      <c r="FA58" s="278"/>
    </row>
    <row r="59" spans="1:157" s="170" customFormat="1" x14ac:dyDescent="0.15">
      <c r="A59" s="173"/>
      <c r="B59" s="173"/>
      <c r="C59" s="173"/>
      <c r="D59" s="173"/>
      <c r="E59" s="173"/>
      <c r="F59" s="173"/>
      <c r="G59" s="173"/>
      <c r="H59" s="173"/>
      <c r="I59" s="173"/>
      <c r="J59" s="173"/>
      <c r="K59" s="173"/>
      <c r="L59" s="173"/>
      <c r="M59" s="173"/>
      <c r="N59" s="173"/>
      <c r="O59" s="173"/>
      <c r="P59" s="173"/>
      <c r="Q59" s="173"/>
      <c r="R59" s="173"/>
      <c r="S59" s="173"/>
      <c r="T59" s="173"/>
      <c r="U59" s="173"/>
      <c r="V59" s="173"/>
      <c r="W59" s="173"/>
      <c r="X59" s="173"/>
      <c r="Y59" s="173"/>
      <c r="Z59" s="173"/>
      <c r="AA59" s="173"/>
      <c r="AB59" s="173"/>
      <c r="AC59" s="173"/>
      <c r="AD59" s="173"/>
      <c r="AE59" s="173"/>
      <c r="AF59" s="173"/>
      <c r="AG59" s="173"/>
      <c r="AH59" s="173"/>
      <c r="AI59" s="173"/>
      <c r="AJ59" s="173"/>
      <c r="AK59" s="173"/>
      <c r="AL59" s="173"/>
      <c r="AM59" s="173"/>
      <c r="AN59" s="173"/>
      <c r="AO59" s="173"/>
      <c r="AP59" s="173"/>
      <c r="AQ59" s="173"/>
      <c r="AR59" s="173"/>
      <c r="AS59" s="173"/>
      <c r="AT59" s="173"/>
      <c r="AU59" s="173"/>
      <c r="AV59" s="173"/>
      <c r="AW59" s="173"/>
      <c r="AX59" s="173"/>
      <c r="AY59" s="173"/>
      <c r="AZ59" s="173"/>
      <c r="BA59" s="173"/>
      <c r="BB59" s="173"/>
      <c r="BC59" s="173"/>
      <c r="BD59" s="173"/>
      <c r="BE59" s="173"/>
      <c r="BF59" s="173"/>
      <c r="BG59" s="173"/>
      <c r="BH59" s="173"/>
      <c r="BI59" s="173"/>
      <c r="BJ59" s="173"/>
      <c r="BK59" s="173"/>
      <c r="BL59" s="173"/>
      <c r="BM59" s="173"/>
      <c r="BN59" s="173"/>
      <c r="BO59" s="173"/>
      <c r="BP59" s="173"/>
      <c r="BS59" s="170" t="str">
        <f t="shared" si="16"/>
        <v/>
      </c>
      <c r="BT59" s="170" t="str">
        <f t="shared" si="17"/>
        <v/>
      </c>
      <c r="BU59" s="170" t="str">
        <f t="shared" si="3"/>
        <v/>
      </c>
      <c r="BV59" s="170" t="str">
        <f t="shared" si="18"/>
        <v/>
      </c>
      <c r="BX59" s="298" t="str">
        <f t="shared" si="19"/>
        <v/>
      </c>
      <c r="BY59" s="285" t="str">
        <f t="shared" si="6"/>
        <v/>
      </c>
      <c r="BZ59" s="297" t="str">
        <f t="shared" si="7"/>
        <v/>
      </c>
      <c r="CB59" s="173"/>
      <c r="CC59" s="173"/>
      <c r="CD59" s="173"/>
      <c r="CE59" s="173"/>
      <c r="CF59" s="173"/>
      <c r="CG59" s="173"/>
      <c r="CH59" s="173"/>
      <c r="CI59" s="173"/>
      <c r="CJ59" s="173"/>
      <c r="CK59" s="173"/>
      <c r="CL59" s="173"/>
      <c r="CM59" s="173"/>
      <c r="CN59" s="173"/>
      <c r="CO59" s="173"/>
      <c r="CP59" s="173"/>
      <c r="CQ59" s="173"/>
      <c r="CR59" s="173"/>
      <c r="CS59" s="173"/>
      <c r="CT59" s="173"/>
      <c r="CU59" s="173"/>
      <c r="CV59" s="173"/>
      <c r="CW59" s="173"/>
      <c r="CX59" s="173"/>
      <c r="CY59" s="173"/>
      <c r="CZ59" s="173"/>
      <c r="DA59" s="173"/>
      <c r="DB59" s="173"/>
      <c r="DC59" s="173"/>
      <c r="DD59" s="173"/>
      <c r="DE59" s="173"/>
      <c r="DF59" s="173"/>
      <c r="DG59" s="173"/>
      <c r="DH59" s="173"/>
      <c r="DI59" s="173"/>
      <c r="DJ59" s="173"/>
      <c r="DK59" s="173"/>
      <c r="DL59" s="173"/>
      <c r="DM59" s="173"/>
      <c r="DN59" s="173"/>
      <c r="DO59" s="173"/>
      <c r="DP59" s="173"/>
      <c r="DQ59" s="173"/>
      <c r="DR59" s="173"/>
      <c r="DS59" s="173"/>
      <c r="DT59" s="173"/>
      <c r="DU59" s="173"/>
      <c r="DV59" s="173"/>
      <c r="DW59" s="173"/>
      <c r="DX59" s="173"/>
      <c r="DY59" s="173"/>
      <c r="DZ59" s="173"/>
      <c r="EA59" s="173"/>
      <c r="EB59" s="173"/>
      <c r="EC59" s="173"/>
      <c r="ED59" s="173"/>
      <c r="EE59" s="173"/>
      <c r="EF59" s="173"/>
      <c r="EG59" s="173"/>
      <c r="EH59" s="173"/>
      <c r="EI59" s="173"/>
      <c r="EJ59" s="173"/>
      <c r="EK59" s="173"/>
      <c r="EL59" s="173"/>
      <c r="EM59" s="173"/>
      <c r="EN59" s="173"/>
      <c r="EO59" s="173"/>
      <c r="EP59" s="173"/>
      <c r="EQ59" s="173"/>
      <c r="ET59" s="170" t="str">
        <f t="shared" si="8"/>
        <v/>
      </c>
      <c r="EU59" s="170" t="str">
        <f t="shared" si="9"/>
        <v/>
      </c>
      <c r="EV59" s="170" t="str">
        <f t="shared" si="10"/>
        <v/>
      </c>
      <c r="EW59" s="170" t="str">
        <f t="shared" si="11"/>
        <v/>
      </c>
      <c r="EY59" s="279" t="str">
        <f t="shared" si="12"/>
        <v/>
      </c>
      <c r="EZ59" s="278" t="str">
        <f t="shared" si="13"/>
        <v/>
      </c>
      <c r="FA59" s="278"/>
    </row>
    <row r="60" spans="1:157" s="170" customFormat="1" x14ac:dyDescent="0.15">
      <c r="A60" s="173"/>
      <c r="B60" s="173"/>
      <c r="C60" s="173"/>
      <c r="D60" s="173"/>
      <c r="E60" s="173"/>
      <c r="F60" s="173"/>
      <c r="G60" s="173"/>
      <c r="H60" s="173"/>
      <c r="I60" s="173"/>
      <c r="J60" s="173"/>
      <c r="K60" s="173"/>
      <c r="L60" s="173"/>
      <c r="M60" s="173"/>
      <c r="N60" s="173"/>
      <c r="O60" s="173"/>
      <c r="P60" s="173"/>
      <c r="Q60" s="173"/>
      <c r="R60" s="173"/>
      <c r="S60" s="173"/>
      <c r="T60" s="173"/>
      <c r="U60" s="173"/>
      <c r="V60" s="173"/>
      <c r="W60" s="173"/>
      <c r="X60" s="173"/>
      <c r="Y60" s="173"/>
      <c r="Z60" s="173"/>
      <c r="AA60" s="173"/>
      <c r="AB60" s="173"/>
      <c r="AC60" s="173"/>
      <c r="AD60" s="173"/>
      <c r="AE60" s="173"/>
      <c r="AF60" s="173"/>
      <c r="AG60" s="173"/>
      <c r="AH60" s="173"/>
      <c r="AI60" s="173"/>
      <c r="AJ60" s="173"/>
      <c r="AK60" s="173"/>
      <c r="AL60" s="173"/>
      <c r="AM60" s="173"/>
      <c r="AN60" s="173"/>
      <c r="AO60" s="173"/>
      <c r="AP60" s="173"/>
      <c r="AQ60" s="173"/>
      <c r="AR60" s="173"/>
      <c r="AS60" s="173"/>
      <c r="AT60" s="173"/>
      <c r="AU60" s="173"/>
      <c r="AV60" s="173"/>
      <c r="AW60" s="173"/>
      <c r="AX60" s="173"/>
      <c r="AY60" s="173"/>
      <c r="AZ60" s="173"/>
      <c r="BA60" s="173"/>
      <c r="BB60" s="173"/>
      <c r="BC60" s="173"/>
      <c r="BD60" s="173"/>
      <c r="BE60" s="173"/>
      <c r="BF60" s="173"/>
      <c r="BG60" s="173"/>
      <c r="BH60" s="173"/>
      <c r="BI60" s="173"/>
      <c r="BJ60" s="173"/>
      <c r="BK60" s="173"/>
      <c r="BL60" s="173"/>
      <c r="BM60" s="173"/>
      <c r="BN60" s="173"/>
      <c r="BO60" s="173"/>
      <c r="BP60" s="173"/>
      <c r="BS60" s="170" t="str">
        <f t="shared" si="16"/>
        <v/>
      </c>
      <c r="BT60" s="170" t="str">
        <f t="shared" si="17"/>
        <v/>
      </c>
      <c r="BU60" s="170" t="str">
        <f t="shared" si="3"/>
        <v/>
      </c>
      <c r="BV60" s="170" t="str">
        <f t="shared" si="18"/>
        <v/>
      </c>
      <c r="BX60" s="298" t="str">
        <f t="shared" si="19"/>
        <v/>
      </c>
      <c r="BY60" s="285" t="str">
        <f t="shared" si="6"/>
        <v/>
      </c>
      <c r="BZ60" s="297" t="str">
        <f t="shared" si="7"/>
        <v/>
      </c>
      <c r="CB60" s="173"/>
      <c r="CC60" s="173"/>
      <c r="CD60" s="173"/>
      <c r="CE60" s="173"/>
      <c r="CF60" s="173"/>
      <c r="CG60" s="173"/>
      <c r="CH60" s="173"/>
      <c r="CI60" s="173"/>
      <c r="CJ60" s="173"/>
      <c r="CK60" s="173"/>
      <c r="CL60" s="173"/>
      <c r="CM60" s="173"/>
      <c r="CN60" s="173"/>
      <c r="CO60" s="173"/>
      <c r="CP60" s="173"/>
      <c r="CQ60" s="173"/>
      <c r="CR60" s="173"/>
      <c r="CS60" s="173"/>
      <c r="CT60" s="173"/>
      <c r="CU60" s="173"/>
      <c r="CV60" s="173"/>
      <c r="CW60" s="173"/>
      <c r="CX60" s="173"/>
      <c r="CY60" s="173"/>
      <c r="CZ60" s="173"/>
      <c r="DA60" s="173"/>
      <c r="DB60" s="173"/>
      <c r="DC60" s="173"/>
      <c r="DD60" s="173"/>
      <c r="DE60" s="173"/>
      <c r="DF60" s="173"/>
      <c r="DG60" s="173"/>
      <c r="DH60" s="173"/>
      <c r="DI60" s="173"/>
      <c r="DJ60" s="173"/>
      <c r="DK60" s="173"/>
      <c r="DL60" s="173"/>
      <c r="DM60" s="173"/>
      <c r="DN60" s="173"/>
      <c r="DO60" s="173"/>
      <c r="DP60" s="173"/>
      <c r="DQ60" s="173"/>
      <c r="DR60" s="173"/>
      <c r="DS60" s="173"/>
      <c r="DT60" s="173"/>
      <c r="DU60" s="173"/>
      <c r="DV60" s="173"/>
      <c r="DW60" s="173"/>
      <c r="DX60" s="173"/>
      <c r="DY60" s="173"/>
      <c r="DZ60" s="173"/>
      <c r="EA60" s="173"/>
      <c r="EB60" s="173"/>
      <c r="EC60" s="173"/>
      <c r="ED60" s="173"/>
      <c r="EE60" s="173"/>
      <c r="EF60" s="173"/>
      <c r="EG60" s="173"/>
      <c r="EH60" s="173"/>
      <c r="EI60" s="173"/>
      <c r="EJ60" s="173"/>
      <c r="EK60" s="173"/>
      <c r="EL60" s="173"/>
      <c r="EM60" s="173"/>
      <c r="EN60" s="173"/>
      <c r="EO60" s="173"/>
      <c r="EP60" s="173"/>
      <c r="EQ60" s="173"/>
      <c r="ET60" s="170" t="str">
        <f t="shared" si="8"/>
        <v/>
      </c>
      <c r="EU60" s="170" t="str">
        <f t="shared" si="9"/>
        <v/>
      </c>
      <c r="EV60" s="170" t="str">
        <f t="shared" si="10"/>
        <v/>
      </c>
      <c r="EW60" s="170" t="str">
        <f t="shared" si="11"/>
        <v/>
      </c>
      <c r="EY60" s="279" t="str">
        <f t="shared" si="12"/>
        <v/>
      </c>
      <c r="EZ60" s="278" t="str">
        <f t="shared" si="13"/>
        <v/>
      </c>
      <c r="FA60" s="278"/>
    </row>
    <row r="61" spans="1:157" s="170" customFormat="1" x14ac:dyDescent="0.15">
      <c r="A61" s="173"/>
      <c r="B61" s="173"/>
      <c r="C61" s="173"/>
      <c r="D61" s="173"/>
      <c r="E61" s="173"/>
      <c r="F61" s="173"/>
      <c r="G61" s="173"/>
      <c r="H61" s="173"/>
      <c r="I61" s="173"/>
      <c r="J61" s="173"/>
      <c r="K61" s="173"/>
      <c r="L61" s="173"/>
      <c r="M61" s="173"/>
      <c r="N61" s="173"/>
      <c r="O61" s="173"/>
      <c r="P61" s="173"/>
      <c r="Q61" s="173"/>
      <c r="R61" s="173"/>
      <c r="S61" s="173"/>
      <c r="T61" s="173"/>
      <c r="U61" s="173"/>
      <c r="V61" s="173"/>
      <c r="W61" s="173"/>
      <c r="X61" s="173"/>
      <c r="Y61" s="173"/>
      <c r="Z61" s="173"/>
      <c r="AA61" s="173"/>
      <c r="AB61" s="173"/>
      <c r="AC61" s="173"/>
      <c r="AD61" s="173"/>
      <c r="AE61" s="173"/>
      <c r="AF61" s="173"/>
      <c r="AG61" s="173"/>
      <c r="AH61" s="173"/>
      <c r="AI61" s="173"/>
      <c r="AJ61" s="173"/>
      <c r="AK61" s="173"/>
      <c r="AL61" s="173"/>
      <c r="AM61" s="173"/>
      <c r="AN61" s="173"/>
      <c r="AO61" s="173"/>
      <c r="AP61" s="173"/>
      <c r="AQ61" s="173"/>
      <c r="AR61" s="173"/>
      <c r="AS61" s="173"/>
      <c r="AT61" s="173"/>
      <c r="AU61" s="173"/>
      <c r="AV61" s="173"/>
      <c r="AW61" s="173"/>
      <c r="AX61" s="173"/>
      <c r="AY61" s="173"/>
      <c r="AZ61" s="173"/>
      <c r="BA61" s="173"/>
      <c r="BB61" s="173"/>
      <c r="BC61" s="173"/>
      <c r="BD61" s="173"/>
      <c r="BE61" s="173"/>
      <c r="BF61" s="173"/>
      <c r="BG61" s="173"/>
      <c r="BH61" s="173"/>
      <c r="BI61" s="173"/>
      <c r="BJ61" s="173"/>
      <c r="BK61" s="173"/>
      <c r="BL61" s="173"/>
      <c r="BM61" s="173"/>
      <c r="BN61" s="173"/>
      <c r="BO61" s="173"/>
      <c r="BP61" s="173"/>
      <c r="BS61" s="170" t="str">
        <f>RIGHT(G61,4)</f>
        <v/>
      </c>
      <c r="BT61" s="170" t="str">
        <f>LEFT(E61,2)</f>
        <v/>
      </c>
      <c r="BU61" s="170" t="str">
        <f t="shared" si="3"/>
        <v/>
      </c>
      <c r="BV61" s="170" t="str">
        <f>LEFT(G61,2)</f>
        <v/>
      </c>
      <c r="BX61" s="298" t="str">
        <f t="shared" si="19"/>
        <v/>
      </c>
      <c r="BY61" s="285" t="str">
        <f>IF(AC61="","",AC61)</f>
        <v/>
      </c>
      <c r="BZ61" s="297" t="str">
        <f t="shared" si="7"/>
        <v/>
      </c>
      <c r="CB61" s="173"/>
      <c r="CC61" s="173"/>
      <c r="CD61" s="173"/>
      <c r="CE61" s="173"/>
      <c r="CF61" s="173"/>
      <c r="CG61" s="173"/>
      <c r="CH61" s="173"/>
      <c r="CI61" s="173"/>
      <c r="CJ61" s="173"/>
      <c r="CK61" s="173"/>
      <c r="CL61" s="173"/>
      <c r="CM61" s="173"/>
      <c r="CN61" s="173"/>
      <c r="CO61" s="173"/>
      <c r="CP61" s="173"/>
      <c r="CQ61" s="173"/>
      <c r="CR61" s="173"/>
      <c r="CS61" s="173"/>
      <c r="CT61" s="173"/>
      <c r="CU61" s="173"/>
      <c r="CV61" s="173"/>
      <c r="CW61" s="173"/>
      <c r="CX61" s="173"/>
      <c r="CY61" s="173"/>
      <c r="CZ61" s="173"/>
      <c r="DA61" s="173"/>
      <c r="DB61" s="173"/>
      <c r="DC61" s="173"/>
      <c r="DD61" s="173"/>
      <c r="DE61" s="173"/>
      <c r="DF61" s="173"/>
      <c r="DG61" s="173"/>
      <c r="DH61" s="173"/>
      <c r="DI61" s="173"/>
      <c r="DJ61" s="173"/>
      <c r="DK61" s="173"/>
      <c r="DL61" s="173"/>
      <c r="DM61" s="173"/>
      <c r="DN61" s="173"/>
      <c r="DO61" s="173"/>
      <c r="DP61" s="173"/>
      <c r="DQ61" s="173"/>
      <c r="DR61" s="173"/>
      <c r="DS61" s="173"/>
      <c r="DT61" s="173"/>
      <c r="DU61" s="173"/>
      <c r="DV61" s="173"/>
      <c r="DW61" s="173"/>
      <c r="DX61" s="173"/>
      <c r="DY61" s="173"/>
      <c r="DZ61" s="173"/>
      <c r="EA61" s="173"/>
      <c r="EB61" s="173"/>
      <c r="EC61" s="173"/>
      <c r="ED61" s="173"/>
      <c r="EE61" s="173"/>
      <c r="EF61" s="173"/>
      <c r="EG61" s="173"/>
      <c r="EH61" s="173"/>
      <c r="EI61" s="173"/>
      <c r="EJ61" s="173"/>
      <c r="EK61" s="173"/>
      <c r="EL61" s="173"/>
      <c r="EM61" s="173"/>
      <c r="EN61" s="173"/>
      <c r="EO61" s="173"/>
      <c r="EP61" s="173"/>
      <c r="EQ61" s="173"/>
      <c r="ET61" s="170" t="str">
        <f t="shared" si="8"/>
        <v/>
      </c>
      <c r="EU61" s="170" t="str">
        <f t="shared" si="9"/>
        <v/>
      </c>
      <c r="EV61" s="170" t="str">
        <f t="shared" si="10"/>
        <v/>
      </c>
      <c r="EW61" s="170" t="str">
        <f t="shared" si="11"/>
        <v/>
      </c>
      <c r="EY61" s="279" t="str">
        <f t="shared" si="12"/>
        <v/>
      </c>
      <c r="EZ61" s="278" t="str">
        <f t="shared" si="13"/>
        <v/>
      </c>
      <c r="FA61" s="278"/>
    </row>
    <row r="62" spans="1:157" x14ac:dyDescent="0.15">
      <c r="BS62" s="170" t="str">
        <f t="shared" si="16"/>
        <v/>
      </c>
      <c r="BT62" s="170" t="str">
        <f t="shared" si="17"/>
        <v/>
      </c>
      <c r="BU62" s="170" t="str">
        <f t="shared" si="3"/>
        <v/>
      </c>
      <c r="BV62" s="170" t="str">
        <f t="shared" si="18"/>
        <v/>
      </c>
      <c r="BW62" s="170"/>
      <c r="BX62" s="298" t="str">
        <f t="shared" si="19"/>
        <v/>
      </c>
      <c r="BY62" s="285" t="str">
        <f t="shared" si="6"/>
        <v/>
      </c>
      <c r="BZ62" s="297" t="str">
        <f t="shared" si="7"/>
        <v/>
      </c>
      <c r="ET62" s="170" t="str">
        <f t="shared" si="8"/>
        <v/>
      </c>
      <c r="EU62" s="170" t="str">
        <f t="shared" si="9"/>
        <v/>
      </c>
      <c r="EV62" s="170" t="str">
        <f t="shared" si="10"/>
        <v/>
      </c>
      <c r="EW62" s="170" t="str">
        <f t="shared" si="11"/>
        <v/>
      </c>
      <c r="EX62" s="170"/>
      <c r="EY62" s="279" t="str">
        <f t="shared" si="12"/>
        <v/>
      </c>
      <c r="EZ62" s="278" t="str">
        <f t="shared" si="13"/>
        <v/>
      </c>
      <c r="FA62" s="278"/>
    </row>
    <row r="63" spans="1:157" x14ac:dyDescent="0.15">
      <c r="BS63" s="170" t="str">
        <f t="shared" si="16"/>
        <v/>
      </c>
      <c r="BT63" s="170" t="str">
        <f t="shared" si="17"/>
        <v/>
      </c>
      <c r="BU63" s="170" t="str">
        <f t="shared" si="3"/>
        <v/>
      </c>
      <c r="BV63" s="170" t="str">
        <f t="shared" si="18"/>
        <v/>
      </c>
      <c r="BW63" s="170"/>
      <c r="BX63" s="298" t="str">
        <f t="shared" si="19"/>
        <v/>
      </c>
      <c r="BY63" s="285" t="str">
        <f t="shared" si="6"/>
        <v/>
      </c>
      <c r="BZ63" s="297" t="str">
        <f t="shared" si="7"/>
        <v/>
      </c>
      <c r="ET63" s="170" t="str">
        <f t="shared" si="8"/>
        <v/>
      </c>
      <c r="EU63" s="170" t="str">
        <f t="shared" si="9"/>
        <v/>
      </c>
      <c r="EV63" s="170" t="str">
        <f t="shared" si="10"/>
        <v/>
      </c>
      <c r="EW63" s="170" t="str">
        <f t="shared" si="11"/>
        <v/>
      </c>
      <c r="EX63" s="170"/>
      <c r="EY63" s="279" t="str">
        <f t="shared" si="12"/>
        <v/>
      </c>
      <c r="EZ63" s="278" t="str">
        <f t="shared" si="13"/>
        <v/>
      </c>
      <c r="FA63" s="278"/>
    </row>
    <row r="64" spans="1:157" x14ac:dyDescent="0.15">
      <c r="BS64" s="170" t="str">
        <f t="shared" si="16"/>
        <v/>
      </c>
      <c r="BT64" s="170" t="str">
        <f t="shared" si="17"/>
        <v/>
      </c>
      <c r="BU64" s="170" t="str">
        <f t="shared" si="3"/>
        <v/>
      </c>
      <c r="BV64" s="170" t="str">
        <f t="shared" si="18"/>
        <v/>
      </c>
      <c r="BW64" s="170"/>
      <c r="BX64" s="298" t="str">
        <f t="shared" si="19"/>
        <v/>
      </c>
      <c r="BY64" s="285" t="str">
        <f t="shared" si="6"/>
        <v/>
      </c>
      <c r="BZ64" s="297" t="str">
        <f t="shared" si="7"/>
        <v/>
      </c>
      <c r="ET64" s="170" t="str">
        <f t="shared" si="8"/>
        <v/>
      </c>
      <c r="EU64" s="170" t="str">
        <f t="shared" si="9"/>
        <v/>
      </c>
      <c r="EV64" s="170" t="str">
        <f t="shared" si="10"/>
        <v/>
      </c>
      <c r="EW64" s="170" t="str">
        <f t="shared" si="11"/>
        <v/>
      </c>
      <c r="EX64" s="170"/>
      <c r="EY64" s="279" t="str">
        <f t="shared" si="12"/>
        <v/>
      </c>
      <c r="EZ64" s="278" t="str">
        <f t="shared" si="13"/>
        <v/>
      </c>
      <c r="FA64" s="278"/>
    </row>
    <row r="65" spans="71:157" x14ac:dyDescent="0.15">
      <c r="BS65" s="170" t="str">
        <f t="shared" si="16"/>
        <v/>
      </c>
      <c r="BT65" s="170" t="str">
        <f t="shared" si="17"/>
        <v/>
      </c>
      <c r="BU65" s="170" t="str">
        <f t="shared" si="3"/>
        <v/>
      </c>
      <c r="BV65" s="170" t="str">
        <f t="shared" si="18"/>
        <v/>
      </c>
      <c r="BW65" s="170"/>
      <c r="BX65" s="298" t="str">
        <f t="shared" si="19"/>
        <v/>
      </c>
      <c r="BY65" s="285" t="str">
        <f t="shared" si="6"/>
        <v/>
      </c>
      <c r="BZ65" s="297" t="str">
        <f t="shared" si="7"/>
        <v/>
      </c>
      <c r="ET65" s="170" t="str">
        <f t="shared" si="8"/>
        <v/>
      </c>
      <c r="EU65" s="170" t="str">
        <f t="shared" si="9"/>
        <v/>
      </c>
      <c r="EV65" s="170" t="str">
        <f t="shared" si="10"/>
        <v/>
      </c>
      <c r="EW65" s="170" t="str">
        <f t="shared" si="11"/>
        <v/>
      </c>
      <c r="EX65" s="170"/>
      <c r="EY65" s="279" t="str">
        <f t="shared" si="12"/>
        <v/>
      </c>
      <c r="EZ65" s="278" t="str">
        <f t="shared" si="13"/>
        <v/>
      </c>
      <c r="FA65" s="278"/>
    </row>
    <row r="66" spans="71:157" x14ac:dyDescent="0.15">
      <c r="BS66" s="170" t="str">
        <f t="shared" si="16"/>
        <v/>
      </c>
      <c r="BT66" s="170" t="str">
        <f t="shared" si="17"/>
        <v/>
      </c>
      <c r="BU66" s="170" t="str">
        <f t="shared" si="3"/>
        <v/>
      </c>
      <c r="BV66" s="170" t="str">
        <f t="shared" si="18"/>
        <v/>
      </c>
      <c r="BW66" s="170"/>
      <c r="BX66" s="298" t="str">
        <f t="shared" si="19"/>
        <v/>
      </c>
      <c r="BY66" s="285" t="str">
        <f t="shared" si="6"/>
        <v/>
      </c>
      <c r="BZ66" s="297" t="str">
        <f t="shared" si="7"/>
        <v/>
      </c>
      <c r="ET66" s="170" t="str">
        <f t="shared" si="8"/>
        <v/>
      </c>
      <c r="EU66" s="170" t="str">
        <f t="shared" si="9"/>
        <v/>
      </c>
      <c r="EV66" s="170" t="str">
        <f t="shared" si="10"/>
        <v/>
      </c>
      <c r="EW66" s="170" t="str">
        <f t="shared" si="11"/>
        <v/>
      </c>
      <c r="EX66" s="170"/>
      <c r="EY66" s="279" t="str">
        <f t="shared" si="12"/>
        <v/>
      </c>
      <c r="EZ66" s="278" t="str">
        <f t="shared" si="13"/>
        <v/>
      </c>
      <c r="FA66" s="278"/>
    </row>
    <row r="67" spans="71:157" x14ac:dyDescent="0.15">
      <c r="BS67" s="170" t="str">
        <f t="shared" si="16"/>
        <v/>
      </c>
      <c r="BT67" s="170" t="str">
        <f t="shared" si="17"/>
        <v/>
      </c>
      <c r="BU67" s="170" t="str">
        <f t="shared" si="3"/>
        <v/>
      </c>
      <c r="BV67" s="170" t="str">
        <f t="shared" si="18"/>
        <v/>
      </c>
      <c r="BW67" s="170"/>
      <c r="BX67" s="298" t="str">
        <f t="shared" si="19"/>
        <v/>
      </c>
      <c r="BY67" s="285" t="str">
        <f t="shared" si="6"/>
        <v/>
      </c>
      <c r="BZ67" s="297" t="str">
        <f t="shared" si="7"/>
        <v/>
      </c>
      <c r="ET67" s="170" t="str">
        <f t="shared" si="8"/>
        <v/>
      </c>
      <c r="EU67" s="170" t="str">
        <f t="shared" si="9"/>
        <v/>
      </c>
      <c r="EV67" s="170" t="str">
        <f t="shared" si="10"/>
        <v/>
      </c>
      <c r="EW67" s="170" t="str">
        <f t="shared" si="11"/>
        <v/>
      </c>
      <c r="EX67" s="170"/>
      <c r="EY67" s="279" t="str">
        <f t="shared" si="12"/>
        <v/>
      </c>
      <c r="EZ67" s="278" t="str">
        <f t="shared" si="13"/>
        <v/>
      </c>
      <c r="FA67" s="278"/>
    </row>
    <row r="68" spans="71:157" x14ac:dyDescent="0.15">
      <c r="BS68" s="170" t="str">
        <f t="shared" si="16"/>
        <v/>
      </c>
      <c r="BT68" s="170" t="str">
        <f t="shared" si="17"/>
        <v/>
      </c>
      <c r="BU68" s="170" t="str">
        <f t="shared" ref="BU68:BU131" si="20">SUBSTITUTE(BT68, "-", "" )</f>
        <v/>
      </c>
      <c r="BV68" s="170" t="str">
        <f t="shared" si="18"/>
        <v/>
      </c>
      <c r="BW68" s="170"/>
      <c r="BX68" s="298" t="str">
        <f t="shared" si="19"/>
        <v/>
      </c>
      <c r="BY68" s="285" t="str">
        <f t="shared" ref="BY68:BY131" si="21">IF(AC68="","",AC68)</f>
        <v/>
      </c>
      <c r="BZ68" s="297" t="str">
        <f t="shared" ref="BZ68:BZ131" si="22">IF(BY68="","",(ROUND(BY68,2)))</f>
        <v/>
      </c>
      <c r="ET68" s="170" t="str">
        <f t="shared" ref="ET68:ET131" si="23">RIGHT(CH68,4)</f>
        <v/>
      </c>
      <c r="EU68" s="170" t="str">
        <f t="shared" ref="EU68:EU131" si="24">LEFT(CF68,2)</f>
        <v/>
      </c>
      <c r="EV68" s="170" t="str">
        <f t="shared" ref="EV68:EV131" si="25">SUBSTITUTE(EU68, "-", "" )</f>
        <v/>
      </c>
      <c r="EW68" s="170" t="str">
        <f t="shared" ref="EW68:EW131" si="26">LEFT(CH68,2)</f>
        <v/>
      </c>
      <c r="EX68" s="170"/>
      <c r="EY68" s="279" t="str">
        <f t="shared" ref="EY68:EY131" si="27">EV68</f>
        <v/>
      </c>
      <c r="EZ68" s="278" t="str">
        <f t="shared" ref="EZ68:EZ131" si="28">IF(DD68="","",DD68)</f>
        <v/>
      </c>
      <c r="FA68" s="278"/>
    </row>
    <row r="69" spans="71:157" x14ac:dyDescent="0.15">
      <c r="BS69" s="170" t="str">
        <f t="shared" si="16"/>
        <v/>
      </c>
      <c r="BT69" s="170" t="str">
        <f t="shared" si="17"/>
        <v/>
      </c>
      <c r="BU69" s="170" t="str">
        <f t="shared" si="20"/>
        <v/>
      </c>
      <c r="BV69" s="170" t="str">
        <f t="shared" si="18"/>
        <v/>
      </c>
      <c r="BW69" s="170"/>
      <c r="BX69" s="298" t="str">
        <f t="shared" si="19"/>
        <v/>
      </c>
      <c r="BY69" s="285" t="str">
        <f t="shared" si="21"/>
        <v/>
      </c>
      <c r="BZ69" s="297" t="str">
        <f t="shared" si="22"/>
        <v/>
      </c>
      <c r="ET69" s="170" t="str">
        <f t="shared" si="23"/>
        <v/>
      </c>
      <c r="EU69" s="170" t="str">
        <f t="shared" si="24"/>
        <v/>
      </c>
      <c r="EV69" s="170" t="str">
        <f t="shared" si="25"/>
        <v/>
      </c>
      <c r="EW69" s="170" t="str">
        <f t="shared" si="26"/>
        <v/>
      </c>
      <c r="EX69" s="170"/>
      <c r="EY69" s="279" t="str">
        <f t="shared" si="27"/>
        <v/>
      </c>
      <c r="EZ69" s="278" t="str">
        <f t="shared" si="28"/>
        <v/>
      </c>
      <c r="FA69" s="278"/>
    </row>
    <row r="70" spans="71:157" x14ac:dyDescent="0.15">
      <c r="BS70" s="170" t="str">
        <f t="shared" si="16"/>
        <v/>
      </c>
      <c r="BT70" s="170" t="str">
        <f t="shared" si="17"/>
        <v/>
      </c>
      <c r="BU70" s="170" t="str">
        <f t="shared" si="20"/>
        <v/>
      </c>
      <c r="BV70" s="170" t="str">
        <f t="shared" si="18"/>
        <v/>
      </c>
      <c r="BW70" s="170"/>
      <c r="BX70" s="298" t="str">
        <f t="shared" si="19"/>
        <v/>
      </c>
      <c r="BY70" s="285" t="str">
        <f t="shared" si="21"/>
        <v/>
      </c>
      <c r="BZ70" s="297" t="str">
        <f t="shared" si="22"/>
        <v/>
      </c>
      <c r="ET70" s="170" t="str">
        <f t="shared" si="23"/>
        <v/>
      </c>
      <c r="EU70" s="170" t="str">
        <f t="shared" si="24"/>
        <v/>
      </c>
      <c r="EV70" s="170" t="str">
        <f t="shared" si="25"/>
        <v/>
      </c>
      <c r="EW70" s="170" t="str">
        <f t="shared" si="26"/>
        <v/>
      </c>
      <c r="EX70" s="170"/>
      <c r="EY70" s="279" t="str">
        <f t="shared" si="27"/>
        <v/>
      </c>
      <c r="EZ70" s="278" t="str">
        <f t="shared" si="28"/>
        <v/>
      </c>
      <c r="FA70" s="278"/>
    </row>
    <row r="71" spans="71:157" x14ac:dyDescent="0.15">
      <c r="BS71" s="170" t="str">
        <f t="shared" si="16"/>
        <v/>
      </c>
      <c r="BT71" s="170" t="str">
        <f t="shared" si="17"/>
        <v/>
      </c>
      <c r="BU71" s="170" t="str">
        <f t="shared" si="20"/>
        <v/>
      </c>
      <c r="BV71" s="170" t="str">
        <f t="shared" si="18"/>
        <v/>
      </c>
      <c r="BW71" s="170"/>
      <c r="BX71" s="298" t="str">
        <f t="shared" si="19"/>
        <v/>
      </c>
      <c r="BY71" s="285" t="str">
        <f t="shared" si="21"/>
        <v/>
      </c>
      <c r="BZ71" s="297" t="str">
        <f t="shared" si="22"/>
        <v/>
      </c>
      <c r="ET71" s="170" t="str">
        <f t="shared" si="23"/>
        <v/>
      </c>
      <c r="EU71" s="170" t="str">
        <f t="shared" si="24"/>
        <v/>
      </c>
      <c r="EV71" s="170" t="str">
        <f t="shared" si="25"/>
        <v/>
      </c>
      <c r="EW71" s="170" t="str">
        <f t="shared" si="26"/>
        <v/>
      </c>
      <c r="EX71" s="170"/>
      <c r="EY71" s="279" t="str">
        <f t="shared" si="27"/>
        <v/>
      </c>
      <c r="EZ71" s="278" t="str">
        <f t="shared" si="28"/>
        <v/>
      </c>
      <c r="FA71" s="278"/>
    </row>
    <row r="72" spans="71:157" x14ac:dyDescent="0.15">
      <c r="BS72" s="170" t="str">
        <f t="shared" si="16"/>
        <v/>
      </c>
      <c r="BT72" s="170" t="str">
        <f t="shared" si="17"/>
        <v/>
      </c>
      <c r="BU72" s="170" t="str">
        <f t="shared" si="20"/>
        <v/>
      </c>
      <c r="BV72" s="170" t="str">
        <f t="shared" si="18"/>
        <v/>
      </c>
      <c r="BW72" s="170"/>
      <c r="BX72" s="298" t="str">
        <f t="shared" si="19"/>
        <v/>
      </c>
      <c r="BY72" s="285" t="str">
        <f t="shared" si="21"/>
        <v/>
      </c>
      <c r="BZ72" s="297" t="str">
        <f t="shared" si="22"/>
        <v/>
      </c>
      <c r="ET72" s="170" t="str">
        <f t="shared" si="23"/>
        <v/>
      </c>
      <c r="EU72" s="170" t="str">
        <f t="shared" si="24"/>
        <v/>
      </c>
      <c r="EV72" s="170" t="str">
        <f t="shared" si="25"/>
        <v/>
      </c>
      <c r="EW72" s="170" t="str">
        <f t="shared" si="26"/>
        <v/>
      </c>
      <c r="EX72" s="170"/>
      <c r="EY72" s="279" t="str">
        <f t="shared" si="27"/>
        <v/>
      </c>
      <c r="EZ72" s="278" t="str">
        <f t="shared" si="28"/>
        <v/>
      </c>
      <c r="FA72" s="278"/>
    </row>
    <row r="73" spans="71:157" x14ac:dyDescent="0.15">
      <c r="BS73" s="170" t="str">
        <f t="shared" si="16"/>
        <v/>
      </c>
      <c r="BT73" s="170" t="str">
        <f t="shared" si="17"/>
        <v/>
      </c>
      <c r="BU73" s="170" t="str">
        <f t="shared" si="20"/>
        <v/>
      </c>
      <c r="BV73" s="170" t="str">
        <f t="shared" si="18"/>
        <v/>
      </c>
      <c r="BW73" s="170"/>
      <c r="BX73" s="298" t="str">
        <f t="shared" si="19"/>
        <v/>
      </c>
      <c r="BY73" s="285" t="str">
        <f t="shared" si="21"/>
        <v/>
      </c>
      <c r="BZ73" s="297" t="str">
        <f t="shared" si="22"/>
        <v/>
      </c>
      <c r="ET73" s="170" t="str">
        <f t="shared" si="23"/>
        <v/>
      </c>
      <c r="EU73" s="170" t="str">
        <f t="shared" si="24"/>
        <v/>
      </c>
      <c r="EV73" s="170" t="str">
        <f t="shared" si="25"/>
        <v/>
      </c>
      <c r="EW73" s="170" t="str">
        <f t="shared" si="26"/>
        <v/>
      </c>
      <c r="EX73" s="170"/>
      <c r="EY73" s="279" t="str">
        <f t="shared" si="27"/>
        <v/>
      </c>
      <c r="EZ73" s="278" t="str">
        <f t="shared" si="28"/>
        <v/>
      </c>
      <c r="FA73" s="278"/>
    </row>
    <row r="74" spans="71:157" x14ac:dyDescent="0.15">
      <c r="BS74" s="170" t="str">
        <f t="shared" si="16"/>
        <v/>
      </c>
      <c r="BT74" s="170" t="str">
        <f t="shared" si="17"/>
        <v/>
      </c>
      <c r="BU74" s="170" t="str">
        <f t="shared" si="20"/>
        <v/>
      </c>
      <c r="BV74" s="170" t="str">
        <f t="shared" si="18"/>
        <v/>
      </c>
      <c r="BW74" s="170"/>
      <c r="BX74" s="298" t="str">
        <f t="shared" si="19"/>
        <v/>
      </c>
      <c r="BY74" s="285" t="str">
        <f t="shared" si="21"/>
        <v/>
      </c>
      <c r="BZ74" s="297" t="str">
        <f t="shared" si="22"/>
        <v/>
      </c>
      <c r="ET74" s="170" t="str">
        <f t="shared" si="23"/>
        <v/>
      </c>
      <c r="EU74" s="170" t="str">
        <f t="shared" si="24"/>
        <v/>
      </c>
      <c r="EV74" s="170" t="str">
        <f t="shared" si="25"/>
        <v/>
      </c>
      <c r="EW74" s="170" t="str">
        <f t="shared" si="26"/>
        <v/>
      </c>
      <c r="EX74" s="170"/>
      <c r="EY74" s="279" t="str">
        <f t="shared" si="27"/>
        <v/>
      </c>
      <c r="EZ74" s="278" t="str">
        <f t="shared" si="28"/>
        <v/>
      </c>
      <c r="FA74" s="278"/>
    </row>
    <row r="75" spans="71:157" x14ac:dyDescent="0.15">
      <c r="BS75" s="170" t="str">
        <f t="shared" si="16"/>
        <v/>
      </c>
      <c r="BT75" s="170" t="str">
        <f t="shared" si="17"/>
        <v/>
      </c>
      <c r="BU75" s="170" t="str">
        <f t="shared" si="20"/>
        <v/>
      </c>
      <c r="BV75" s="170" t="str">
        <f t="shared" si="18"/>
        <v/>
      </c>
      <c r="BW75" s="170"/>
      <c r="BX75" s="298" t="str">
        <f t="shared" si="19"/>
        <v/>
      </c>
      <c r="BY75" s="285" t="str">
        <f t="shared" si="21"/>
        <v/>
      </c>
      <c r="BZ75" s="297" t="str">
        <f t="shared" si="22"/>
        <v/>
      </c>
      <c r="ET75" s="170" t="str">
        <f t="shared" si="23"/>
        <v/>
      </c>
      <c r="EU75" s="170" t="str">
        <f t="shared" si="24"/>
        <v/>
      </c>
      <c r="EV75" s="170" t="str">
        <f t="shared" si="25"/>
        <v/>
      </c>
      <c r="EW75" s="170" t="str">
        <f t="shared" si="26"/>
        <v/>
      </c>
      <c r="EX75" s="170"/>
      <c r="EY75" s="279" t="str">
        <f t="shared" si="27"/>
        <v/>
      </c>
      <c r="EZ75" s="278" t="str">
        <f t="shared" si="28"/>
        <v/>
      </c>
      <c r="FA75" s="278"/>
    </row>
    <row r="76" spans="71:157" x14ac:dyDescent="0.15">
      <c r="BS76" s="170" t="str">
        <f t="shared" si="16"/>
        <v/>
      </c>
      <c r="BT76" s="170" t="str">
        <f t="shared" si="17"/>
        <v/>
      </c>
      <c r="BU76" s="170" t="str">
        <f t="shared" si="20"/>
        <v/>
      </c>
      <c r="BV76" s="170" t="str">
        <f t="shared" si="18"/>
        <v/>
      </c>
      <c r="BW76" s="170"/>
      <c r="BX76" s="298" t="str">
        <f t="shared" si="19"/>
        <v/>
      </c>
      <c r="BY76" s="285" t="str">
        <f t="shared" si="21"/>
        <v/>
      </c>
      <c r="BZ76" s="297" t="str">
        <f t="shared" si="22"/>
        <v/>
      </c>
      <c r="ET76" s="170" t="str">
        <f t="shared" si="23"/>
        <v/>
      </c>
      <c r="EU76" s="170" t="str">
        <f t="shared" si="24"/>
        <v/>
      </c>
      <c r="EV76" s="170" t="str">
        <f t="shared" si="25"/>
        <v/>
      </c>
      <c r="EW76" s="170" t="str">
        <f t="shared" si="26"/>
        <v/>
      </c>
      <c r="EX76" s="170"/>
      <c r="EY76" s="279" t="str">
        <f t="shared" si="27"/>
        <v/>
      </c>
      <c r="EZ76" s="278" t="str">
        <f t="shared" si="28"/>
        <v/>
      </c>
      <c r="FA76" s="278"/>
    </row>
    <row r="77" spans="71:157" x14ac:dyDescent="0.15">
      <c r="BS77" s="170" t="str">
        <f t="shared" si="16"/>
        <v/>
      </c>
      <c r="BT77" s="170" t="str">
        <f t="shared" si="17"/>
        <v/>
      </c>
      <c r="BU77" s="170" t="str">
        <f t="shared" si="20"/>
        <v/>
      </c>
      <c r="BV77" s="170" t="str">
        <f t="shared" si="18"/>
        <v/>
      </c>
      <c r="BW77" s="170"/>
      <c r="BX77" s="298" t="str">
        <f t="shared" si="19"/>
        <v/>
      </c>
      <c r="BY77" s="285" t="str">
        <f t="shared" si="21"/>
        <v/>
      </c>
      <c r="BZ77" s="297" t="str">
        <f t="shared" si="22"/>
        <v/>
      </c>
      <c r="ET77" s="170" t="str">
        <f t="shared" si="23"/>
        <v/>
      </c>
      <c r="EU77" s="170" t="str">
        <f t="shared" si="24"/>
        <v/>
      </c>
      <c r="EV77" s="170" t="str">
        <f t="shared" si="25"/>
        <v/>
      </c>
      <c r="EW77" s="170" t="str">
        <f t="shared" si="26"/>
        <v/>
      </c>
      <c r="EX77" s="170"/>
      <c r="EY77" s="279" t="str">
        <f t="shared" si="27"/>
        <v/>
      </c>
      <c r="EZ77" s="278" t="str">
        <f t="shared" si="28"/>
        <v/>
      </c>
      <c r="FA77" s="278"/>
    </row>
    <row r="78" spans="71:157" x14ac:dyDescent="0.15">
      <c r="BS78" s="170" t="str">
        <f t="shared" si="16"/>
        <v/>
      </c>
      <c r="BT78" s="170" t="str">
        <f t="shared" si="17"/>
        <v/>
      </c>
      <c r="BU78" s="170" t="str">
        <f t="shared" si="20"/>
        <v/>
      </c>
      <c r="BV78" s="170" t="str">
        <f t="shared" si="18"/>
        <v/>
      </c>
      <c r="BW78" s="170"/>
      <c r="BX78" s="298" t="str">
        <f t="shared" si="19"/>
        <v/>
      </c>
      <c r="BY78" s="285" t="str">
        <f t="shared" si="21"/>
        <v/>
      </c>
      <c r="BZ78" s="297" t="str">
        <f t="shared" si="22"/>
        <v/>
      </c>
      <c r="ET78" s="170" t="str">
        <f t="shared" si="23"/>
        <v/>
      </c>
      <c r="EU78" s="170" t="str">
        <f t="shared" si="24"/>
        <v/>
      </c>
      <c r="EV78" s="170" t="str">
        <f t="shared" si="25"/>
        <v/>
      </c>
      <c r="EW78" s="170" t="str">
        <f t="shared" si="26"/>
        <v/>
      </c>
      <c r="EX78" s="170"/>
      <c r="EY78" s="279" t="str">
        <f t="shared" si="27"/>
        <v/>
      </c>
      <c r="EZ78" s="278" t="str">
        <f t="shared" si="28"/>
        <v/>
      </c>
      <c r="FA78" s="278"/>
    </row>
    <row r="79" spans="71:157" x14ac:dyDescent="0.15">
      <c r="BS79" s="170" t="str">
        <f t="shared" si="16"/>
        <v/>
      </c>
      <c r="BT79" s="170" t="str">
        <f t="shared" si="17"/>
        <v/>
      </c>
      <c r="BU79" s="170" t="str">
        <f t="shared" si="20"/>
        <v/>
      </c>
      <c r="BV79" s="170" t="str">
        <f t="shared" si="18"/>
        <v/>
      </c>
      <c r="BW79" s="170"/>
      <c r="BX79" s="298" t="str">
        <f t="shared" si="19"/>
        <v/>
      </c>
      <c r="BY79" s="285" t="str">
        <f t="shared" si="21"/>
        <v/>
      </c>
      <c r="BZ79" s="297" t="str">
        <f t="shared" si="22"/>
        <v/>
      </c>
      <c r="ET79" s="170" t="str">
        <f t="shared" si="23"/>
        <v/>
      </c>
      <c r="EU79" s="170" t="str">
        <f t="shared" si="24"/>
        <v/>
      </c>
      <c r="EV79" s="170" t="str">
        <f t="shared" si="25"/>
        <v/>
      </c>
      <c r="EW79" s="170" t="str">
        <f t="shared" si="26"/>
        <v/>
      </c>
      <c r="EX79" s="170"/>
      <c r="EY79" s="279" t="str">
        <f t="shared" si="27"/>
        <v/>
      </c>
      <c r="EZ79" s="278" t="str">
        <f t="shared" si="28"/>
        <v/>
      </c>
      <c r="FA79" s="278"/>
    </row>
    <row r="80" spans="71:157" x14ac:dyDescent="0.15">
      <c r="BS80" s="170" t="str">
        <f t="shared" si="16"/>
        <v/>
      </c>
      <c r="BT80" s="170" t="str">
        <f t="shared" si="17"/>
        <v/>
      </c>
      <c r="BU80" s="170" t="str">
        <f t="shared" si="20"/>
        <v/>
      </c>
      <c r="BV80" s="170" t="str">
        <f t="shared" si="18"/>
        <v/>
      </c>
      <c r="BW80" s="170"/>
      <c r="BX80" s="298" t="str">
        <f t="shared" si="19"/>
        <v/>
      </c>
      <c r="BY80" s="285" t="str">
        <f t="shared" si="21"/>
        <v/>
      </c>
      <c r="BZ80" s="297" t="str">
        <f t="shared" si="22"/>
        <v/>
      </c>
      <c r="ET80" s="170" t="str">
        <f t="shared" si="23"/>
        <v/>
      </c>
      <c r="EU80" s="170" t="str">
        <f t="shared" si="24"/>
        <v/>
      </c>
      <c r="EV80" s="170" t="str">
        <f t="shared" si="25"/>
        <v/>
      </c>
      <c r="EW80" s="170" t="str">
        <f t="shared" si="26"/>
        <v/>
      </c>
      <c r="EX80" s="170"/>
      <c r="EY80" s="279" t="str">
        <f t="shared" si="27"/>
        <v/>
      </c>
      <c r="EZ80" s="278" t="str">
        <f t="shared" si="28"/>
        <v/>
      </c>
      <c r="FA80" s="278"/>
    </row>
    <row r="81" spans="71:157" x14ac:dyDescent="0.15">
      <c r="BS81" s="170" t="str">
        <f t="shared" ref="BS81:BS144" si="29">RIGHT(G81,4)</f>
        <v/>
      </c>
      <c r="BT81" s="170" t="str">
        <f t="shared" ref="BT81:BT144" si="30">LEFT(E81,2)</f>
        <v/>
      </c>
      <c r="BU81" s="170" t="str">
        <f t="shared" si="20"/>
        <v/>
      </c>
      <c r="BV81" s="170" t="str">
        <f t="shared" ref="BV81:BV144" si="31">LEFT(G81,2)</f>
        <v/>
      </c>
      <c r="BW81" s="170"/>
      <c r="BX81" s="298" t="str">
        <f t="shared" ref="BX81:BX144" si="32">IFERROR(DATE(BS81,BU81,BV81),"")</f>
        <v/>
      </c>
      <c r="BY81" s="285" t="str">
        <f t="shared" si="21"/>
        <v/>
      </c>
      <c r="BZ81" s="297" t="str">
        <f t="shared" si="22"/>
        <v/>
      </c>
      <c r="ET81" s="170" t="str">
        <f t="shared" si="23"/>
        <v/>
      </c>
      <c r="EU81" s="170" t="str">
        <f t="shared" si="24"/>
        <v/>
      </c>
      <c r="EV81" s="170" t="str">
        <f t="shared" si="25"/>
        <v/>
      </c>
      <c r="EW81" s="170" t="str">
        <f t="shared" si="26"/>
        <v/>
      </c>
      <c r="EX81" s="170"/>
      <c r="EY81" s="279" t="str">
        <f t="shared" si="27"/>
        <v/>
      </c>
      <c r="EZ81" s="278" t="str">
        <f t="shared" si="28"/>
        <v/>
      </c>
      <c r="FA81" s="278"/>
    </row>
    <row r="82" spans="71:157" x14ac:dyDescent="0.15">
      <c r="BS82" s="170" t="str">
        <f t="shared" si="29"/>
        <v/>
      </c>
      <c r="BT82" s="170" t="str">
        <f t="shared" si="30"/>
        <v/>
      </c>
      <c r="BU82" s="170" t="str">
        <f t="shared" si="20"/>
        <v/>
      </c>
      <c r="BV82" s="170" t="str">
        <f t="shared" si="31"/>
        <v/>
      </c>
      <c r="BW82" s="170"/>
      <c r="BX82" s="298" t="str">
        <f t="shared" si="32"/>
        <v/>
      </c>
      <c r="BY82" s="285" t="str">
        <f t="shared" si="21"/>
        <v/>
      </c>
      <c r="BZ82" s="297" t="str">
        <f t="shared" si="22"/>
        <v/>
      </c>
      <c r="ET82" s="170" t="str">
        <f t="shared" si="23"/>
        <v/>
      </c>
      <c r="EU82" s="170" t="str">
        <f t="shared" si="24"/>
        <v/>
      </c>
      <c r="EV82" s="170" t="str">
        <f t="shared" si="25"/>
        <v/>
      </c>
      <c r="EW82" s="170" t="str">
        <f t="shared" si="26"/>
        <v/>
      </c>
      <c r="EX82" s="170"/>
      <c r="EY82" s="279" t="str">
        <f t="shared" si="27"/>
        <v/>
      </c>
      <c r="EZ82" s="278" t="str">
        <f t="shared" si="28"/>
        <v/>
      </c>
      <c r="FA82" s="278"/>
    </row>
    <row r="83" spans="71:157" x14ac:dyDescent="0.15">
      <c r="BS83" s="170" t="str">
        <f t="shared" si="29"/>
        <v/>
      </c>
      <c r="BT83" s="170" t="str">
        <f t="shared" si="30"/>
        <v/>
      </c>
      <c r="BU83" s="170" t="str">
        <f t="shared" si="20"/>
        <v/>
      </c>
      <c r="BV83" s="170" t="str">
        <f t="shared" si="31"/>
        <v/>
      </c>
      <c r="BW83" s="170"/>
      <c r="BX83" s="298" t="str">
        <f t="shared" si="32"/>
        <v/>
      </c>
      <c r="BY83" s="285" t="str">
        <f t="shared" si="21"/>
        <v/>
      </c>
      <c r="BZ83" s="297" t="str">
        <f t="shared" si="22"/>
        <v/>
      </c>
      <c r="ET83" s="170" t="str">
        <f t="shared" si="23"/>
        <v/>
      </c>
      <c r="EU83" s="170" t="str">
        <f t="shared" si="24"/>
        <v/>
      </c>
      <c r="EV83" s="170" t="str">
        <f t="shared" si="25"/>
        <v/>
      </c>
      <c r="EW83" s="170" t="str">
        <f t="shared" si="26"/>
        <v/>
      </c>
      <c r="EX83" s="170"/>
      <c r="EY83" s="279" t="str">
        <f t="shared" si="27"/>
        <v/>
      </c>
      <c r="EZ83" s="278" t="str">
        <f t="shared" si="28"/>
        <v/>
      </c>
      <c r="FA83" s="278"/>
    </row>
    <row r="84" spans="71:157" x14ac:dyDescent="0.15">
      <c r="BS84" s="170" t="str">
        <f t="shared" si="29"/>
        <v/>
      </c>
      <c r="BT84" s="170" t="str">
        <f t="shared" si="30"/>
        <v/>
      </c>
      <c r="BU84" s="170" t="str">
        <f t="shared" si="20"/>
        <v/>
      </c>
      <c r="BV84" s="170" t="str">
        <f t="shared" si="31"/>
        <v/>
      </c>
      <c r="BW84" s="170"/>
      <c r="BX84" s="298" t="str">
        <f t="shared" si="32"/>
        <v/>
      </c>
      <c r="BY84" s="285" t="str">
        <f t="shared" si="21"/>
        <v/>
      </c>
      <c r="BZ84" s="297" t="str">
        <f t="shared" si="22"/>
        <v/>
      </c>
      <c r="ET84" s="170" t="str">
        <f t="shared" si="23"/>
        <v/>
      </c>
      <c r="EU84" s="170" t="str">
        <f t="shared" si="24"/>
        <v/>
      </c>
      <c r="EV84" s="170" t="str">
        <f t="shared" si="25"/>
        <v/>
      </c>
      <c r="EW84" s="170" t="str">
        <f t="shared" si="26"/>
        <v/>
      </c>
      <c r="EX84" s="170"/>
      <c r="EY84" s="279" t="str">
        <f t="shared" si="27"/>
        <v/>
      </c>
      <c r="EZ84" s="278" t="str">
        <f t="shared" si="28"/>
        <v/>
      </c>
      <c r="FA84" s="278"/>
    </row>
    <row r="85" spans="71:157" x14ac:dyDescent="0.15">
      <c r="BS85" s="170" t="str">
        <f t="shared" si="29"/>
        <v/>
      </c>
      <c r="BT85" s="170" t="str">
        <f t="shared" si="30"/>
        <v/>
      </c>
      <c r="BU85" s="170" t="str">
        <f t="shared" si="20"/>
        <v/>
      </c>
      <c r="BV85" s="170" t="str">
        <f t="shared" si="31"/>
        <v/>
      </c>
      <c r="BW85" s="170"/>
      <c r="BX85" s="298" t="str">
        <f t="shared" si="32"/>
        <v/>
      </c>
      <c r="BY85" s="285" t="str">
        <f t="shared" si="21"/>
        <v/>
      </c>
      <c r="BZ85" s="297" t="str">
        <f t="shared" si="22"/>
        <v/>
      </c>
      <c r="ET85" s="170" t="str">
        <f t="shared" si="23"/>
        <v/>
      </c>
      <c r="EU85" s="170" t="str">
        <f t="shared" si="24"/>
        <v/>
      </c>
      <c r="EV85" s="170" t="str">
        <f t="shared" si="25"/>
        <v/>
      </c>
      <c r="EW85" s="170" t="str">
        <f t="shared" si="26"/>
        <v/>
      </c>
      <c r="EX85" s="170"/>
      <c r="EY85" s="279" t="str">
        <f t="shared" si="27"/>
        <v/>
      </c>
      <c r="EZ85" s="278" t="str">
        <f t="shared" si="28"/>
        <v/>
      </c>
      <c r="FA85" s="278"/>
    </row>
    <row r="86" spans="71:157" x14ac:dyDescent="0.15">
      <c r="BS86" s="170" t="str">
        <f t="shared" si="29"/>
        <v/>
      </c>
      <c r="BT86" s="170" t="str">
        <f t="shared" si="30"/>
        <v/>
      </c>
      <c r="BU86" s="170" t="str">
        <f t="shared" si="20"/>
        <v/>
      </c>
      <c r="BV86" s="170" t="str">
        <f t="shared" si="31"/>
        <v/>
      </c>
      <c r="BW86" s="170"/>
      <c r="BX86" s="298" t="str">
        <f t="shared" si="32"/>
        <v/>
      </c>
      <c r="BY86" s="285" t="str">
        <f t="shared" si="21"/>
        <v/>
      </c>
      <c r="BZ86" s="297" t="str">
        <f t="shared" si="22"/>
        <v/>
      </c>
      <c r="ET86" s="170" t="str">
        <f t="shared" si="23"/>
        <v/>
      </c>
      <c r="EU86" s="170" t="str">
        <f t="shared" si="24"/>
        <v/>
      </c>
      <c r="EV86" s="170" t="str">
        <f t="shared" si="25"/>
        <v/>
      </c>
      <c r="EW86" s="170" t="str">
        <f t="shared" si="26"/>
        <v/>
      </c>
      <c r="EX86" s="170"/>
      <c r="EY86" s="279" t="str">
        <f t="shared" si="27"/>
        <v/>
      </c>
      <c r="EZ86" s="278" t="str">
        <f t="shared" si="28"/>
        <v/>
      </c>
      <c r="FA86" s="278"/>
    </row>
    <row r="87" spans="71:157" x14ac:dyDescent="0.15">
      <c r="BS87" s="170" t="str">
        <f t="shared" si="29"/>
        <v/>
      </c>
      <c r="BT87" s="170" t="str">
        <f t="shared" si="30"/>
        <v/>
      </c>
      <c r="BU87" s="170" t="str">
        <f t="shared" si="20"/>
        <v/>
      </c>
      <c r="BV87" s="170" t="str">
        <f t="shared" si="31"/>
        <v/>
      </c>
      <c r="BW87" s="170"/>
      <c r="BX87" s="298" t="str">
        <f t="shared" si="32"/>
        <v/>
      </c>
      <c r="BY87" s="285" t="str">
        <f t="shared" si="21"/>
        <v/>
      </c>
      <c r="BZ87" s="297" t="str">
        <f t="shared" si="22"/>
        <v/>
      </c>
      <c r="ET87" s="170" t="str">
        <f t="shared" si="23"/>
        <v/>
      </c>
      <c r="EU87" s="170" t="str">
        <f t="shared" si="24"/>
        <v/>
      </c>
      <c r="EV87" s="170" t="str">
        <f t="shared" si="25"/>
        <v/>
      </c>
      <c r="EW87" s="170" t="str">
        <f t="shared" si="26"/>
        <v/>
      </c>
      <c r="EX87" s="170"/>
      <c r="EY87" s="279" t="str">
        <f t="shared" si="27"/>
        <v/>
      </c>
      <c r="EZ87" s="278" t="str">
        <f t="shared" si="28"/>
        <v/>
      </c>
      <c r="FA87" s="278"/>
    </row>
    <row r="88" spans="71:157" x14ac:dyDescent="0.15">
      <c r="BS88" s="170" t="str">
        <f t="shared" si="29"/>
        <v/>
      </c>
      <c r="BT88" s="170" t="str">
        <f t="shared" si="30"/>
        <v/>
      </c>
      <c r="BU88" s="170" t="str">
        <f t="shared" si="20"/>
        <v/>
      </c>
      <c r="BV88" s="170" t="str">
        <f t="shared" si="31"/>
        <v/>
      </c>
      <c r="BW88" s="170"/>
      <c r="BX88" s="298" t="str">
        <f t="shared" si="32"/>
        <v/>
      </c>
      <c r="BY88" s="285" t="str">
        <f t="shared" si="21"/>
        <v/>
      </c>
      <c r="BZ88" s="297" t="str">
        <f t="shared" si="22"/>
        <v/>
      </c>
      <c r="ET88" s="170" t="str">
        <f t="shared" si="23"/>
        <v/>
      </c>
      <c r="EU88" s="170" t="str">
        <f t="shared" si="24"/>
        <v/>
      </c>
      <c r="EV88" s="170" t="str">
        <f t="shared" si="25"/>
        <v/>
      </c>
      <c r="EW88" s="170" t="str">
        <f t="shared" si="26"/>
        <v/>
      </c>
      <c r="EX88" s="170"/>
      <c r="EY88" s="279" t="str">
        <f t="shared" si="27"/>
        <v/>
      </c>
      <c r="EZ88" s="278" t="str">
        <f t="shared" si="28"/>
        <v/>
      </c>
      <c r="FA88" s="278"/>
    </row>
    <row r="89" spans="71:157" x14ac:dyDescent="0.15">
      <c r="BS89" s="170" t="str">
        <f t="shared" si="29"/>
        <v/>
      </c>
      <c r="BT89" s="170" t="str">
        <f t="shared" si="30"/>
        <v/>
      </c>
      <c r="BU89" s="170" t="str">
        <f t="shared" si="20"/>
        <v/>
      </c>
      <c r="BV89" s="170" t="str">
        <f t="shared" si="31"/>
        <v/>
      </c>
      <c r="BW89" s="170"/>
      <c r="BX89" s="298" t="str">
        <f t="shared" si="32"/>
        <v/>
      </c>
      <c r="BY89" s="285" t="str">
        <f t="shared" si="21"/>
        <v/>
      </c>
      <c r="BZ89" s="297" t="str">
        <f t="shared" si="22"/>
        <v/>
      </c>
      <c r="ET89" s="170" t="str">
        <f t="shared" si="23"/>
        <v/>
      </c>
      <c r="EU89" s="170" t="str">
        <f t="shared" si="24"/>
        <v/>
      </c>
      <c r="EV89" s="170" t="str">
        <f t="shared" si="25"/>
        <v/>
      </c>
      <c r="EW89" s="170" t="str">
        <f t="shared" si="26"/>
        <v/>
      </c>
      <c r="EX89" s="170"/>
      <c r="EY89" s="279" t="str">
        <f t="shared" si="27"/>
        <v/>
      </c>
      <c r="EZ89" s="278" t="str">
        <f t="shared" si="28"/>
        <v/>
      </c>
      <c r="FA89" s="278"/>
    </row>
    <row r="90" spans="71:157" x14ac:dyDescent="0.15">
      <c r="BS90" s="170" t="str">
        <f t="shared" si="29"/>
        <v/>
      </c>
      <c r="BT90" s="170" t="str">
        <f t="shared" si="30"/>
        <v/>
      </c>
      <c r="BU90" s="170" t="str">
        <f t="shared" si="20"/>
        <v/>
      </c>
      <c r="BV90" s="170" t="str">
        <f t="shared" si="31"/>
        <v/>
      </c>
      <c r="BW90" s="170"/>
      <c r="BX90" s="298" t="str">
        <f t="shared" si="32"/>
        <v/>
      </c>
      <c r="BY90" s="285" t="str">
        <f t="shared" si="21"/>
        <v/>
      </c>
      <c r="BZ90" s="297" t="str">
        <f t="shared" si="22"/>
        <v/>
      </c>
      <c r="ET90" s="170" t="str">
        <f t="shared" si="23"/>
        <v/>
      </c>
      <c r="EU90" s="170" t="str">
        <f t="shared" si="24"/>
        <v/>
      </c>
      <c r="EV90" s="170" t="str">
        <f t="shared" si="25"/>
        <v/>
      </c>
      <c r="EW90" s="170" t="str">
        <f t="shared" si="26"/>
        <v/>
      </c>
      <c r="EX90" s="170"/>
      <c r="EY90" s="279" t="str">
        <f t="shared" si="27"/>
        <v/>
      </c>
      <c r="EZ90" s="278" t="str">
        <f t="shared" si="28"/>
        <v/>
      </c>
      <c r="FA90" s="278"/>
    </row>
    <row r="91" spans="71:157" x14ac:dyDescent="0.15">
      <c r="BS91" s="170" t="str">
        <f t="shared" si="29"/>
        <v/>
      </c>
      <c r="BT91" s="170" t="str">
        <f t="shared" si="30"/>
        <v/>
      </c>
      <c r="BU91" s="170" t="str">
        <f t="shared" si="20"/>
        <v/>
      </c>
      <c r="BV91" s="170" t="str">
        <f t="shared" si="31"/>
        <v/>
      </c>
      <c r="BW91" s="170"/>
      <c r="BX91" s="298" t="str">
        <f t="shared" si="32"/>
        <v/>
      </c>
      <c r="BY91" s="285" t="str">
        <f t="shared" si="21"/>
        <v/>
      </c>
      <c r="BZ91" s="297" t="str">
        <f t="shared" si="22"/>
        <v/>
      </c>
      <c r="ET91" s="170" t="str">
        <f t="shared" si="23"/>
        <v/>
      </c>
      <c r="EU91" s="170" t="str">
        <f t="shared" si="24"/>
        <v/>
      </c>
      <c r="EV91" s="170" t="str">
        <f t="shared" si="25"/>
        <v/>
      </c>
      <c r="EW91" s="170" t="str">
        <f t="shared" si="26"/>
        <v/>
      </c>
      <c r="EX91" s="170"/>
      <c r="EY91" s="279" t="str">
        <f t="shared" si="27"/>
        <v/>
      </c>
      <c r="EZ91" s="278" t="str">
        <f t="shared" si="28"/>
        <v/>
      </c>
      <c r="FA91" s="278"/>
    </row>
    <row r="92" spans="71:157" x14ac:dyDescent="0.15">
      <c r="BS92" s="170" t="str">
        <f t="shared" si="29"/>
        <v/>
      </c>
      <c r="BT92" s="170" t="str">
        <f t="shared" si="30"/>
        <v/>
      </c>
      <c r="BU92" s="170" t="str">
        <f t="shared" si="20"/>
        <v/>
      </c>
      <c r="BV92" s="170" t="str">
        <f t="shared" si="31"/>
        <v/>
      </c>
      <c r="BW92" s="170"/>
      <c r="BX92" s="298" t="str">
        <f t="shared" si="32"/>
        <v/>
      </c>
      <c r="BY92" s="285" t="str">
        <f t="shared" si="21"/>
        <v/>
      </c>
      <c r="BZ92" s="297" t="str">
        <f t="shared" si="22"/>
        <v/>
      </c>
      <c r="ET92" s="170" t="str">
        <f t="shared" si="23"/>
        <v/>
      </c>
      <c r="EU92" s="170" t="str">
        <f t="shared" si="24"/>
        <v/>
      </c>
      <c r="EV92" s="170" t="str">
        <f t="shared" si="25"/>
        <v/>
      </c>
      <c r="EW92" s="170" t="str">
        <f t="shared" si="26"/>
        <v/>
      </c>
      <c r="EX92" s="170"/>
      <c r="EY92" s="279" t="str">
        <f t="shared" si="27"/>
        <v/>
      </c>
      <c r="EZ92" s="278" t="str">
        <f t="shared" si="28"/>
        <v/>
      </c>
      <c r="FA92" s="278"/>
    </row>
    <row r="93" spans="71:157" x14ac:dyDescent="0.15">
      <c r="BS93" s="170" t="str">
        <f t="shared" si="29"/>
        <v/>
      </c>
      <c r="BT93" s="170" t="str">
        <f t="shared" si="30"/>
        <v/>
      </c>
      <c r="BU93" s="170" t="str">
        <f t="shared" si="20"/>
        <v/>
      </c>
      <c r="BV93" s="170" t="str">
        <f t="shared" si="31"/>
        <v/>
      </c>
      <c r="BW93" s="170"/>
      <c r="BX93" s="298" t="str">
        <f t="shared" si="32"/>
        <v/>
      </c>
      <c r="BY93" s="285" t="str">
        <f t="shared" si="21"/>
        <v/>
      </c>
      <c r="BZ93" s="297" t="str">
        <f t="shared" si="22"/>
        <v/>
      </c>
      <c r="ET93" s="170" t="str">
        <f t="shared" si="23"/>
        <v/>
      </c>
      <c r="EU93" s="170" t="str">
        <f t="shared" si="24"/>
        <v/>
      </c>
      <c r="EV93" s="170" t="str">
        <f t="shared" si="25"/>
        <v/>
      </c>
      <c r="EW93" s="170" t="str">
        <f t="shared" si="26"/>
        <v/>
      </c>
      <c r="EX93" s="170"/>
      <c r="EY93" s="279" t="str">
        <f t="shared" si="27"/>
        <v/>
      </c>
      <c r="EZ93" s="278" t="str">
        <f t="shared" si="28"/>
        <v/>
      </c>
      <c r="FA93" s="278"/>
    </row>
    <row r="94" spans="71:157" x14ac:dyDescent="0.15">
      <c r="BS94" s="170" t="str">
        <f t="shared" si="29"/>
        <v/>
      </c>
      <c r="BT94" s="170" t="str">
        <f t="shared" si="30"/>
        <v/>
      </c>
      <c r="BU94" s="170" t="str">
        <f t="shared" si="20"/>
        <v/>
      </c>
      <c r="BV94" s="170" t="str">
        <f t="shared" si="31"/>
        <v/>
      </c>
      <c r="BW94" s="170"/>
      <c r="BX94" s="298" t="str">
        <f t="shared" si="32"/>
        <v/>
      </c>
      <c r="BY94" s="285" t="str">
        <f t="shared" si="21"/>
        <v/>
      </c>
      <c r="BZ94" s="297" t="str">
        <f t="shared" si="22"/>
        <v/>
      </c>
      <c r="ET94" s="170" t="str">
        <f t="shared" si="23"/>
        <v/>
      </c>
      <c r="EU94" s="170" t="str">
        <f t="shared" si="24"/>
        <v/>
      </c>
      <c r="EV94" s="170" t="str">
        <f t="shared" si="25"/>
        <v/>
      </c>
      <c r="EW94" s="170" t="str">
        <f t="shared" si="26"/>
        <v/>
      </c>
      <c r="EX94" s="170"/>
      <c r="EY94" s="279" t="str">
        <f t="shared" si="27"/>
        <v/>
      </c>
      <c r="EZ94" s="278" t="str">
        <f t="shared" si="28"/>
        <v/>
      </c>
      <c r="FA94" s="278"/>
    </row>
    <row r="95" spans="71:157" x14ac:dyDescent="0.15">
      <c r="BS95" s="170" t="str">
        <f t="shared" si="29"/>
        <v/>
      </c>
      <c r="BT95" s="170" t="str">
        <f t="shared" si="30"/>
        <v/>
      </c>
      <c r="BU95" s="170" t="str">
        <f t="shared" si="20"/>
        <v/>
      </c>
      <c r="BV95" s="170" t="str">
        <f t="shared" si="31"/>
        <v/>
      </c>
      <c r="BW95" s="170"/>
      <c r="BX95" s="298" t="str">
        <f t="shared" si="32"/>
        <v/>
      </c>
      <c r="BY95" s="285" t="str">
        <f t="shared" si="21"/>
        <v/>
      </c>
      <c r="BZ95" s="297" t="str">
        <f t="shared" si="22"/>
        <v/>
      </c>
      <c r="ET95" s="170" t="str">
        <f t="shared" si="23"/>
        <v/>
      </c>
      <c r="EU95" s="170" t="str">
        <f t="shared" si="24"/>
        <v/>
      </c>
      <c r="EV95" s="170" t="str">
        <f t="shared" si="25"/>
        <v/>
      </c>
      <c r="EW95" s="170" t="str">
        <f t="shared" si="26"/>
        <v/>
      </c>
      <c r="EX95" s="170"/>
      <c r="EY95" s="279" t="str">
        <f t="shared" si="27"/>
        <v/>
      </c>
      <c r="EZ95" s="278" t="str">
        <f t="shared" si="28"/>
        <v/>
      </c>
      <c r="FA95" s="278"/>
    </row>
    <row r="96" spans="71:157" x14ac:dyDescent="0.15">
      <c r="BS96" s="170" t="str">
        <f t="shared" si="29"/>
        <v/>
      </c>
      <c r="BT96" s="170" t="str">
        <f t="shared" si="30"/>
        <v/>
      </c>
      <c r="BU96" s="170" t="str">
        <f t="shared" si="20"/>
        <v/>
      </c>
      <c r="BV96" s="170" t="str">
        <f t="shared" si="31"/>
        <v/>
      </c>
      <c r="BW96" s="170"/>
      <c r="BX96" s="298" t="str">
        <f t="shared" si="32"/>
        <v/>
      </c>
      <c r="BY96" s="285" t="str">
        <f t="shared" si="21"/>
        <v/>
      </c>
      <c r="BZ96" s="297" t="str">
        <f t="shared" si="22"/>
        <v/>
      </c>
      <c r="ET96" s="170" t="str">
        <f t="shared" si="23"/>
        <v/>
      </c>
      <c r="EU96" s="170" t="str">
        <f t="shared" si="24"/>
        <v/>
      </c>
      <c r="EV96" s="170" t="str">
        <f t="shared" si="25"/>
        <v/>
      </c>
      <c r="EW96" s="170" t="str">
        <f t="shared" si="26"/>
        <v/>
      </c>
      <c r="EX96" s="170"/>
      <c r="EY96" s="279" t="str">
        <f t="shared" si="27"/>
        <v/>
      </c>
      <c r="EZ96" s="278" t="str">
        <f t="shared" si="28"/>
        <v/>
      </c>
      <c r="FA96" s="278"/>
    </row>
    <row r="97" spans="71:157" x14ac:dyDescent="0.15">
      <c r="BS97" s="170" t="str">
        <f t="shared" si="29"/>
        <v/>
      </c>
      <c r="BT97" s="170" t="str">
        <f t="shared" si="30"/>
        <v/>
      </c>
      <c r="BU97" s="170" t="str">
        <f t="shared" si="20"/>
        <v/>
      </c>
      <c r="BV97" s="170" t="str">
        <f t="shared" si="31"/>
        <v/>
      </c>
      <c r="BW97" s="170"/>
      <c r="BX97" s="298" t="str">
        <f t="shared" si="32"/>
        <v/>
      </c>
      <c r="BY97" s="285" t="str">
        <f t="shared" si="21"/>
        <v/>
      </c>
      <c r="BZ97" s="297" t="str">
        <f t="shared" si="22"/>
        <v/>
      </c>
      <c r="ET97" s="170" t="str">
        <f t="shared" si="23"/>
        <v/>
      </c>
      <c r="EU97" s="170" t="str">
        <f t="shared" si="24"/>
        <v/>
      </c>
      <c r="EV97" s="170" t="str">
        <f t="shared" si="25"/>
        <v/>
      </c>
      <c r="EW97" s="170" t="str">
        <f t="shared" si="26"/>
        <v/>
      </c>
      <c r="EX97" s="170"/>
      <c r="EY97" s="279" t="str">
        <f t="shared" si="27"/>
        <v/>
      </c>
      <c r="EZ97" s="278" t="str">
        <f t="shared" si="28"/>
        <v/>
      </c>
      <c r="FA97" s="278"/>
    </row>
    <row r="98" spans="71:157" x14ac:dyDescent="0.15">
      <c r="BS98" s="170" t="str">
        <f t="shared" si="29"/>
        <v/>
      </c>
      <c r="BT98" s="170" t="str">
        <f t="shared" si="30"/>
        <v/>
      </c>
      <c r="BU98" s="170" t="str">
        <f t="shared" si="20"/>
        <v/>
      </c>
      <c r="BV98" s="170" t="str">
        <f t="shared" si="31"/>
        <v/>
      </c>
      <c r="BW98" s="170"/>
      <c r="BX98" s="298" t="str">
        <f t="shared" si="32"/>
        <v/>
      </c>
      <c r="BY98" s="285" t="str">
        <f t="shared" si="21"/>
        <v/>
      </c>
      <c r="BZ98" s="297" t="str">
        <f t="shared" si="22"/>
        <v/>
      </c>
      <c r="ET98" s="170" t="str">
        <f t="shared" si="23"/>
        <v/>
      </c>
      <c r="EU98" s="170" t="str">
        <f t="shared" si="24"/>
        <v/>
      </c>
      <c r="EV98" s="170" t="str">
        <f t="shared" si="25"/>
        <v/>
      </c>
      <c r="EW98" s="170" t="str">
        <f t="shared" si="26"/>
        <v/>
      </c>
      <c r="EX98" s="170"/>
      <c r="EY98" s="279" t="str">
        <f t="shared" si="27"/>
        <v/>
      </c>
      <c r="EZ98" s="278" t="str">
        <f t="shared" si="28"/>
        <v/>
      </c>
      <c r="FA98" s="278"/>
    </row>
    <row r="99" spans="71:157" x14ac:dyDescent="0.15">
      <c r="BS99" s="170" t="str">
        <f t="shared" si="29"/>
        <v/>
      </c>
      <c r="BT99" s="170" t="str">
        <f t="shared" si="30"/>
        <v/>
      </c>
      <c r="BU99" s="170" t="str">
        <f t="shared" si="20"/>
        <v/>
      </c>
      <c r="BV99" s="170" t="str">
        <f t="shared" si="31"/>
        <v/>
      </c>
      <c r="BW99" s="170"/>
      <c r="BX99" s="298" t="str">
        <f t="shared" si="32"/>
        <v/>
      </c>
      <c r="BY99" s="285" t="str">
        <f t="shared" si="21"/>
        <v/>
      </c>
      <c r="BZ99" s="297" t="str">
        <f t="shared" si="22"/>
        <v/>
      </c>
      <c r="ET99" s="170" t="str">
        <f t="shared" si="23"/>
        <v/>
      </c>
      <c r="EU99" s="170" t="str">
        <f t="shared" si="24"/>
        <v/>
      </c>
      <c r="EV99" s="170" t="str">
        <f t="shared" si="25"/>
        <v/>
      </c>
      <c r="EW99" s="170" t="str">
        <f t="shared" si="26"/>
        <v/>
      </c>
      <c r="EX99" s="170"/>
      <c r="EY99" s="279" t="str">
        <f t="shared" si="27"/>
        <v/>
      </c>
      <c r="EZ99" s="278" t="str">
        <f t="shared" si="28"/>
        <v/>
      </c>
      <c r="FA99" s="278"/>
    </row>
    <row r="100" spans="71:157" x14ac:dyDescent="0.15">
      <c r="BS100" s="170" t="str">
        <f t="shared" si="29"/>
        <v/>
      </c>
      <c r="BT100" s="170" t="str">
        <f t="shared" si="30"/>
        <v/>
      </c>
      <c r="BU100" s="170" t="str">
        <f t="shared" si="20"/>
        <v/>
      </c>
      <c r="BV100" s="170" t="str">
        <f t="shared" si="31"/>
        <v/>
      </c>
      <c r="BW100" s="170"/>
      <c r="BX100" s="298" t="str">
        <f t="shared" si="32"/>
        <v/>
      </c>
      <c r="BY100" s="285" t="str">
        <f t="shared" si="21"/>
        <v/>
      </c>
      <c r="BZ100" s="297" t="str">
        <f t="shared" si="22"/>
        <v/>
      </c>
      <c r="ET100" s="170" t="str">
        <f t="shared" si="23"/>
        <v/>
      </c>
      <c r="EU100" s="170" t="str">
        <f t="shared" si="24"/>
        <v/>
      </c>
      <c r="EV100" s="170" t="str">
        <f t="shared" si="25"/>
        <v/>
      </c>
      <c r="EW100" s="170" t="str">
        <f t="shared" si="26"/>
        <v/>
      </c>
      <c r="EX100" s="170"/>
      <c r="EY100" s="279" t="str">
        <f t="shared" si="27"/>
        <v/>
      </c>
      <c r="EZ100" s="278" t="str">
        <f t="shared" si="28"/>
        <v/>
      </c>
      <c r="FA100" s="278"/>
    </row>
    <row r="101" spans="71:157" x14ac:dyDescent="0.15">
      <c r="BS101" s="170" t="str">
        <f t="shared" si="29"/>
        <v/>
      </c>
      <c r="BT101" s="170" t="str">
        <f t="shared" si="30"/>
        <v/>
      </c>
      <c r="BU101" s="170" t="str">
        <f t="shared" si="20"/>
        <v/>
      </c>
      <c r="BV101" s="170" t="str">
        <f t="shared" si="31"/>
        <v/>
      </c>
      <c r="BW101" s="170"/>
      <c r="BX101" s="298" t="str">
        <f t="shared" si="32"/>
        <v/>
      </c>
      <c r="BY101" s="285" t="str">
        <f t="shared" si="21"/>
        <v/>
      </c>
      <c r="BZ101" s="297" t="str">
        <f t="shared" si="22"/>
        <v/>
      </c>
      <c r="ET101" s="170" t="str">
        <f t="shared" si="23"/>
        <v/>
      </c>
      <c r="EU101" s="170" t="str">
        <f t="shared" si="24"/>
        <v/>
      </c>
      <c r="EV101" s="170" t="str">
        <f t="shared" si="25"/>
        <v/>
      </c>
      <c r="EW101" s="170" t="str">
        <f t="shared" si="26"/>
        <v/>
      </c>
      <c r="EX101" s="170"/>
      <c r="EY101" s="279" t="str">
        <f t="shared" si="27"/>
        <v/>
      </c>
      <c r="EZ101" s="278" t="str">
        <f t="shared" si="28"/>
        <v/>
      </c>
      <c r="FA101" s="278"/>
    </row>
    <row r="102" spans="71:157" x14ac:dyDescent="0.15">
      <c r="BS102" s="170" t="str">
        <f t="shared" si="29"/>
        <v/>
      </c>
      <c r="BT102" s="170" t="str">
        <f t="shared" si="30"/>
        <v/>
      </c>
      <c r="BU102" s="170" t="str">
        <f t="shared" si="20"/>
        <v/>
      </c>
      <c r="BV102" s="170" t="str">
        <f t="shared" si="31"/>
        <v/>
      </c>
      <c r="BW102" s="170"/>
      <c r="BX102" s="298" t="str">
        <f t="shared" si="32"/>
        <v/>
      </c>
      <c r="BY102" s="285" t="str">
        <f t="shared" si="21"/>
        <v/>
      </c>
      <c r="BZ102" s="297" t="str">
        <f t="shared" si="22"/>
        <v/>
      </c>
      <c r="ET102" s="170" t="str">
        <f t="shared" si="23"/>
        <v/>
      </c>
      <c r="EU102" s="170" t="str">
        <f t="shared" si="24"/>
        <v/>
      </c>
      <c r="EV102" s="170" t="str">
        <f t="shared" si="25"/>
        <v/>
      </c>
      <c r="EW102" s="170" t="str">
        <f t="shared" si="26"/>
        <v/>
      </c>
      <c r="EX102" s="170"/>
      <c r="EY102" s="279" t="str">
        <f t="shared" si="27"/>
        <v/>
      </c>
      <c r="EZ102" s="278" t="str">
        <f t="shared" si="28"/>
        <v/>
      </c>
      <c r="FA102" s="278"/>
    </row>
    <row r="103" spans="71:157" x14ac:dyDescent="0.15">
      <c r="BS103" s="170" t="str">
        <f t="shared" si="29"/>
        <v/>
      </c>
      <c r="BT103" s="170" t="str">
        <f t="shared" si="30"/>
        <v/>
      </c>
      <c r="BU103" s="170" t="str">
        <f t="shared" si="20"/>
        <v/>
      </c>
      <c r="BV103" s="170" t="str">
        <f t="shared" si="31"/>
        <v/>
      </c>
      <c r="BW103" s="170"/>
      <c r="BX103" s="298" t="str">
        <f t="shared" si="32"/>
        <v/>
      </c>
      <c r="BY103" s="285" t="str">
        <f t="shared" si="21"/>
        <v/>
      </c>
      <c r="BZ103" s="297" t="str">
        <f t="shared" si="22"/>
        <v/>
      </c>
      <c r="ET103" s="170" t="str">
        <f t="shared" si="23"/>
        <v/>
      </c>
      <c r="EU103" s="170" t="str">
        <f t="shared" si="24"/>
        <v/>
      </c>
      <c r="EV103" s="170" t="str">
        <f t="shared" si="25"/>
        <v/>
      </c>
      <c r="EW103" s="170" t="str">
        <f t="shared" si="26"/>
        <v/>
      </c>
      <c r="EX103" s="170"/>
      <c r="EY103" s="279" t="str">
        <f t="shared" si="27"/>
        <v/>
      </c>
      <c r="EZ103" s="278" t="str">
        <f t="shared" si="28"/>
        <v/>
      </c>
      <c r="FA103" s="278"/>
    </row>
    <row r="104" spans="71:157" x14ac:dyDescent="0.15">
      <c r="BS104" s="170" t="str">
        <f t="shared" si="29"/>
        <v/>
      </c>
      <c r="BT104" s="170" t="str">
        <f t="shared" si="30"/>
        <v/>
      </c>
      <c r="BU104" s="170" t="str">
        <f t="shared" si="20"/>
        <v/>
      </c>
      <c r="BV104" s="170" t="str">
        <f t="shared" si="31"/>
        <v/>
      </c>
      <c r="BW104" s="170"/>
      <c r="BX104" s="298" t="str">
        <f t="shared" si="32"/>
        <v/>
      </c>
      <c r="BY104" s="285" t="str">
        <f t="shared" si="21"/>
        <v/>
      </c>
      <c r="BZ104" s="297" t="str">
        <f t="shared" si="22"/>
        <v/>
      </c>
      <c r="ET104" s="170" t="str">
        <f t="shared" si="23"/>
        <v/>
      </c>
      <c r="EU104" s="170" t="str">
        <f t="shared" si="24"/>
        <v/>
      </c>
      <c r="EV104" s="170" t="str">
        <f t="shared" si="25"/>
        <v/>
      </c>
      <c r="EW104" s="170" t="str">
        <f t="shared" si="26"/>
        <v/>
      </c>
      <c r="EX104" s="170"/>
      <c r="EY104" s="279" t="str">
        <f t="shared" si="27"/>
        <v/>
      </c>
      <c r="EZ104" s="278" t="str">
        <f t="shared" si="28"/>
        <v/>
      </c>
      <c r="FA104" s="278"/>
    </row>
    <row r="105" spans="71:157" x14ac:dyDescent="0.15">
      <c r="BS105" s="170" t="str">
        <f t="shared" si="29"/>
        <v/>
      </c>
      <c r="BT105" s="170" t="str">
        <f t="shared" si="30"/>
        <v/>
      </c>
      <c r="BU105" s="170" t="str">
        <f t="shared" si="20"/>
        <v/>
      </c>
      <c r="BV105" s="170" t="str">
        <f t="shared" si="31"/>
        <v/>
      </c>
      <c r="BW105" s="170"/>
      <c r="BX105" s="298" t="str">
        <f t="shared" si="32"/>
        <v/>
      </c>
      <c r="BY105" s="285" t="str">
        <f t="shared" si="21"/>
        <v/>
      </c>
      <c r="BZ105" s="297" t="str">
        <f t="shared" si="22"/>
        <v/>
      </c>
      <c r="ET105" s="170" t="str">
        <f t="shared" si="23"/>
        <v/>
      </c>
      <c r="EU105" s="170" t="str">
        <f t="shared" si="24"/>
        <v/>
      </c>
      <c r="EV105" s="170" t="str">
        <f t="shared" si="25"/>
        <v/>
      </c>
      <c r="EW105" s="170" t="str">
        <f t="shared" si="26"/>
        <v/>
      </c>
      <c r="EX105" s="170"/>
      <c r="EY105" s="279" t="str">
        <f t="shared" si="27"/>
        <v/>
      </c>
      <c r="EZ105" s="278" t="str">
        <f t="shared" si="28"/>
        <v/>
      </c>
      <c r="FA105" s="278"/>
    </row>
    <row r="106" spans="71:157" x14ac:dyDescent="0.15">
      <c r="BS106" s="170" t="str">
        <f t="shared" si="29"/>
        <v/>
      </c>
      <c r="BT106" s="170" t="str">
        <f t="shared" si="30"/>
        <v/>
      </c>
      <c r="BU106" s="170" t="str">
        <f t="shared" si="20"/>
        <v/>
      </c>
      <c r="BV106" s="170" t="str">
        <f t="shared" si="31"/>
        <v/>
      </c>
      <c r="BW106" s="170"/>
      <c r="BX106" s="298" t="str">
        <f t="shared" si="32"/>
        <v/>
      </c>
      <c r="BY106" s="285" t="str">
        <f t="shared" si="21"/>
        <v/>
      </c>
      <c r="BZ106" s="297" t="str">
        <f t="shared" si="22"/>
        <v/>
      </c>
      <c r="ET106" s="170" t="str">
        <f t="shared" si="23"/>
        <v/>
      </c>
      <c r="EU106" s="170" t="str">
        <f t="shared" si="24"/>
        <v/>
      </c>
      <c r="EV106" s="170" t="str">
        <f t="shared" si="25"/>
        <v/>
      </c>
      <c r="EW106" s="170" t="str">
        <f t="shared" si="26"/>
        <v/>
      </c>
      <c r="EX106" s="170"/>
      <c r="EY106" s="279" t="str">
        <f t="shared" si="27"/>
        <v/>
      </c>
      <c r="EZ106" s="278" t="str">
        <f t="shared" si="28"/>
        <v/>
      </c>
      <c r="FA106" s="278"/>
    </row>
    <row r="107" spans="71:157" x14ac:dyDescent="0.15">
      <c r="BS107" s="170" t="str">
        <f t="shared" si="29"/>
        <v/>
      </c>
      <c r="BT107" s="170" t="str">
        <f t="shared" si="30"/>
        <v/>
      </c>
      <c r="BU107" s="170" t="str">
        <f t="shared" si="20"/>
        <v/>
      </c>
      <c r="BV107" s="170" t="str">
        <f t="shared" si="31"/>
        <v/>
      </c>
      <c r="BW107" s="170"/>
      <c r="BX107" s="298" t="str">
        <f t="shared" si="32"/>
        <v/>
      </c>
      <c r="BY107" s="285" t="str">
        <f t="shared" si="21"/>
        <v/>
      </c>
      <c r="BZ107" s="297" t="str">
        <f t="shared" si="22"/>
        <v/>
      </c>
      <c r="ET107" s="170" t="str">
        <f t="shared" si="23"/>
        <v/>
      </c>
      <c r="EU107" s="170" t="str">
        <f t="shared" si="24"/>
        <v/>
      </c>
      <c r="EV107" s="170" t="str">
        <f t="shared" si="25"/>
        <v/>
      </c>
      <c r="EW107" s="170" t="str">
        <f t="shared" si="26"/>
        <v/>
      </c>
      <c r="EX107" s="170"/>
      <c r="EY107" s="279" t="str">
        <f t="shared" si="27"/>
        <v/>
      </c>
      <c r="EZ107" s="278" t="str">
        <f t="shared" si="28"/>
        <v/>
      </c>
      <c r="FA107" s="278"/>
    </row>
    <row r="108" spans="71:157" x14ac:dyDescent="0.15">
      <c r="BS108" s="170" t="str">
        <f t="shared" si="29"/>
        <v/>
      </c>
      <c r="BT108" s="170" t="str">
        <f t="shared" si="30"/>
        <v/>
      </c>
      <c r="BU108" s="170" t="str">
        <f t="shared" si="20"/>
        <v/>
      </c>
      <c r="BV108" s="170" t="str">
        <f t="shared" si="31"/>
        <v/>
      </c>
      <c r="BW108" s="170"/>
      <c r="BX108" s="298" t="str">
        <f t="shared" si="32"/>
        <v/>
      </c>
      <c r="BY108" s="285" t="str">
        <f t="shared" si="21"/>
        <v/>
      </c>
      <c r="BZ108" s="297" t="str">
        <f t="shared" si="22"/>
        <v/>
      </c>
      <c r="ET108" s="170" t="str">
        <f t="shared" si="23"/>
        <v/>
      </c>
      <c r="EU108" s="170" t="str">
        <f t="shared" si="24"/>
        <v/>
      </c>
      <c r="EV108" s="170" t="str">
        <f t="shared" si="25"/>
        <v/>
      </c>
      <c r="EW108" s="170" t="str">
        <f t="shared" si="26"/>
        <v/>
      </c>
      <c r="EX108" s="170"/>
      <c r="EY108" s="279" t="str">
        <f t="shared" si="27"/>
        <v/>
      </c>
      <c r="EZ108" s="278" t="str">
        <f t="shared" si="28"/>
        <v/>
      </c>
      <c r="FA108" s="278"/>
    </row>
    <row r="109" spans="71:157" x14ac:dyDescent="0.15">
      <c r="BS109" s="170" t="str">
        <f t="shared" si="29"/>
        <v/>
      </c>
      <c r="BT109" s="170" t="str">
        <f t="shared" si="30"/>
        <v/>
      </c>
      <c r="BU109" s="170" t="str">
        <f t="shared" si="20"/>
        <v/>
      </c>
      <c r="BV109" s="170" t="str">
        <f t="shared" si="31"/>
        <v/>
      </c>
      <c r="BW109" s="170"/>
      <c r="BX109" s="298" t="str">
        <f t="shared" si="32"/>
        <v/>
      </c>
      <c r="BY109" s="285" t="str">
        <f t="shared" si="21"/>
        <v/>
      </c>
      <c r="BZ109" s="297" t="str">
        <f t="shared" si="22"/>
        <v/>
      </c>
      <c r="ET109" s="170" t="str">
        <f t="shared" si="23"/>
        <v/>
      </c>
      <c r="EU109" s="170" t="str">
        <f t="shared" si="24"/>
        <v/>
      </c>
      <c r="EV109" s="170" t="str">
        <f t="shared" si="25"/>
        <v/>
      </c>
      <c r="EW109" s="170" t="str">
        <f t="shared" si="26"/>
        <v/>
      </c>
      <c r="EX109" s="170"/>
      <c r="EY109" s="279" t="str">
        <f t="shared" si="27"/>
        <v/>
      </c>
      <c r="EZ109" s="278" t="str">
        <f t="shared" si="28"/>
        <v/>
      </c>
      <c r="FA109" s="278"/>
    </row>
    <row r="110" spans="71:157" x14ac:dyDescent="0.15">
      <c r="BS110" s="170" t="str">
        <f t="shared" si="29"/>
        <v/>
      </c>
      <c r="BT110" s="170" t="str">
        <f t="shared" si="30"/>
        <v/>
      </c>
      <c r="BU110" s="170" t="str">
        <f t="shared" si="20"/>
        <v/>
      </c>
      <c r="BV110" s="170" t="str">
        <f t="shared" si="31"/>
        <v/>
      </c>
      <c r="BW110" s="170"/>
      <c r="BX110" s="298" t="str">
        <f t="shared" si="32"/>
        <v/>
      </c>
      <c r="BY110" s="285" t="str">
        <f t="shared" si="21"/>
        <v/>
      </c>
      <c r="BZ110" s="297" t="str">
        <f t="shared" si="22"/>
        <v/>
      </c>
      <c r="ET110" s="170" t="str">
        <f t="shared" si="23"/>
        <v/>
      </c>
      <c r="EU110" s="170" t="str">
        <f t="shared" si="24"/>
        <v/>
      </c>
      <c r="EV110" s="170" t="str">
        <f t="shared" si="25"/>
        <v/>
      </c>
      <c r="EW110" s="170" t="str">
        <f t="shared" si="26"/>
        <v/>
      </c>
      <c r="EX110" s="170"/>
      <c r="EY110" s="279" t="str">
        <f t="shared" si="27"/>
        <v/>
      </c>
      <c r="EZ110" s="278" t="str">
        <f t="shared" si="28"/>
        <v/>
      </c>
      <c r="FA110" s="278"/>
    </row>
    <row r="111" spans="71:157" x14ac:dyDescent="0.15">
      <c r="BS111" s="170" t="str">
        <f t="shared" si="29"/>
        <v/>
      </c>
      <c r="BT111" s="170" t="str">
        <f t="shared" si="30"/>
        <v/>
      </c>
      <c r="BU111" s="170" t="str">
        <f t="shared" si="20"/>
        <v/>
      </c>
      <c r="BV111" s="170" t="str">
        <f t="shared" si="31"/>
        <v/>
      </c>
      <c r="BW111" s="170"/>
      <c r="BX111" s="298" t="str">
        <f t="shared" si="32"/>
        <v/>
      </c>
      <c r="BY111" s="285" t="str">
        <f t="shared" si="21"/>
        <v/>
      </c>
      <c r="BZ111" s="297" t="str">
        <f t="shared" si="22"/>
        <v/>
      </c>
      <c r="ET111" s="170" t="str">
        <f t="shared" si="23"/>
        <v/>
      </c>
      <c r="EU111" s="170" t="str">
        <f t="shared" si="24"/>
        <v/>
      </c>
      <c r="EV111" s="170" t="str">
        <f t="shared" si="25"/>
        <v/>
      </c>
      <c r="EW111" s="170" t="str">
        <f t="shared" si="26"/>
        <v/>
      </c>
      <c r="EX111" s="170"/>
      <c r="EY111" s="279" t="str">
        <f t="shared" si="27"/>
        <v/>
      </c>
      <c r="EZ111" s="278" t="str">
        <f t="shared" si="28"/>
        <v/>
      </c>
      <c r="FA111" s="278"/>
    </row>
    <row r="112" spans="71:157" x14ac:dyDescent="0.15">
      <c r="BS112" s="170" t="str">
        <f t="shared" si="29"/>
        <v/>
      </c>
      <c r="BT112" s="170" t="str">
        <f t="shared" si="30"/>
        <v/>
      </c>
      <c r="BU112" s="170" t="str">
        <f t="shared" si="20"/>
        <v/>
      </c>
      <c r="BV112" s="170" t="str">
        <f t="shared" si="31"/>
        <v/>
      </c>
      <c r="BW112" s="170"/>
      <c r="BX112" s="298" t="str">
        <f t="shared" si="32"/>
        <v/>
      </c>
      <c r="BY112" s="285" t="str">
        <f t="shared" si="21"/>
        <v/>
      </c>
      <c r="BZ112" s="297" t="str">
        <f t="shared" si="22"/>
        <v/>
      </c>
      <c r="ET112" s="170" t="str">
        <f t="shared" si="23"/>
        <v/>
      </c>
      <c r="EU112" s="170" t="str">
        <f t="shared" si="24"/>
        <v/>
      </c>
      <c r="EV112" s="170" t="str">
        <f t="shared" si="25"/>
        <v/>
      </c>
      <c r="EW112" s="170" t="str">
        <f t="shared" si="26"/>
        <v/>
      </c>
      <c r="EX112" s="170"/>
      <c r="EY112" s="279" t="str">
        <f t="shared" si="27"/>
        <v/>
      </c>
      <c r="EZ112" s="278" t="str">
        <f t="shared" si="28"/>
        <v/>
      </c>
      <c r="FA112" s="278"/>
    </row>
    <row r="113" spans="71:157" x14ac:dyDescent="0.15">
      <c r="BS113" s="170" t="str">
        <f t="shared" si="29"/>
        <v/>
      </c>
      <c r="BT113" s="170" t="str">
        <f t="shared" si="30"/>
        <v/>
      </c>
      <c r="BU113" s="170" t="str">
        <f t="shared" si="20"/>
        <v/>
      </c>
      <c r="BV113" s="170" t="str">
        <f t="shared" si="31"/>
        <v/>
      </c>
      <c r="BW113" s="170"/>
      <c r="BX113" s="298" t="str">
        <f t="shared" si="32"/>
        <v/>
      </c>
      <c r="BY113" s="285" t="str">
        <f t="shared" si="21"/>
        <v/>
      </c>
      <c r="BZ113" s="297" t="str">
        <f t="shared" si="22"/>
        <v/>
      </c>
      <c r="ET113" s="170" t="str">
        <f t="shared" si="23"/>
        <v/>
      </c>
      <c r="EU113" s="170" t="str">
        <f t="shared" si="24"/>
        <v/>
      </c>
      <c r="EV113" s="170" t="str">
        <f t="shared" si="25"/>
        <v/>
      </c>
      <c r="EW113" s="170" t="str">
        <f t="shared" si="26"/>
        <v/>
      </c>
      <c r="EX113" s="170"/>
      <c r="EY113" s="279" t="str">
        <f t="shared" si="27"/>
        <v/>
      </c>
      <c r="EZ113" s="278" t="str">
        <f t="shared" si="28"/>
        <v/>
      </c>
      <c r="FA113" s="278"/>
    </row>
    <row r="114" spans="71:157" x14ac:dyDescent="0.15">
      <c r="BS114" s="170" t="str">
        <f t="shared" si="29"/>
        <v/>
      </c>
      <c r="BT114" s="170" t="str">
        <f t="shared" si="30"/>
        <v/>
      </c>
      <c r="BU114" s="170" t="str">
        <f t="shared" si="20"/>
        <v/>
      </c>
      <c r="BV114" s="170" t="str">
        <f t="shared" si="31"/>
        <v/>
      </c>
      <c r="BW114" s="170"/>
      <c r="BX114" s="298" t="str">
        <f t="shared" si="32"/>
        <v/>
      </c>
      <c r="BY114" s="285" t="str">
        <f t="shared" si="21"/>
        <v/>
      </c>
      <c r="BZ114" s="297" t="str">
        <f t="shared" si="22"/>
        <v/>
      </c>
      <c r="ET114" s="170" t="str">
        <f t="shared" si="23"/>
        <v/>
      </c>
      <c r="EU114" s="170" t="str">
        <f t="shared" si="24"/>
        <v/>
      </c>
      <c r="EV114" s="170" t="str">
        <f t="shared" si="25"/>
        <v/>
      </c>
      <c r="EW114" s="170" t="str">
        <f t="shared" si="26"/>
        <v/>
      </c>
      <c r="EX114" s="170"/>
      <c r="EY114" s="279" t="str">
        <f t="shared" si="27"/>
        <v/>
      </c>
      <c r="EZ114" s="278" t="str">
        <f t="shared" si="28"/>
        <v/>
      </c>
      <c r="FA114" s="278"/>
    </row>
    <row r="115" spans="71:157" x14ac:dyDescent="0.15">
      <c r="BS115" s="170" t="str">
        <f t="shared" si="29"/>
        <v/>
      </c>
      <c r="BT115" s="170" t="str">
        <f t="shared" si="30"/>
        <v/>
      </c>
      <c r="BU115" s="170" t="str">
        <f t="shared" si="20"/>
        <v/>
      </c>
      <c r="BV115" s="170" t="str">
        <f t="shared" si="31"/>
        <v/>
      </c>
      <c r="BW115" s="170"/>
      <c r="BX115" s="298" t="str">
        <f t="shared" si="32"/>
        <v/>
      </c>
      <c r="BY115" s="285" t="str">
        <f t="shared" si="21"/>
        <v/>
      </c>
      <c r="BZ115" s="297" t="str">
        <f t="shared" si="22"/>
        <v/>
      </c>
      <c r="ET115" s="170" t="str">
        <f t="shared" si="23"/>
        <v/>
      </c>
      <c r="EU115" s="170" t="str">
        <f t="shared" si="24"/>
        <v/>
      </c>
      <c r="EV115" s="170" t="str">
        <f t="shared" si="25"/>
        <v/>
      </c>
      <c r="EW115" s="170" t="str">
        <f t="shared" si="26"/>
        <v/>
      </c>
      <c r="EX115" s="170"/>
      <c r="EY115" s="279" t="str">
        <f t="shared" si="27"/>
        <v/>
      </c>
      <c r="EZ115" s="278" t="str">
        <f t="shared" si="28"/>
        <v/>
      </c>
      <c r="FA115" s="278"/>
    </row>
    <row r="116" spans="71:157" x14ac:dyDescent="0.15">
      <c r="BS116" s="170" t="str">
        <f t="shared" si="29"/>
        <v/>
      </c>
      <c r="BT116" s="170" t="str">
        <f t="shared" si="30"/>
        <v/>
      </c>
      <c r="BU116" s="170" t="str">
        <f t="shared" si="20"/>
        <v/>
      </c>
      <c r="BV116" s="170" t="str">
        <f t="shared" si="31"/>
        <v/>
      </c>
      <c r="BW116" s="170"/>
      <c r="BX116" s="298" t="str">
        <f t="shared" si="32"/>
        <v/>
      </c>
      <c r="BY116" s="285" t="str">
        <f t="shared" si="21"/>
        <v/>
      </c>
      <c r="BZ116" s="297" t="str">
        <f t="shared" si="22"/>
        <v/>
      </c>
      <c r="ET116" s="170" t="str">
        <f t="shared" si="23"/>
        <v/>
      </c>
      <c r="EU116" s="170" t="str">
        <f t="shared" si="24"/>
        <v/>
      </c>
      <c r="EV116" s="170" t="str">
        <f t="shared" si="25"/>
        <v/>
      </c>
      <c r="EW116" s="170" t="str">
        <f t="shared" si="26"/>
        <v/>
      </c>
      <c r="EX116" s="170"/>
      <c r="EY116" s="279" t="str">
        <f t="shared" si="27"/>
        <v/>
      </c>
      <c r="EZ116" s="278" t="str">
        <f t="shared" si="28"/>
        <v/>
      </c>
      <c r="FA116" s="278"/>
    </row>
    <row r="117" spans="71:157" x14ac:dyDescent="0.15">
      <c r="BS117" s="170" t="str">
        <f t="shared" si="29"/>
        <v/>
      </c>
      <c r="BT117" s="170" t="str">
        <f t="shared" si="30"/>
        <v/>
      </c>
      <c r="BU117" s="170" t="str">
        <f t="shared" si="20"/>
        <v/>
      </c>
      <c r="BV117" s="170" t="str">
        <f t="shared" si="31"/>
        <v/>
      </c>
      <c r="BW117" s="170"/>
      <c r="BX117" s="298" t="str">
        <f t="shared" si="32"/>
        <v/>
      </c>
      <c r="BY117" s="285" t="str">
        <f t="shared" si="21"/>
        <v/>
      </c>
      <c r="BZ117" s="297" t="str">
        <f t="shared" si="22"/>
        <v/>
      </c>
      <c r="ET117" s="170" t="str">
        <f t="shared" si="23"/>
        <v/>
      </c>
      <c r="EU117" s="170" t="str">
        <f t="shared" si="24"/>
        <v/>
      </c>
      <c r="EV117" s="170" t="str">
        <f t="shared" si="25"/>
        <v/>
      </c>
      <c r="EW117" s="170" t="str">
        <f t="shared" si="26"/>
        <v/>
      </c>
      <c r="EX117" s="170"/>
      <c r="EY117" s="279" t="str">
        <f t="shared" si="27"/>
        <v/>
      </c>
      <c r="EZ117" s="278" t="str">
        <f t="shared" si="28"/>
        <v/>
      </c>
      <c r="FA117" s="278"/>
    </row>
    <row r="118" spans="71:157" x14ac:dyDescent="0.15">
      <c r="BS118" s="170" t="str">
        <f t="shared" si="29"/>
        <v/>
      </c>
      <c r="BT118" s="170" t="str">
        <f t="shared" si="30"/>
        <v/>
      </c>
      <c r="BU118" s="170" t="str">
        <f t="shared" si="20"/>
        <v/>
      </c>
      <c r="BV118" s="170" t="str">
        <f t="shared" si="31"/>
        <v/>
      </c>
      <c r="BW118" s="170"/>
      <c r="BX118" s="298" t="str">
        <f t="shared" si="32"/>
        <v/>
      </c>
      <c r="BY118" s="285" t="str">
        <f t="shared" si="21"/>
        <v/>
      </c>
      <c r="BZ118" s="297" t="str">
        <f t="shared" si="22"/>
        <v/>
      </c>
      <c r="ET118" s="170" t="str">
        <f t="shared" si="23"/>
        <v/>
      </c>
      <c r="EU118" s="170" t="str">
        <f t="shared" si="24"/>
        <v/>
      </c>
      <c r="EV118" s="170" t="str">
        <f t="shared" si="25"/>
        <v/>
      </c>
      <c r="EW118" s="170" t="str">
        <f t="shared" si="26"/>
        <v/>
      </c>
      <c r="EX118" s="170"/>
      <c r="EY118" s="279" t="str">
        <f t="shared" si="27"/>
        <v/>
      </c>
      <c r="EZ118" s="278" t="str">
        <f t="shared" si="28"/>
        <v/>
      </c>
      <c r="FA118" s="278"/>
    </row>
    <row r="119" spans="71:157" x14ac:dyDescent="0.15">
      <c r="BS119" s="170" t="str">
        <f t="shared" si="29"/>
        <v/>
      </c>
      <c r="BT119" s="170" t="str">
        <f t="shared" si="30"/>
        <v/>
      </c>
      <c r="BU119" s="170" t="str">
        <f t="shared" si="20"/>
        <v/>
      </c>
      <c r="BV119" s="170" t="str">
        <f t="shared" si="31"/>
        <v/>
      </c>
      <c r="BW119" s="170"/>
      <c r="BX119" s="298" t="str">
        <f t="shared" si="32"/>
        <v/>
      </c>
      <c r="BY119" s="285" t="str">
        <f t="shared" si="21"/>
        <v/>
      </c>
      <c r="BZ119" s="297" t="str">
        <f t="shared" si="22"/>
        <v/>
      </c>
      <c r="ET119" s="170" t="str">
        <f t="shared" si="23"/>
        <v/>
      </c>
      <c r="EU119" s="170" t="str">
        <f t="shared" si="24"/>
        <v/>
      </c>
      <c r="EV119" s="170" t="str">
        <f t="shared" si="25"/>
        <v/>
      </c>
      <c r="EW119" s="170" t="str">
        <f t="shared" si="26"/>
        <v/>
      </c>
      <c r="EX119" s="170"/>
      <c r="EY119" s="279" t="str">
        <f t="shared" si="27"/>
        <v/>
      </c>
      <c r="EZ119" s="278" t="str">
        <f t="shared" si="28"/>
        <v/>
      </c>
      <c r="FA119" s="278"/>
    </row>
    <row r="120" spans="71:157" x14ac:dyDescent="0.15">
      <c r="BS120" s="170" t="str">
        <f t="shared" si="29"/>
        <v/>
      </c>
      <c r="BT120" s="170" t="str">
        <f t="shared" si="30"/>
        <v/>
      </c>
      <c r="BU120" s="170" t="str">
        <f t="shared" si="20"/>
        <v/>
      </c>
      <c r="BV120" s="170" t="str">
        <f t="shared" si="31"/>
        <v/>
      </c>
      <c r="BW120" s="170"/>
      <c r="BX120" s="298" t="str">
        <f t="shared" si="32"/>
        <v/>
      </c>
      <c r="BY120" s="285" t="str">
        <f t="shared" si="21"/>
        <v/>
      </c>
      <c r="BZ120" s="297" t="str">
        <f t="shared" si="22"/>
        <v/>
      </c>
      <c r="ET120" s="170" t="str">
        <f t="shared" si="23"/>
        <v/>
      </c>
      <c r="EU120" s="170" t="str">
        <f t="shared" si="24"/>
        <v/>
      </c>
      <c r="EV120" s="170" t="str">
        <f t="shared" si="25"/>
        <v/>
      </c>
      <c r="EW120" s="170" t="str">
        <f t="shared" si="26"/>
        <v/>
      </c>
      <c r="EX120" s="170"/>
      <c r="EY120" s="279" t="str">
        <f t="shared" si="27"/>
        <v/>
      </c>
      <c r="EZ120" s="278" t="str">
        <f t="shared" si="28"/>
        <v/>
      </c>
      <c r="FA120" s="278"/>
    </row>
    <row r="121" spans="71:157" x14ac:dyDescent="0.15">
      <c r="BS121" s="170" t="str">
        <f t="shared" si="29"/>
        <v/>
      </c>
      <c r="BT121" s="170" t="str">
        <f t="shared" si="30"/>
        <v/>
      </c>
      <c r="BU121" s="170" t="str">
        <f t="shared" si="20"/>
        <v/>
      </c>
      <c r="BV121" s="170" t="str">
        <f t="shared" si="31"/>
        <v/>
      </c>
      <c r="BW121" s="170"/>
      <c r="BX121" s="298" t="str">
        <f t="shared" si="32"/>
        <v/>
      </c>
      <c r="BY121" s="285" t="str">
        <f t="shared" si="21"/>
        <v/>
      </c>
      <c r="BZ121" s="297" t="str">
        <f t="shared" si="22"/>
        <v/>
      </c>
      <c r="ET121" s="170" t="str">
        <f t="shared" si="23"/>
        <v/>
      </c>
      <c r="EU121" s="170" t="str">
        <f t="shared" si="24"/>
        <v/>
      </c>
      <c r="EV121" s="170" t="str">
        <f t="shared" si="25"/>
        <v/>
      </c>
      <c r="EW121" s="170" t="str">
        <f t="shared" si="26"/>
        <v/>
      </c>
      <c r="EX121" s="170"/>
      <c r="EY121" s="279" t="str">
        <f t="shared" si="27"/>
        <v/>
      </c>
      <c r="EZ121" s="278" t="str">
        <f t="shared" si="28"/>
        <v/>
      </c>
      <c r="FA121" s="278"/>
    </row>
    <row r="122" spans="71:157" x14ac:dyDescent="0.15">
      <c r="BS122" s="170" t="str">
        <f t="shared" si="29"/>
        <v/>
      </c>
      <c r="BT122" s="170" t="str">
        <f t="shared" si="30"/>
        <v/>
      </c>
      <c r="BU122" s="170" t="str">
        <f t="shared" si="20"/>
        <v/>
      </c>
      <c r="BV122" s="170" t="str">
        <f t="shared" si="31"/>
        <v/>
      </c>
      <c r="BW122" s="170"/>
      <c r="BX122" s="298" t="str">
        <f t="shared" si="32"/>
        <v/>
      </c>
      <c r="BY122" s="285" t="str">
        <f t="shared" si="21"/>
        <v/>
      </c>
      <c r="BZ122" s="297" t="str">
        <f t="shared" si="22"/>
        <v/>
      </c>
      <c r="ET122" s="170" t="str">
        <f t="shared" si="23"/>
        <v/>
      </c>
      <c r="EU122" s="170" t="str">
        <f t="shared" si="24"/>
        <v/>
      </c>
      <c r="EV122" s="170" t="str">
        <f t="shared" si="25"/>
        <v/>
      </c>
      <c r="EW122" s="170" t="str">
        <f t="shared" si="26"/>
        <v/>
      </c>
      <c r="EX122" s="170"/>
      <c r="EY122" s="279" t="str">
        <f t="shared" si="27"/>
        <v/>
      </c>
      <c r="EZ122" s="278" t="str">
        <f t="shared" si="28"/>
        <v/>
      </c>
      <c r="FA122" s="278"/>
    </row>
    <row r="123" spans="71:157" x14ac:dyDescent="0.15">
      <c r="BS123" s="170" t="str">
        <f t="shared" si="29"/>
        <v/>
      </c>
      <c r="BT123" s="170" t="str">
        <f t="shared" si="30"/>
        <v/>
      </c>
      <c r="BU123" s="170" t="str">
        <f t="shared" si="20"/>
        <v/>
      </c>
      <c r="BV123" s="170" t="str">
        <f t="shared" si="31"/>
        <v/>
      </c>
      <c r="BW123" s="170"/>
      <c r="BX123" s="298" t="str">
        <f t="shared" si="32"/>
        <v/>
      </c>
      <c r="BY123" s="285" t="str">
        <f t="shared" si="21"/>
        <v/>
      </c>
      <c r="BZ123" s="297" t="str">
        <f t="shared" si="22"/>
        <v/>
      </c>
      <c r="ET123" s="170" t="str">
        <f t="shared" si="23"/>
        <v/>
      </c>
      <c r="EU123" s="170" t="str">
        <f t="shared" si="24"/>
        <v/>
      </c>
      <c r="EV123" s="170" t="str">
        <f t="shared" si="25"/>
        <v/>
      </c>
      <c r="EW123" s="170" t="str">
        <f t="shared" si="26"/>
        <v/>
      </c>
      <c r="EX123" s="170"/>
      <c r="EY123" s="279" t="str">
        <f t="shared" si="27"/>
        <v/>
      </c>
      <c r="EZ123" s="278" t="str">
        <f t="shared" si="28"/>
        <v/>
      </c>
      <c r="FA123" s="278"/>
    </row>
    <row r="124" spans="71:157" x14ac:dyDescent="0.15">
      <c r="BS124" s="170" t="str">
        <f t="shared" si="29"/>
        <v/>
      </c>
      <c r="BT124" s="170" t="str">
        <f t="shared" si="30"/>
        <v/>
      </c>
      <c r="BU124" s="170" t="str">
        <f t="shared" si="20"/>
        <v/>
      </c>
      <c r="BV124" s="170" t="str">
        <f t="shared" si="31"/>
        <v/>
      </c>
      <c r="BW124" s="170"/>
      <c r="BX124" s="298" t="str">
        <f t="shared" si="32"/>
        <v/>
      </c>
      <c r="BY124" s="285" t="str">
        <f t="shared" si="21"/>
        <v/>
      </c>
      <c r="BZ124" s="297" t="str">
        <f t="shared" si="22"/>
        <v/>
      </c>
      <c r="ET124" s="170" t="str">
        <f t="shared" si="23"/>
        <v/>
      </c>
      <c r="EU124" s="170" t="str">
        <f t="shared" si="24"/>
        <v/>
      </c>
      <c r="EV124" s="170" t="str">
        <f t="shared" si="25"/>
        <v/>
      </c>
      <c r="EW124" s="170" t="str">
        <f t="shared" si="26"/>
        <v/>
      </c>
      <c r="EX124" s="170"/>
      <c r="EY124" s="279" t="str">
        <f t="shared" si="27"/>
        <v/>
      </c>
      <c r="EZ124" s="278" t="str">
        <f t="shared" si="28"/>
        <v/>
      </c>
      <c r="FA124" s="278"/>
    </row>
    <row r="125" spans="71:157" x14ac:dyDescent="0.15">
      <c r="BS125" s="170" t="str">
        <f t="shared" si="29"/>
        <v/>
      </c>
      <c r="BT125" s="170" t="str">
        <f t="shared" si="30"/>
        <v/>
      </c>
      <c r="BU125" s="170" t="str">
        <f t="shared" si="20"/>
        <v/>
      </c>
      <c r="BV125" s="170" t="str">
        <f t="shared" si="31"/>
        <v/>
      </c>
      <c r="BW125" s="170"/>
      <c r="BX125" s="298" t="str">
        <f t="shared" si="32"/>
        <v/>
      </c>
      <c r="BY125" s="285" t="str">
        <f t="shared" si="21"/>
        <v/>
      </c>
      <c r="BZ125" s="297" t="str">
        <f t="shared" si="22"/>
        <v/>
      </c>
      <c r="ET125" s="170" t="str">
        <f t="shared" si="23"/>
        <v/>
      </c>
      <c r="EU125" s="170" t="str">
        <f t="shared" si="24"/>
        <v/>
      </c>
      <c r="EV125" s="170" t="str">
        <f t="shared" si="25"/>
        <v/>
      </c>
      <c r="EW125" s="170" t="str">
        <f t="shared" si="26"/>
        <v/>
      </c>
      <c r="EX125" s="170"/>
      <c r="EY125" s="279" t="str">
        <f t="shared" si="27"/>
        <v/>
      </c>
      <c r="EZ125" s="278" t="str">
        <f t="shared" si="28"/>
        <v/>
      </c>
      <c r="FA125" s="278"/>
    </row>
    <row r="126" spans="71:157" x14ac:dyDescent="0.15">
      <c r="BS126" s="170" t="str">
        <f t="shared" si="29"/>
        <v/>
      </c>
      <c r="BT126" s="170" t="str">
        <f t="shared" si="30"/>
        <v/>
      </c>
      <c r="BU126" s="170" t="str">
        <f t="shared" si="20"/>
        <v/>
      </c>
      <c r="BV126" s="170" t="str">
        <f t="shared" si="31"/>
        <v/>
      </c>
      <c r="BW126" s="170"/>
      <c r="BX126" s="298" t="str">
        <f t="shared" si="32"/>
        <v/>
      </c>
      <c r="BY126" s="285" t="str">
        <f t="shared" si="21"/>
        <v/>
      </c>
      <c r="BZ126" s="297" t="str">
        <f t="shared" si="22"/>
        <v/>
      </c>
      <c r="ET126" s="170" t="str">
        <f t="shared" si="23"/>
        <v/>
      </c>
      <c r="EU126" s="170" t="str">
        <f t="shared" si="24"/>
        <v/>
      </c>
      <c r="EV126" s="170" t="str">
        <f t="shared" si="25"/>
        <v/>
      </c>
      <c r="EW126" s="170" t="str">
        <f t="shared" si="26"/>
        <v/>
      </c>
      <c r="EX126" s="170"/>
      <c r="EY126" s="279" t="str">
        <f t="shared" si="27"/>
        <v/>
      </c>
      <c r="EZ126" s="278" t="str">
        <f t="shared" si="28"/>
        <v/>
      </c>
      <c r="FA126" s="278"/>
    </row>
    <row r="127" spans="71:157" x14ac:dyDescent="0.15">
      <c r="BS127" s="170" t="str">
        <f t="shared" si="29"/>
        <v/>
      </c>
      <c r="BT127" s="170" t="str">
        <f t="shared" si="30"/>
        <v/>
      </c>
      <c r="BU127" s="170" t="str">
        <f t="shared" si="20"/>
        <v/>
      </c>
      <c r="BV127" s="170" t="str">
        <f t="shared" si="31"/>
        <v/>
      </c>
      <c r="BW127" s="170"/>
      <c r="BX127" s="298" t="str">
        <f t="shared" si="32"/>
        <v/>
      </c>
      <c r="BY127" s="285" t="str">
        <f t="shared" si="21"/>
        <v/>
      </c>
      <c r="BZ127" s="297" t="str">
        <f t="shared" si="22"/>
        <v/>
      </c>
      <c r="ET127" s="170" t="str">
        <f t="shared" si="23"/>
        <v/>
      </c>
      <c r="EU127" s="170" t="str">
        <f t="shared" si="24"/>
        <v/>
      </c>
      <c r="EV127" s="170" t="str">
        <f t="shared" si="25"/>
        <v/>
      </c>
      <c r="EW127" s="170" t="str">
        <f t="shared" si="26"/>
        <v/>
      </c>
      <c r="EX127" s="170"/>
      <c r="EY127" s="279" t="str">
        <f t="shared" si="27"/>
        <v/>
      </c>
      <c r="EZ127" s="278" t="str">
        <f t="shared" si="28"/>
        <v/>
      </c>
      <c r="FA127" s="278"/>
    </row>
    <row r="128" spans="71:157" x14ac:dyDescent="0.15">
      <c r="BS128" s="170" t="str">
        <f t="shared" si="29"/>
        <v/>
      </c>
      <c r="BT128" s="170" t="str">
        <f t="shared" si="30"/>
        <v/>
      </c>
      <c r="BU128" s="170" t="str">
        <f t="shared" si="20"/>
        <v/>
      </c>
      <c r="BV128" s="170" t="str">
        <f t="shared" si="31"/>
        <v/>
      </c>
      <c r="BW128" s="170"/>
      <c r="BX128" s="298" t="str">
        <f t="shared" si="32"/>
        <v/>
      </c>
      <c r="BY128" s="285" t="str">
        <f t="shared" si="21"/>
        <v/>
      </c>
      <c r="BZ128" s="297" t="str">
        <f t="shared" si="22"/>
        <v/>
      </c>
      <c r="ET128" s="170" t="str">
        <f t="shared" si="23"/>
        <v/>
      </c>
      <c r="EU128" s="170" t="str">
        <f t="shared" si="24"/>
        <v/>
      </c>
      <c r="EV128" s="170" t="str">
        <f t="shared" si="25"/>
        <v/>
      </c>
      <c r="EW128" s="170" t="str">
        <f t="shared" si="26"/>
        <v/>
      </c>
      <c r="EX128" s="170"/>
      <c r="EY128" s="279" t="str">
        <f t="shared" si="27"/>
        <v/>
      </c>
      <c r="EZ128" s="278" t="str">
        <f t="shared" si="28"/>
        <v/>
      </c>
      <c r="FA128" s="278"/>
    </row>
    <row r="129" spans="71:157" x14ac:dyDescent="0.15">
      <c r="BS129" s="170" t="str">
        <f t="shared" si="29"/>
        <v/>
      </c>
      <c r="BT129" s="170" t="str">
        <f t="shared" si="30"/>
        <v/>
      </c>
      <c r="BU129" s="170" t="str">
        <f t="shared" si="20"/>
        <v/>
      </c>
      <c r="BV129" s="170" t="str">
        <f t="shared" si="31"/>
        <v/>
      </c>
      <c r="BW129" s="170"/>
      <c r="BX129" s="298" t="str">
        <f t="shared" si="32"/>
        <v/>
      </c>
      <c r="BY129" s="285" t="str">
        <f t="shared" si="21"/>
        <v/>
      </c>
      <c r="BZ129" s="297" t="str">
        <f t="shared" si="22"/>
        <v/>
      </c>
      <c r="ET129" s="170" t="str">
        <f t="shared" si="23"/>
        <v/>
      </c>
      <c r="EU129" s="170" t="str">
        <f t="shared" si="24"/>
        <v/>
      </c>
      <c r="EV129" s="170" t="str">
        <f t="shared" si="25"/>
        <v/>
      </c>
      <c r="EW129" s="170" t="str">
        <f t="shared" si="26"/>
        <v/>
      </c>
      <c r="EX129" s="170"/>
      <c r="EY129" s="279" t="str">
        <f t="shared" si="27"/>
        <v/>
      </c>
      <c r="EZ129" s="278" t="str">
        <f t="shared" si="28"/>
        <v/>
      </c>
      <c r="FA129" s="278"/>
    </row>
    <row r="130" spans="71:157" x14ac:dyDescent="0.15">
      <c r="BS130" s="170" t="str">
        <f t="shared" si="29"/>
        <v/>
      </c>
      <c r="BT130" s="170" t="str">
        <f t="shared" si="30"/>
        <v/>
      </c>
      <c r="BU130" s="170" t="str">
        <f t="shared" si="20"/>
        <v/>
      </c>
      <c r="BV130" s="170" t="str">
        <f t="shared" si="31"/>
        <v/>
      </c>
      <c r="BW130" s="170"/>
      <c r="BX130" s="298" t="str">
        <f t="shared" si="32"/>
        <v/>
      </c>
      <c r="BY130" s="285" t="str">
        <f t="shared" si="21"/>
        <v/>
      </c>
      <c r="BZ130" s="297" t="str">
        <f t="shared" si="22"/>
        <v/>
      </c>
      <c r="ET130" s="170" t="str">
        <f t="shared" si="23"/>
        <v/>
      </c>
      <c r="EU130" s="170" t="str">
        <f t="shared" si="24"/>
        <v/>
      </c>
      <c r="EV130" s="170" t="str">
        <f t="shared" si="25"/>
        <v/>
      </c>
      <c r="EW130" s="170" t="str">
        <f t="shared" si="26"/>
        <v/>
      </c>
      <c r="EX130" s="170"/>
      <c r="EY130" s="279" t="str">
        <f t="shared" si="27"/>
        <v/>
      </c>
      <c r="EZ130" s="278" t="str">
        <f t="shared" si="28"/>
        <v/>
      </c>
      <c r="FA130" s="278"/>
    </row>
    <row r="131" spans="71:157" x14ac:dyDescent="0.15">
      <c r="BS131" s="170" t="str">
        <f t="shared" si="29"/>
        <v/>
      </c>
      <c r="BT131" s="170" t="str">
        <f t="shared" si="30"/>
        <v/>
      </c>
      <c r="BU131" s="170" t="str">
        <f t="shared" si="20"/>
        <v/>
      </c>
      <c r="BV131" s="170" t="str">
        <f t="shared" si="31"/>
        <v/>
      </c>
      <c r="BW131" s="170"/>
      <c r="BX131" s="298" t="str">
        <f t="shared" si="32"/>
        <v/>
      </c>
      <c r="BY131" s="285" t="str">
        <f t="shared" si="21"/>
        <v/>
      </c>
      <c r="BZ131" s="297" t="str">
        <f t="shared" si="22"/>
        <v/>
      </c>
      <c r="ET131" s="170" t="str">
        <f t="shared" si="23"/>
        <v/>
      </c>
      <c r="EU131" s="170" t="str">
        <f t="shared" si="24"/>
        <v/>
      </c>
      <c r="EV131" s="170" t="str">
        <f t="shared" si="25"/>
        <v/>
      </c>
      <c r="EW131" s="170" t="str">
        <f t="shared" si="26"/>
        <v/>
      </c>
      <c r="EX131" s="170"/>
      <c r="EY131" s="279" t="str">
        <f t="shared" si="27"/>
        <v/>
      </c>
      <c r="EZ131" s="278" t="str">
        <f t="shared" si="28"/>
        <v/>
      </c>
      <c r="FA131" s="278"/>
    </row>
    <row r="132" spans="71:157" x14ac:dyDescent="0.15">
      <c r="BS132" s="170" t="str">
        <f t="shared" si="29"/>
        <v/>
      </c>
      <c r="BT132" s="170" t="str">
        <f t="shared" si="30"/>
        <v/>
      </c>
      <c r="BU132" s="170" t="str">
        <f t="shared" ref="BU132:BU195" si="33">SUBSTITUTE(BT132, "-", "" )</f>
        <v/>
      </c>
      <c r="BV132" s="170" t="str">
        <f t="shared" si="31"/>
        <v/>
      </c>
      <c r="BW132" s="170"/>
      <c r="BX132" s="298" t="str">
        <f t="shared" si="32"/>
        <v/>
      </c>
      <c r="BY132" s="285" t="str">
        <f t="shared" ref="BY132:BY195" si="34">IF(AC132="","",AC132)</f>
        <v/>
      </c>
      <c r="BZ132" s="297" t="str">
        <f t="shared" ref="BZ132:BZ195" si="35">IF(BY132="","",(ROUND(BY132,2)))</f>
        <v/>
      </c>
      <c r="ET132" s="170" t="str">
        <f t="shared" ref="ET132:ET195" si="36">RIGHT(CH132,4)</f>
        <v/>
      </c>
      <c r="EU132" s="170" t="str">
        <f t="shared" ref="EU132:EU195" si="37">LEFT(CF132,2)</f>
        <v/>
      </c>
      <c r="EV132" s="170" t="str">
        <f t="shared" ref="EV132:EV195" si="38">SUBSTITUTE(EU132, "-", "" )</f>
        <v/>
      </c>
      <c r="EW132" s="170" t="str">
        <f t="shared" ref="EW132:EW195" si="39">LEFT(CH132,2)</f>
        <v/>
      </c>
      <c r="EX132" s="170"/>
      <c r="EY132" s="279" t="str">
        <f t="shared" ref="EY132:EY195" si="40">EV132</f>
        <v/>
      </c>
      <c r="EZ132" s="278" t="str">
        <f t="shared" ref="EZ132:EZ195" si="41">IF(DD132="","",DD132)</f>
        <v/>
      </c>
      <c r="FA132" s="278"/>
    </row>
    <row r="133" spans="71:157" x14ac:dyDescent="0.15">
      <c r="BS133" s="170" t="str">
        <f t="shared" si="29"/>
        <v/>
      </c>
      <c r="BT133" s="170" t="str">
        <f t="shared" si="30"/>
        <v/>
      </c>
      <c r="BU133" s="170" t="str">
        <f t="shared" si="33"/>
        <v/>
      </c>
      <c r="BV133" s="170" t="str">
        <f t="shared" si="31"/>
        <v/>
      </c>
      <c r="BW133" s="170"/>
      <c r="BX133" s="298" t="str">
        <f t="shared" si="32"/>
        <v/>
      </c>
      <c r="BY133" s="285" t="str">
        <f t="shared" si="34"/>
        <v/>
      </c>
      <c r="BZ133" s="297" t="str">
        <f t="shared" si="35"/>
        <v/>
      </c>
      <c r="ET133" s="170" t="str">
        <f t="shared" si="36"/>
        <v/>
      </c>
      <c r="EU133" s="170" t="str">
        <f t="shared" si="37"/>
        <v/>
      </c>
      <c r="EV133" s="170" t="str">
        <f t="shared" si="38"/>
        <v/>
      </c>
      <c r="EW133" s="170" t="str">
        <f t="shared" si="39"/>
        <v/>
      </c>
      <c r="EX133" s="170"/>
      <c r="EY133" s="279" t="str">
        <f t="shared" si="40"/>
        <v/>
      </c>
      <c r="EZ133" s="278" t="str">
        <f t="shared" si="41"/>
        <v/>
      </c>
      <c r="FA133" s="278"/>
    </row>
    <row r="134" spans="71:157" x14ac:dyDescent="0.15">
      <c r="BS134" s="170" t="str">
        <f t="shared" si="29"/>
        <v/>
      </c>
      <c r="BT134" s="170" t="str">
        <f t="shared" si="30"/>
        <v/>
      </c>
      <c r="BU134" s="170" t="str">
        <f t="shared" si="33"/>
        <v/>
      </c>
      <c r="BV134" s="170" t="str">
        <f t="shared" si="31"/>
        <v/>
      </c>
      <c r="BW134" s="170"/>
      <c r="BX134" s="298" t="str">
        <f t="shared" si="32"/>
        <v/>
      </c>
      <c r="BY134" s="285" t="str">
        <f t="shared" si="34"/>
        <v/>
      </c>
      <c r="BZ134" s="297" t="str">
        <f t="shared" si="35"/>
        <v/>
      </c>
      <c r="ET134" s="170" t="str">
        <f t="shared" si="36"/>
        <v/>
      </c>
      <c r="EU134" s="170" t="str">
        <f t="shared" si="37"/>
        <v/>
      </c>
      <c r="EV134" s="170" t="str">
        <f t="shared" si="38"/>
        <v/>
      </c>
      <c r="EW134" s="170" t="str">
        <f t="shared" si="39"/>
        <v/>
      </c>
      <c r="EX134" s="170"/>
      <c r="EY134" s="279" t="str">
        <f t="shared" si="40"/>
        <v/>
      </c>
      <c r="EZ134" s="278" t="str">
        <f t="shared" si="41"/>
        <v/>
      </c>
      <c r="FA134" s="278"/>
    </row>
    <row r="135" spans="71:157" x14ac:dyDescent="0.15">
      <c r="BS135" s="170" t="str">
        <f t="shared" si="29"/>
        <v/>
      </c>
      <c r="BT135" s="170" t="str">
        <f t="shared" si="30"/>
        <v/>
      </c>
      <c r="BU135" s="170" t="str">
        <f t="shared" si="33"/>
        <v/>
      </c>
      <c r="BV135" s="170" t="str">
        <f t="shared" si="31"/>
        <v/>
      </c>
      <c r="BW135" s="170"/>
      <c r="BX135" s="298" t="str">
        <f t="shared" si="32"/>
        <v/>
      </c>
      <c r="BY135" s="285" t="str">
        <f t="shared" si="34"/>
        <v/>
      </c>
      <c r="BZ135" s="297" t="str">
        <f t="shared" si="35"/>
        <v/>
      </c>
      <c r="ET135" s="170" t="str">
        <f t="shared" si="36"/>
        <v/>
      </c>
      <c r="EU135" s="170" t="str">
        <f t="shared" si="37"/>
        <v/>
      </c>
      <c r="EV135" s="170" t="str">
        <f t="shared" si="38"/>
        <v/>
      </c>
      <c r="EW135" s="170" t="str">
        <f t="shared" si="39"/>
        <v/>
      </c>
      <c r="EX135" s="170"/>
      <c r="EY135" s="279" t="str">
        <f t="shared" si="40"/>
        <v/>
      </c>
      <c r="EZ135" s="278" t="str">
        <f t="shared" si="41"/>
        <v/>
      </c>
      <c r="FA135" s="278"/>
    </row>
    <row r="136" spans="71:157" x14ac:dyDescent="0.15">
      <c r="BS136" s="170" t="str">
        <f t="shared" si="29"/>
        <v/>
      </c>
      <c r="BT136" s="170" t="str">
        <f t="shared" si="30"/>
        <v/>
      </c>
      <c r="BU136" s="170" t="str">
        <f t="shared" si="33"/>
        <v/>
      </c>
      <c r="BV136" s="170" t="str">
        <f t="shared" si="31"/>
        <v/>
      </c>
      <c r="BW136" s="170"/>
      <c r="BX136" s="298" t="str">
        <f t="shared" si="32"/>
        <v/>
      </c>
      <c r="BY136" s="285" t="str">
        <f t="shared" si="34"/>
        <v/>
      </c>
      <c r="BZ136" s="297" t="str">
        <f t="shared" si="35"/>
        <v/>
      </c>
      <c r="ET136" s="170" t="str">
        <f t="shared" si="36"/>
        <v/>
      </c>
      <c r="EU136" s="170" t="str">
        <f t="shared" si="37"/>
        <v/>
      </c>
      <c r="EV136" s="170" t="str">
        <f t="shared" si="38"/>
        <v/>
      </c>
      <c r="EW136" s="170" t="str">
        <f t="shared" si="39"/>
        <v/>
      </c>
      <c r="EX136" s="170"/>
      <c r="EY136" s="279" t="str">
        <f t="shared" si="40"/>
        <v/>
      </c>
      <c r="EZ136" s="278" t="str">
        <f t="shared" si="41"/>
        <v/>
      </c>
      <c r="FA136" s="278"/>
    </row>
    <row r="137" spans="71:157" x14ac:dyDescent="0.15">
      <c r="BS137" s="170" t="str">
        <f t="shared" si="29"/>
        <v/>
      </c>
      <c r="BT137" s="170" t="str">
        <f t="shared" si="30"/>
        <v/>
      </c>
      <c r="BU137" s="170" t="str">
        <f t="shared" si="33"/>
        <v/>
      </c>
      <c r="BV137" s="170" t="str">
        <f t="shared" si="31"/>
        <v/>
      </c>
      <c r="BW137" s="170"/>
      <c r="BX137" s="298" t="str">
        <f t="shared" si="32"/>
        <v/>
      </c>
      <c r="BY137" s="285" t="str">
        <f t="shared" si="34"/>
        <v/>
      </c>
      <c r="BZ137" s="297" t="str">
        <f t="shared" si="35"/>
        <v/>
      </c>
      <c r="ET137" s="170" t="str">
        <f t="shared" si="36"/>
        <v/>
      </c>
      <c r="EU137" s="170" t="str">
        <f t="shared" si="37"/>
        <v/>
      </c>
      <c r="EV137" s="170" t="str">
        <f t="shared" si="38"/>
        <v/>
      </c>
      <c r="EW137" s="170" t="str">
        <f t="shared" si="39"/>
        <v/>
      </c>
      <c r="EX137" s="170"/>
      <c r="EY137" s="279" t="str">
        <f t="shared" si="40"/>
        <v/>
      </c>
      <c r="EZ137" s="278" t="str">
        <f t="shared" si="41"/>
        <v/>
      </c>
      <c r="FA137" s="278"/>
    </row>
    <row r="138" spans="71:157" x14ac:dyDescent="0.15">
      <c r="BS138" s="170" t="str">
        <f t="shared" si="29"/>
        <v/>
      </c>
      <c r="BT138" s="170" t="str">
        <f t="shared" si="30"/>
        <v/>
      </c>
      <c r="BU138" s="170" t="str">
        <f t="shared" si="33"/>
        <v/>
      </c>
      <c r="BV138" s="170" t="str">
        <f t="shared" si="31"/>
        <v/>
      </c>
      <c r="BW138" s="170"/>
      <c r="BX138" s="298" t="str">
        <f t="shared" si="32"/>
        <v/>
      </c>
      <c r="BY138" s="285" t="str">
        <f t="shared" si="34"/>
        <v/>
      </c>
      <c r="BZ138" s="297" t="str">
        <f t="shared" si="35"/>
        <v/>
      </c>
      <c r="ET138" s="170" t="str">
        <f t="shared" si="36"/>
        <v/>
      </c>
      <c r="EU138" s="170" t="str">
        <f t="shared" si="37"/>
        <v/>
      </c>
      <c r="EV138" s="170" t="str">
        <f t="shared" si="38"/>
        <v/>
      </c>
      <c r="EW138" s="170" t="str">
        <f t="shared" si="39"/>
        <v/>
      </c>
      <c r="EX138" s="170"/>
      <c r="EY138" s="279" t="str">
        <f t="shared" si="40"/>
        <v/>
      </c>
      <c r="EZ138" s="278" t="str">
        <f t="shared" si="41"/>
        <v/>
      </c>
      <c r="FA138" s="278"/>
    </row>
    <row r="139" spans="71:157" x14ac:dyDescent="0.15">
      <c r="BS139" s="170" t="str">
        <f t="shared" si="29"/>
        <v/>
      </c>
      <c r="BT139" s="170" t="str">
        <f t="shared" si="30"/>
        <v/>
      </c>
      <c r="BU139" s="170" t="str">
        <f t="shared" si="33"/>
        <v/>
      </c>
      <c r="BV139" s="170" t="str">
        <f t="shared" si="31"/>
        <v/>
      </c>
      <c r="BW139" s="170"/>
      <c r="BX139" s="298" t="str">
        <f t="shared" si="32"/>
        <v/>
      </c>
      <c r="BY139" s="285" t="str">
        <f t="shared" si="34"/>
        <v/>
      </c>
      <c r="BZ139" s="297" t="str">
        <f t="shared" si="35"/>
        <v/>
      </c>
      <c r="ET139" s="170" t="str">
        <f t="shared" si="36"/>
        <v/>
      </c>
      <c r="EU139" s="170" t="str">
        <f t="shared" si="37"/>
        <v/>
      </c>
      <c r="EV139" s="170" t="str">
        <f t="shared" si="38"/>
        <v/>
      </c>
      <c r="EW139" s="170" t="str">
        <f t="shared" si="39"/>
        <v/>
      </c>
      <c r="EX139" s="170"/>
      <c r="EY139" s="279" t="str">
        <f t="shared" si="40"/>
        <v/>
      </c>
      <c r="EZ139" s="278" t="str">
        <f t="shared" si="41"/>
        <v/>
      </c>
      <c r="FA139" s="278"/>
    </row>
    <row r="140" spans="71:157" x14ac:dyDescent="0.15">
      <c r="BS140" s="170" t="str">
        <f t="shared" si="29"/>
        <v/>
      </c>
      <c r="BT140" s="170" t="str">
        <f t="shared" si="30"/>
        <v/>
      </c>
      <c r="BU140" s="170" t="str">
        <f t="shared" si="33"/>
        <v/>
      </c>
      <c r="BV140" s="170" t="str">
        <f t="shared" si="31"/>
        <v/>
      </c>
      <c r="BW140" s="170"/>
      <c r="BX140" s="298" t="str">
        <f t="shared" si="32"/>
        <v/>
      </c>
      <c r="BY140" s="285" t="str">
        <f t="shared" si="34"/>
        <v/>
      </c>
      <c r="BZ140" s="297" t="str">
        <f t="shared" si="35"/>
        <v/>
      </c>
      <c r="ET140" s="170" t="str">
        <f t="shared" si="36"/>
        <v/>
      </c>
      <c r="EU140" s="170" t="str">
        <f t="shared" si="37"/>
        <v/>
      </c>
      <c r="EV140" s="170" t="str">
        <f t="shared" si="38"/>
        <v/>
      </c>
      <c r="EW140" s="170" t="str">
        <f t="shared" si="39"/>
        <v/>
      </c>
      <c r="EX140" s="170"/>
      <c r="EY140" s="279" t="str">
        <f t="shared" si="40"/>
        <v/>
      </c>
      <c r="EZ140" s="278" t="str">
        <f t="shared" si="41"/>
        <v/>
      </c>
      <c r="FA140" s="278"/>
    </row>
    <row r="141" spans="71:157" x14ac:dyDescent="0.15">
      <c r="BS141" s="170" t="str">
        <f t="shared" si="29"/>
        <v/>
      </c>
      <c r="BT141" s="170" t="str">
        <f t="shared" si="30"/>
        <v/>
      </c>
      <c r="BU141" s="170" t="str">
        <f t="shared" si="33"/>
        <v/>
      </c>
      <c r="BV141" s="170" t="str">
        <f t="shared" si="31"/>
        <v/>
      </c>
      <c r="BW141" s="170"/>
      <c r="BX141" s="298" t="str">
        <f t="shared" si="32"/>
        <v/>
      </c>
      <c r="BY141" s="285" t="str">
        <f t="shared" si="34"/>
        <v/>
      </c>
      <c r="BZ141" s="297" t="str">
        <f t="shared" si="35"/>
        <v/>
      </c>
      <c r="ET141" s="170" t="str">
        <f t="shared" si="36"/>
        <v/>
      </c>
      <c r="EU141" s="170" t="str">
        <f t="shared" si="37"/>
        <v/>
      </c>
      <c r="EV141" s="170" t="str">
        <f t="shared" si="38"/>
        <v/>
      </c>
      <c r="EW141" s="170" t="str">
        <f t="shared" si="39"/>
        <v/>
      </c>
      <c r="EX141" s="170"/>
      <c r="EY141" s="279" t="str">
        <f t="shared" si="40"/>
        <v/>
      </c>
      <c r="EZ141" s="278" t="str">
        <f t="shared" si="41"/>
        <v/>
      </c>
      <c r="FA141" s="278"/>
    </row>
    <row r="142" spans="71:157" x14ac:dyDescent="0.15">
      <c r="BS142" s="170" t="str">
        <f t="shared" si="29"/>
        <v/>
      </c>
      <c r="BT142" s="170" t="str">
        <f t="shared" si="30"/>
        <v/>
      </c>
      <c r="BU142" s="170" t="str">
        <f t="shared" si="33"/>
        <v/>
      </c>
      <c r="BV142" s="170" t="str">
        <f t="shared" si="31"/>
        <v/>
      </c>
      <c r="BW142" s="170"/>
      <c r="BX142" s="298" t="str">
        <f t="shared" si="32"/>
        <v/>
      </c>
      <c r="BY142" s="285" t="str">
        <f t="shared" si="34"/>
        <v/>
      </c>
      <c r="BZ142" s="297" t="str">
        <f t="shared" si="35"/>
        <v/>
      </c>
      <c r="ET142" s="170" t="str">
        <f t="shared" si="36"/>
        <v/>
      </c>
      <c r="EU142" s="170" t="str">
        <f t="shared" si="37"/>
        <v/>
      </c>
      <c r="EV142" s="170" t="str">
        <f t="shared" si="38"/>
        <v/>
      </c>
      <c r="EW142" s="170" t="str">
        <f t="shared" si="39"/>
        <v/>
      </c>
      <c r="EX142" s="170"/>
      <c r="EY142" s="279" t="str">
        <f t="shared" si="40"/>
        <v/>
      </c>
      <c r="EZ142" s="278" t="str">
        <f t="shared" si="41"/>
        <v/>
      </c>
      <c r="FA142" s="278"/>
    </row>
    <row r="143" spans="71:157" x14ac:dyDescent="0.15">
      <c r="BS143" s="170" t="str">
        <f t="shared" si="29"/>
        <v/>
      </c>
      <c r="BT143" s="170" t="str">
        <f t="shared" si="30"/>
        <v/>
      </c>
      <c r="BU143" s="170" t="str">
        <f t="shared" si="33"/>
        <v/>
      </c>
      <c r="BV143" s="170" t="str">
        <f t="shared" si="31"/>
        <v/>
      </c>
      <c r="BW143" s="170"/>
      <c r="BX143" s="298" t="str">
        <f t="shared" si="32"/>
        <v/>
      </c>
      <c r="BY143" s="285" t="str">
        <f t="shared" si="34"/>
        <v/>
      </c>
      <c r="BZ143" s="297" t="str">
        <f t="shared" si="35"/>
        <v/>
      </c>
      <c r="ET143" s="170" t="str">
        <f t="shared" si="36"/>
        <v/>
      </c>
      <c r="EU143" s="170" t="str">
        <f t="shared" si="37"/>
        <v/>
      </c>
      <c r="EV143" s="170" t="str">
        <f t="shared" si="38"/>
        <v/>
      </c>
      <c r="EW143" s="170" t="str">
        <f t="shared" si="39"/>
        <v/>
      </c>
      <c r="EX143" s="170"/>
      <c r="EY143" s="279" t="str">
        <f t="shared" si="40"/>
        <v/>
      </c>
      <c r="EZ143" s="278" t="str">
        <f t="shared" si="41"/>
        <v/>
      </c>
      <c r="FA143" s="278"/>
    </row>
    <row r="144" spans="71:157" x14ac:dyDescent="0.15">
      <c r="BS144" s="170" t="str">
        <f t="shared" si="29"/>
        <v/>
      </c>
      <c r="BT144" s="170" t="str">
        <f t="shared" si="30"/>
        <v/>
      </c>
      <c r="BU144" s="170" t="str">
        <f t="shared" si="33"/>
        <v/>
      </c>
      <c r="BV144" s="170" t="str">
        <f t="shared" si="31"/>
        <v/>
      </c>
      <c r="BW144" s="170"/>
      <c r="BX144" s="298" t="str">
        <f t="shared" si="32"/>
        <v/>
      </c>
      <c r="BY144" s="285" t="str">
        <f t="shared" si="34"/>
        <v/>
      </c>
      <c r="BZ144" s="297" t="str">
        <f t="shared" si="35"/>
        <v/>
      </c>
      <c r="ET144" s="170" t="str">
        <f t="shared" si="36"/>
        <v/>
      </c>
      <c r="EU144" s="170" t="str">
        <f t="shared" si="37"/>
        <v/>
      </c>
      <c r="EV144" s="170" t="str">
        <f t="shared" si="38"/>
        <v/>
      </c>
      <c r="EW144" s="170" t="str">
        <f t="shared" si="39"/>
        <v/>
      </c>
      <c r="EX144" s="170"/>
      <c r="EY144" s="279" t="str">
        <f t="shared" si="40"/>
        <v/>
      </c>
      <c r="EZ144" s="278" t="str">
        <f t="shared" si="41"/>
        <v/>
      </c>
      <c r="FA144" s="278"/>
    </row>
    <row r="145" spans="71:157" x14ac:dyDescent="0.15">
      <c r="BS145" s="170" t="str">
        <f t="shared" ref="BS145:BS208" si="42">RIGHT(G145,4)</f>
        <v/>
      </c>
      <c r="BT145" s="170" t="str">
        <f t="shared" ref="BT145:BT208" si="43">LEFT(E145,2)</f>
        <v/>
      </c>
      <c r="BU145" s="170" t="str">
        <f t="shared" si="33"/>
        <v/>
      </c>
      <c r="BV145" s="170" t="str">
        <f t="shared" ref="BV145:BV208" si="44">LEFT(G145,2)</f>
        <v/>
      </c>
      <c r="BW145" s="170"/>
      <c r="BX145" s="298" t="str">
        <f t="shared" ref="BX145:BX208" si="45">IFERROR(DATE(BS145,BU145,BV145),"")</f>
        <v/>
      </c>
      <c r="BY145" s="285" t="str">
        <f t="shared" si="34"/>
        <v/>
      </c>
      <c r="BZ145" s="297" t="str">
        <f t="shared" si="35"/>
        <v/>
      </c>
      <c r="ET145" s="170" t="str">
        <f t="shared" si="36"/>
        <v/>
      </c>
      <c r="EU145" s="170" t="str">
        <f t="shared" si="37"/>
        <v/>
      </c>
      <c r="EV145" s="170" t="str">
        <f t="shared" si="38"/>
        <v/>
      </c>
      <c r="EW145" s="170" t="str">
        <f t="shared" si="39"/>
        <v/>
      </c>
      <c r="EX145" s="170"/>
      <c r="EY145" s="279" t="str">
        <f t="shared" si="40"/>
        <v/>
      </c>
      <c r="EZ145" s="278" t="str">
        <f t="shared" si="41"/>
        <v/>
      </c>
      <c r="FA145" s="278"/>
    </row>
    <row r="146" spans="71:157" x14ac:dyDescent="0.15">
      <c r="BS146" s="170" t="str">
        <f t="shared" si="42"/>
        <v/>
      </c>
      <c r="BT146" s="170" t="str">
        <f t="shared" si="43"/>
        <v/>
      </c>
      <c r="BU146" s="170" t="str">
        <f t="shared" si="33"/>
        <v/>
      </c>
      <c r="BV146" s="170" t="str">
        <f t="shared" si="44"/>
        <v/>
      </c>
      <c r="BW146" s="170"/>
      <c r="BX146" s="298" t="str">
        <f t="shared" si="45"/>
        <v/>
      </c>
      <c r="BY146" s="285" t="str">
        <f t="shared" si="34"/>
        <v/>
      </c>
      <c r="BZ146" s="297" t="str">
        <f t="shared" si="35"/>
        <v/>
      </c>
      <c r="ET146" s="170" t="str">
        <f t="shared" si="36"/>
        <v/>
      </c>
      <c r="EU146" s="170" t="str">
        <f t="shared" si="37"/>
        <v/>
      </c>
      <c r="EV146" s="170" t="str">
        <f t="shared" si="38"/>
        <v/>
      </c>
      <c r="EW146" s="170" t="str">
        <f t="shared" si="39"/>
        <v/>
      </c>
      <c r="EX146" s="170"/>
      <c r="EY146" s="279" t="str">
        <f t="shared" si="40"/>
        <v/>
      </c>
      <c r="EZ146" s="278" t="str">
        <f t="shared" si="41"/>
        <v/>
      </c>
      <c r="FA146" s="278"/>
    </row>
    <row r="147" spans="71:157" x14ac:dyDescent="0.15">
      <c r="BS147" s="170" t="str">
        <f t="shared" si="42"/>
        <v/>
      </c>
      <c r="BT147" s="170" t="str">
        <f t="shared" si="43"/>
        <v/>
      </c>
      <c r="BU147" s="170" t="str">
        <f t="shared" si="33"/>
        <v/>
      </c>
      <c r="BV147" s="170" t="str">
        <f t="shared" si="44"/>
        <v/>
      </c>
      <c r="BW147" s="170"/>
      <c r="BX147" s="298" t="str">
        <f t="shared" si="45"/>
        <v/>
      </c>
      <c r="BY147" s="285" t="str">
        <f t="shared" si="34"/>
        <v/>
      </c>
      <c r="BZ147" s="297" t="str">
        <f t="shared" si="35"/>
        <v/>
      </c>
      <c r="ET147" s="170" t="str">
        <f t="shared" si="36"/>
        <v/>
      </c>
      <c r="EU147" s="170" t="str">
        <f t="shared" si="37"/>
        <v/>
      </c>
      <c r="EV147" s="170" t="str">
        <f t="shared" si="38"/>
        <v/>
      </c>
      <c r="EW147" s="170" t="str">
        <f t="shared" si="39"/>
        <v/>
      </c>
      <c r="EX147" s="170"/>
      <c r="EY147" s="279" t="str">
        <f t="shared" si="40"/>
        <v/>
      </c>
      <c r="EZ147" s="278" t="str">
        <f t="shared" si="41"/>
        <v/>
      </c>
      <c r="FA147" s="278"/>
    </row>
    <row r="148" spans="71:157" x14ac:dyDescent="0.15">
      <c r="BS148" s="170" t="str">
        <f t="shared" si="42"/>
        <v/>
      </c>
      <c r="BT148" s="170" t="str">
        <f t="shared" si="43"/>
        <v/>
      </c>
      <c r="BU148" s="170" t="str">
        <f t="shared" si="33"/>
        <v/>
      </c>
      <c r="BV148" s="170" t="str">
        <f t="shared" si="44"/>
        <v/>
      </c>
      <c r="BW148" s="170"/>
      <c r="BX148" s="298" t="str">
        <f t="shared" si="45"/>
        <v/>
      </c>
      <c r="BY148" s="285" t="str">
        <f t="shared" si="34"/>
        <v/>
      </c>
      <c r="BZ148" s="297" t="str">
        <f t="shared" si="35"/>
        <v/>
      </c>
      <c r="ET148" s="170" t="str">
        <f t="shared" si="36"/>
        <v/>
      </c>
      <c r="EU148" s="170" t="str">
        <f t="shared" si="37"/>
        <v/>
      </c>
      <c r="EV148" s="170" t="str">
        <f t="shared" si="38"/>
        <v/>
      </c>
      <c r="EW148" s="170" t="str">
        <f t="shared" si="39"/>
        <v/>
      </c>
      <c r="EX148" s="170"/>
      <c r="EY148" s="279" t="str">
        <f t="shared" si="40"/>
        <v/>
      </c>
      <c r="EZ148" s="278" t="str">
        <f t="shared" si="41"/>
        <v/>
      </c>
      <c r="FA148" s="278"/>
    </row>
    <row r="149" spans="71:157" x14ac:dyDescent="0.15">
      <c r="BS149" s="170" t="str">
        <f t="shared" si="42"/>
        <v/>
      </c>
      <c r="BT149" s="170" t="str">
        <f t="shared" si="43"/>
        <v/>
      </c>
      <c r="BU149" s="170" t="str">
        <f t="shared" si="33"/>
        <v/>
      </c>
      <c r="BV149" s="170" t="str">
        <f t="shared" si="44"/>
        <v/>
      </c>
      <c r="BW149" s="170"/>
      <c r="BX149" s="298" t="str">
        <f t="shared" si="45"/>
        <v/>
      </c>
      <c r="BY149" s="285" t="str">
        <f t="shared" si="34"/>
        <v/>
      </c>
      <c r="BZ149" s="297" t="str">
        <f t="shared" si="35"/>
        <v/>
      </c>
      <c r="ET149" s="170" t="str">
        <f t="shared" si="36"/>
        <v/>
      </c>
      <c r="EU149" s="170" t="str">
        <f t="shared" si="37"/>
        <v/>
      </c>
      <c r="EV149" s="170" t="str">
        <f t="shared" si="38"/>
        <v/>
      </c>
      <c r="EW149" s="170" t="str">
        <f t="shared" si="39"/>
        <v/>
      </c>
      <c r="EX149" s="170"/>
      <c r="EY149" s="279" t="str">
        <f t="shared" si="40"/>
        <v/>
      </c>
      <c r="EZ149" s="278" t="str">
        <f t="shared" si="41"/>
        <v/>
      </c>
      <c r="FA149" s="278"/>
    </row>
    <row r="150" spans="71:157" x14ac:dyDescent="0.15">
      <c r="BS150" s="170" t="str">
        <f t="shared" si="42"/>
        <v/>
      </c>
      <c r="BT150" s="170" t="str">
        <f t="shared" si="43"/>
        <v/>
      </c>
      <c r="BU150" s="170" t="str">
        <f t="shared" si="33"/>
        <v/>
      </c>
      <c r="BV150" s="170" t="str">
        <f t="shared" si="44"/>
        <v/>
      </c>
      <c r="BW150" s="170"/>
      <c r="BX150" s="298" t="str">
        <f t="shared" si="45"/>
        <v/>
      </c>
      <c r="BY150" s="285" t="str">
        <f t="shared" si="34"/>
        <v/>
      </c>
      <c r="BZ150" s="297" t="str">
        <f t="shared" si="35"/>
        <v/>
      </c>
      <c r="ET150" s="170" t="str">
        <f t="shared" si="36"/>
        <v/>
      </c>
      <c r="EU150" s="170" t="str">
        <f t="shared" si="37"/>
        <v/>
      </c>
      <c r="EV150" s="170" t="str">
        <f t="shared" si="38"/>
        <v/>
      </c>
      <c r="EW150" s="170" t="str">
        <f t="shared" si="39"/>
        <v/>
      </c>
      <c r="EX150" s="170"/>
      <c r="EY150" s="279" t="str">
        <f t="shared" si="40"/>
        <v/>
      </c>
      <c r="EZ150" s="278" t="str">
        <f t="shared" si="41"/>
        <v/>
      </c>
      <c r="FA150" s="278"/>
    </row>
    <row r="151" spans="71:157" x14ac:dyDescent="0.15">
      <c r="BS151" s="170" t="str">
        <f t="shared" si="42"/>
        <v/>
      </c>
      <c r="BT151" s="170" t="str">
        <f t="shared" si="43"/>
        <v/>
      </c>
      <c r="BU151" s="170" t="str">
        <f t="shared" si="33"/>
        <v/>
      </c>
      <c r="BV151" s="170" t="str">
        <f t="shared" si="44"/>
        <v/>
      </c>
      <c r="BW151" s="170"/>
      <c r="BX151" s="298" t="str">
        <f t="shared" si="45"/>
        <v/>
      </c>
      <c r="BY151" s="285" t="str">
        <f t="shared" si="34"/>
        <v/>
      </c>
      <c r="BZ151" s="297" t="str">
        <f t="shared" si="35"/>
        <v/>
      </c>
      <c r="ET151" s="170" t="str">
        <f t="shared" si="36"/>
        <v/>
      </c>
      <c r="EU151" s="170" t="str">
        <f t="shared" si="37"/>
        <v/>
      </c>
      <c r="EV151" s="170" t="str">
        <f t="shared" si="38"/>
        <v/>
      </c>
      <c r="EW151" s="170" t="str">
        <f t="shared" si="39"/>
        <v/>
      </c>
      <c r="EX151" s="170"/>
      <c r="EY151" s="279" t="str">
        <f t="shared" si="40"/>
        <v/>
      </c>
      <c r="EZ151" s="278" t="str">
        <f t="shared" si="41"/>
        <v/>
      </c>
      <c r="FA151" s="278"/>
    </row>
    <row r="152" spans="71:157" x14ac:dyDescent="0.15">
      <c r="BS152" s="170" t="str">
        <f t="shared" si="42"/>
        <v/>
      </c>
      <c r="BT152" s="170" t="str">
        <f t="shared" si="43"/>
        <v/>
      </c>
      <c r="BU152" s="170" t="str">
        <f t="shared" si="33"/>
        <v/>
      </c>
      <c r="BV152" s="170" t="str">
        <f t="shared" si="44"/>
        <v/>
      </c>
      <c r="BW152" s="170"/>
      <c r="BX152" s="298" t="str">
        <f t="shared" si="45"/>
        <v/>
      </c>
      <c r="BY152" s="285" t="str">
        <f t="shared" si="34"/>
        <v/>
      </c>
      <c r="BZ152" s="297" t="str">
        <f t="shared" si="35"/>
        <v/>
      </c>
      <c r="ET152" s="170" t="str">
        <f t="shared" si="36"/>
        <v/>
      </c>
      <c r="EU152" s="170" t="str">
        <f t="shared" si="37"/>
        <v/>
      </c>
      <c r="EV152" s="170" t="str">
        <f t="shared" si="38"/>
        <v/>
      </c>
      <c r="EW152" s="170" t="str">
        <f t="shared" si="39"/>
        <v/>
      </c>
      <c r="EX152" s="170"/>
      <c r="EY152" s="279" t="str">
        <f t="shared" si="40"/>
        <v/>
      </c>
      <c r="EZ152" s="278" t="str">
        <f t="shared" si="41"/>
        <v/>
      </c>
      <c r="FA152" s="278"/>
    </row>
    <row r="153" spans="71:157" x14ac:dyDescent="0.15">
      <c r="BS153" s="170" t="str">
        <f t="shared" si="42"/>
        <v/>
      </c>
      <c r="BT153" s="170" t="str">
        <f t="shared" si="43"/>
        <v/>
      </c>
      <c r="BU153" s="170" t="str">
        <f t="shared" si="33"/>
        <v/>
      </c>
      <c r="BV153" s="170" t="str">
        <f t="shared" si="44"/>
        <v/>
      </c>
      <c r="BW153" s="170"/>
      <c r="BX153" s="298" t="str">
        <f t="shared" si="45"/>
        <v/>
      </c>
      <c r="BY153" s="285" t="str">
        <f t="shared" si="34"/>
        <v/>
      </c>
      <c r="BZ153" s="297" t="str">
        <f t="shared" si="35"/>
        <v/>
      </c>
      <c r="ET153" s="170" t="str">
        <f t="shared" si="36"/>
        <v/>
      </c>
      <c r="EU153" s="170" t="str">
        <f t="shared" si="37"/>
        <v/>
      </c>
      <c r="EV153" s="170" t="str">
        <f t="shared" si="38"/>
        <v/>
      </c>
      <c r="EW153" s="170" t="str">
        <f t="shared" si="39"/>
        <v/>
      </c>
      <c r="EX153" s="170"/>
      <c r="EY153" s="279" t="str">
        <f t="shared" si="40"/>
        <v/>
      </c>
      <c r="EZ153" s="278" t="str">
        <f t="shared" si="41"/>
        <v/>
      </c>
      <c r="FA153" s="278"/>
    </row>
    <row r="154" spans="71:157" x14ac:dyDescent="0.15">
      <c r="BS154" s="170" t="str">
        <f t="shared" si="42"/>
        <v/>
      </c>
      <c r="BT154" s="170" t="str">
        <f t="shared" si="43"/>
        <v/>
      </c>
      <c r="BU154" s="170" t="str">
        <f t="shared" si="33"/>
        <v/>
      </c>
      <c r="BV154" s="170" t="str">
        <f t="shared" si="44"/>
        <v/>
      </c>
      <c r="BW154" s="170"/>
      <c r="BX154" s="298" t="str">
        <f t="shared" si="45"/>
        <v/>
      </c>
      <c r="BY154" s="285" t="str">
        <f t="shared" si="34"/>
        <v/>
      </c>
      <c r="BZ154" s="297" t="str">
        <f t="shared" si="35"/>
        <v/>
      </c>
      <c r="ET154" s="170" t="str">
        <f t="shared" si="36"/>
        <v/>
      </c>
      <c r="EU154" s="170" t="str">
        <f t="shared" si="37"/>
        <v/>
      </c>
      <c r="EV154" s="170" t="str">
        <f t="shared" si="38"/>
        <v/>
      </c>
      <c r="EW154" s="170" t="str">
        <f t="shared" si="39"/>
        <v/>
      </c>
      <c r="EX154" s="170"/>
      <c r="EY154" s="279" t="str">
        <f t="shared" si="40"/>
        <v/>
      </c>
      <c r="EZ154" s="278" t="str">
        <f t="shared" si="41"/>
        <v/>
      </c>
      <c r="FA154" s="278"/>
    </row>
    <row r="155" spans="71:157" x14ac:dyDescent="0.15">
      <c r="BS155" s="170" t="str">
        <f t="shared" si="42"/>
        <v/>
      </c>
      <c r="BT155" s="170" t="str">
        <f t="shared" si="43"/>
        <v/>
      </c>
      <c r="BU155" s="170" t="str">
        <f t="shared" si="33"/>
        <v/>
      </c>
      <c r="BV155" s="170" t="str">
        <f t="shared" si="44"/>
        <v/>
      </c>
      <c r="BW155" s="170"/>
      <c r="BX155" s="298" t="str">
        <f t="shared" si="45"/>
        <v/>
      </c>
      <c r="BY155" s="285" t="str">
        <f t="shared" si="34"/>
        <v/>
      </c>
      <c r="BZ155" s="297" t="str">
        <f t="shared" si="35"/>
        <v/>
      </c>
      <c r="ET155" s="170" t="str">
        <f t="shared" si="36"/>
        <v/>
      </c>
      <c r="EU155" s="170" t="str">
        <f t="shared" si="37"/>
        <v/>
      </c>
      <c r="EV155" s="170" t="str">
        <f t="shared" si="38"/>
        <v/>
      </c>
      <c r="EW155" s="170" t="str">
        <f t="shared" si="39"/>
        <v/>
      </c>
      <c r="EX155" s="170"/>
      <c r="EY155" s="279" t="str">
        <f t="shared" si="40"/>
        <v/>
      </c>
      <c r="EZ155" s="278" t="str">
        <f t="shared" si="41"/>
        <v/>
      </c>
      <c r="FA155" s="278"/>
    </row>
    <row r="156" spans="71:157" x14ac:dyDescent="0.15">
      <c r="BS156" s="170" t="str">
        <f t="shared" si="42"/>
        <v/>
      </c>
      <c r="BT156" s="170" t="str">
        <f t="shared" si="43"/>
        <v/>
      </c>
      <c r="BU156" s="170" t="str">
        <f t="shared" si="33"/>
        <v/>
      </c>
      <c r="BV156" s="170" t="str">
        <f t="shared" si="44"/>
        <v/>
      </c>
      <c r="BW156" s="170"/>
      <c r="BX156" s="298" t="str">
        <f t="shared" si="45"/>
        <v/>
      </c>
      <c r="BY156" s="285" t="str">
        <f t="shared" si="34"/>
        <v/>
      </c>
      <c r="BZ156" s="297" t="str">
        <f t="shared" si="35"/>
        <v/>
      </c>
      <c r="ET156" s="170" t="str">
        <f t="shared" si="36"/>
        <v/>
      </c>
      <c r="EU156" s="170" t="str">
        <f t="shared" si="37"/>
        <v/>
      </c>
      <c r="EV156" s="170" t="str">
        <f t="shared" si="38"/>
        <v/>
      </c>
      <c r="EW156" s="170" t="str">
        <f t="shared" si="39"/>
        <v/>
      </c>
      <c r="EX156" s="170"/>
      <c r="EY156" s="279" t="str">
        <f t="shared" si="40"/>
        <v/>
      </c>
      <c r="EZ156" s="278" t="str">
        <f t="shared" si="41"/>
        <v/>
      </c>
      <c r="FA156" s="278"/>
    </row>
    <row r="157" spans="71:157" x14ac:dyDescent="0.15">
      <c r="BS157" s="170" t="str">
        <f t="shared" si="42"/>
        <v/>
      </c>
      <c r="BT157" s="170" t="str">
        <f t="shared" si="43"/>
        <v/>
      </c>
      <c r="BU157" s="170" t="str">
        <f t="shared" si="33"/>
        <v/>
      </c>
      <c r="BV157" s="170" t="str">
        <f t="shared" si="44"/>
        <v/>
      </c>
      <c r="BW157" s="170"/>
      <c r="BX157" s="298" t="str">
        <f t="shared" si="45"/>
        <v/>
      </c>
      <c r="BY157" s="285" t="str">
        <f t="shared" si="34"/>
        <v/>
      </c>
      <c r="BZ157" s="297" t="str">
        <f t="shared" si="35"/>
        <v/>
      </c>
      <c r="ET157" s="170" t="str">
        <f t="shared" si="36"/>
        <v/>
      </c>
      <c r="EU157" s="170" t="str">
        <f t="shared" si="37"/>
        <v/>
      </c>
      <c r="EV157" s="170" t="str">
        <f t="shared" si="38"/>
        <v/>
      </c>
      <c r="EW157" s="170" t="str">
        <f t="shared" si="39"/>
        <v/>
      </c>
      <c r="EX157" s="170"/>
      <c r="EY157" s="279" t="str">
        <f t="shared" si="40"/>
        <v/>
      </c>
      <c r="EZ157" s="278" t="str">
        <f t="shared" si="41"/>
        <v/>
      </c>
      <c r="FA157" s="278"/>
    </row>
    <row r="158" spans="71:157" x14ac:dyDescent="0.15">
      <c r="BS158" s="170" t="str">
        <f t="shared" si="42"/>
        <v/>
      </c>
      <c r="BT158" s="170" t="str">
        <f t="shared" si="43"/>
        <v/>
      </c>
      <c r="BU158" s="170" t="str">
        <f t="shared" si="33"/>
        <v/>
      </c>
      <c r="BV158" s="170" t="str">
        <f t="shared" si="44"/>
        <v/>
      </c>
      <c r="BW158" s="170"/>
      <c r="BX158" s="298" t="str">
        <f t="shared" si="45"/>
        <v/>
      </c>
      <c r="BY158" s="285" t="str">
        <f t="shared" si="34"/>
        <v/>
      </c>
      <c r="BZ158" s="297" t="str">
        <f t="shared" si="35"/>
        <v/>
      </c>
      <c r="ET158" s="170" t="str">
        <f t="shared" si="36"/>
        <v/>
      </c>
      <c r="EU158" s="170" t="str">
        <f t="shared" si="37"/>
        <v/>
      </c>
      <c r="EV158" s="170" t="str">
        <f t="shared" si="38"/>
        <v/>
      </c>
      <c r="EW158" s="170" t="str">
        <f t="shared" si="39"/>
        <v/>
      </c>
      <c r="EX158" s="170"/>
      <c r="EY158" s="279" t="str">
        <f t="shared" si="40"/>
        <v/>
      </c>
      <c r="EZ158" s="278" t="str">
        <f t="shared" si="41"/>
        <v/>
      </c>
      <c r="FA158" s="278"/>
    </row>
    <row r="159" spans="71:157" x14ac:dyDescent="0.15">
      <c r="BS159" s="170" t="str">
        <f t="shared" si="42"/>
        <v/>
      </c>
      <c r="BT159" s="170" t="str">
        <f t="shared" si="43"/>
        <v/>
      </c>
      <c r="BU159" s="170" t="str">
        <f t="shared" si="33"/>
        <v/>
      </c>
      <c r="BV159" s="170" t="str">
        <f t="shared" si="44"/>
        <v/>
      </c>
      <c r="BW159" s="170"/>
      <c r="BX159" s="298" t="str">
        <f t="shared" si="45"/>
        <v/>
      </c>
      <c r="BY159" s="285" t="str">
        <f t="shared" si="34"/>
        <v/>
      </c>
      <c r="BZ159" s="297" t="str">
        <f t="shared" si="35"/>
        <v/>
      </c>
      <c r="ET159" s="170" t="str">
        <f t="shared" si="36"/>
        <v/>
      </c>
      <c r="EU159" s="170" t="str">
        <f t="shared" si="37"/>
        <v/>
      </c>
      <c r="EV159" s="170" t="str">
        <f t="shared" si="38"/>
        <v/>
      </c>
      <c r="EW159" s="170" t="str">
        <f t="shared" si="39"/>
        <v/>
      </c>
      <c r="EX159" s="170"/>
      <c r="EY159" s="279" t="str">
        <f t="shared" si="40"/>
        <v/>
      </c>
      <c r="EZ159" s="278" t="str">
        <f t="shared" si="41"/>
        <v/>
      </c>
      <c r="FA159" s="278"/>
    </row>
    <row r="160" spans="71:157" x14ac:dyDescent="0.15">
      <c r="BS160" s="170" t="str">
        <f t="shared" si="42"/>
        <v/>
      </c>
      <c r="BT160" s="170" t="str">
        <f t="shared" si="43"/>
        <v/>
      </c>
      <c r="BU160" s="170" t="str">
        <f t="shared" si="33"/>
        <v/>
      </c>
      <c r="BV160" s="170" t="str">
        <f t="shared" si="44"/>
        <v/>
      </c>
      <c r="BW160" s="170"/>
      <c r="BX160" s="298" t="str">
        <f t="shared" si="45"/>
        <v/>
      </c>
      <c r="BY160" s="285" t="str">
        <f t="shared" si="34"/>
        <v/>
      </c>
      <c r="BZ160" s="297" t="str">
        <f t="shared" si="35"/>
        <v/>
      </c>
      <c r="ET160" s="170" t="str">
        <f t="shared" si="36"/>
        <v/>
      </c>
      <c r="EU160" s="170" t="str">
        <f t="shared" si="37"/>
        <v/>
      </c>
      <c r="EV160" s="170" t="str">
        <f t="shared" si="38"/>
        <v/>
      </c>
      <c r="EW160" s="170" t="str">
        <f t="shared" si="39"/>
        <v/>
      </c>
      <c r="EX160" s="170"/>
      <c r="EY160" s="279" t="str">
        <f t="shared" si="40"/>
        <v/>
      </c>
      <c r="EZ160" s="278" t="str">
        <f t="shared" si="41"/>
        <v/>
      </c>
      <c r="FA160" s="278"/>
    </row>
    <row r="161" spans="71:157" x14ac:dyDescent="0.15">
      <c r="BS161" s="170" t="str">
        <f t="shared" si="42"/>
        <v/>
      </c>
      <c r="BT161" s="170" t="str">
        <f t="shared" si="43"/>
        <v/>
      </c>
      <c r="BU161" s="170" t="str">
        <f t="shared" si="33"/>
        <v/>
      </c>
      <c r="BV161" s="170" t="str">
        <f t="shared" si="44"/>
        <v/>
      </c>
      <c r="BW161" s="170"/>
      <c r="BX161" s="298" t="str">
        <f t="shared" si="45"/>
        <v/>
      </c>
      <c r="BY161" s="285" t="str">
        <f t="shared" si="34"/>
        <v/>
      </c>
      <c r="BZ161" s="297" t="str">
        <f t="shared" si="35"/>
        <v/>
      </c>
      <c r="ET161" s="170" t="str">
        <f t="shared" si="36"/>
        <v/>
      </c>
      <c r="EU161" s="170" t="str">
        <f t="shared" si="37"/>
        <v/>
      </c>
      <c r="EV161" s="170" t="str">
        <f t="shared" si="38"/>
        <v/>
      </c>
      <c r="EW161" s="170" t="str">
        <f t="shared" si="39"/>
        <v/>
      </c>
      <c r="EX161" s="170"/>
      <c r="EY161" s="279" t="str">
        <f t="shared" si="40"/>
        <v/>
      </c>
      <c r="EZ161" s="278" t="str">
        <f t="shared" si="41"/>
        <v/>
      </c>
      <c r="FA161" s="278"/>
    </row>
    <row r="162" spans="71:157" x14ac:dyDescent="0.15">
      <c r="BS162" s="170" t="str">
        <f t="shared" si="42"/>
        <v/>
      </c>
      <c r="BT162" s="170" t="str">
        <f t="shared" si="43"/>
        <v/>
      </c>
      <c r="BU162" s="170" t="str">
        <f t="shared" si="33"/>
        <v/>
      </c>
      <c r="BV162" s="170" t="str">
        <f t="shared" si="44"/>
        <v/>
      </c>
      <c r="BW162" s="170"/>
      <c r="BX162" s="298" t="str">
        <f t="shared" si="45"/>
        <v/>
      </c>
      <c r="BY162" s="285" t="str">
        <f t="shared" si="34"/>
        <v/>
      </c>
      <c r="BZ162" s="297" t="str">
        <f t="shared" si="35"/>
        <v/>
      </c>
      <c r="ET162" s="170" t="str">
        <f t="shared" si="36"/>
        <v/>
      </c>
      <c r="EU162" s="170" t="str">
        <f t="shared" si="37"/>
        <v/>
      </c>
      <c r="EV162" s="170" t="str">
        <f t="shared" si="38"/>
        <v/>
      </c>
      <c r="EW162" s="170" t="str">
        <f t="shared" si="39"/>
        <v/>
      </c>
      <c r="EX162" s="170"/>
      <c r="EY162" s="279" t="str">
        <f t="shared" si="40"/>
        <v/>
      </c>
      <c r="EZ162" s="278" t="str">
        <f t="shared" si="41"/>
        <v/>
      </c>
      <c r="FA162" s="278"/>
    </row>
    <row r="163" spans="71:157" x14ac:dyDescent="0.15">
      <c r="BS163" s="170" t="str">
        <f t="shared" si="42"/>
        <v/>
      </c>
      <c r="BT163" s="170" t="str">
        <f t="shared" si="43"/>
        <v/>
      </c>
      <c r="BU163" s="170" t="str">
        <f t="shared" si="33"/>
        <v/>
      </c>
      <c r="BV163" s="170" t="str">
        <f t="shared" si="44"/>
        <v/>
      </c>
      <c r="BW163" s="170"/>
      <c r="BX163" s="298" t="str">
        <f t="shared" si="45"/>
        <v/>
      </c>
      <c r="BY163" s="285" t="str">
        <f t="shared" si="34"/>
        <v/>
      </c>
      <c r="BZ163" s="297" t="str">
        <f t="shared" si="35"/>
        <v/>
      </c>
      <c r="ET163" s="170" t="str">
        <f t="shared" si="36"/>
        <v/>
      </c>
      <c r="EU163" s="170" t="str">
        <f t="shared" si="37"/>
        <v/>
      </c>
      <c r="EV163" s="170" t="str">
        <f t="shared" si="38"/>
        <v/>
      </c>
      <c r="EW163" s="170" t="str">
        <f t="shared" si="39"/>
        <v/>
      </c>
      <c r="EX163" s="170"/>
      <c r="EY163" s="279" t="str">
        <f t="shared" si="40"/>
        <v/>
      </c>
      <c r="EZ163" s="278" t="str">
        <f t="shared" si="41"/>
        <v/>
      </c>
      <c r="FA163" s="278"/>
    </row>
    <row r="164" spans="71:157" x14ac:dyDescent="0.15">
      <c r="BS164" s="170" t="str">
        <f t="shared" si="42"/>
        <v/>
      </c>
      <c r="BT164" s="170" t="str">
        <f t="shared" si="43"/>
        <v/>
      </c>
      <c r="BU164" s="170" t="str">
        <f t="shared" si="33"/>
        <v/>
      </c>
      <c r="BV164" s="170" t="str">
        <f t="shared" si="44"/>
        <v/>
      </c>
      <c r="BW164" s="170"/>
      <c r="BX164" s="298" t="str">
        <f t="shared" si="45"/>
        <v/>
      </c>
      <c r="BY164" s="285" t="str">
        <f t="shared" si="34"/>
        <v/>
      </c>
      <c r="BZ164" s="297" t="str">
        <f t="shared" si="35"/>
        <v/>
      </c>
      <c r="ET164" s="170" t="str">
        <f t="shared" si="36"/>
        <v/>
      </c>
      <c r="EU164" s="170" t="str">
        <f t="shared" si="37"/>
        <v/>
      </c>
      <c r="EV164" s="170" t="str">
        <f t="shared" si="38"/>
        <v/>
      </c>
      <c r="EW164" s="170" t="str">
        <f t="shared" si="39"/>
        <v/>
      </c>
      <c r="EX164" s="170"/>
      <c r="EY164" s="279" t="str">
        <f t="shared" si="40"/>
        <v/>
      </c>
      <c r="EZ164" s="278" t="str">
        <f t="shared" si="41"/>
        <v/>
      </c>
      <c r="FA164" s="278"/>
    </row>
    <row r="165" spans="71:157" x14ac:dyDescent="0.15">
      <c r="BS165" s="170" t="str">
        <f t="shared" si="42"/>
        <v/>
      </c>
      <c r="BT165" s="170" t="str">
        <f t="shared" si="43"/>
        <v/>
      </c>
      <c r="BU165" s="170" t="str">
        <f t="shared" si="33"/>
        <v/>
      </c>
      <c r="BV165" s="170" t="str">
        <f t="shared" si="44"/>
        <v/>
      </c>
      <c r="BW165" s="170"/>
      <c r="BX165" s="298" t="str">
        <f t="shared" si="45"/>
        <v/>
      </c>
      <c r="BY165" s="285" t="str">
        <f t="shared" si="34"/>
        <v/>
      </c>
      <c r="BZ165" s="297" t="str">
        <f t="shared" si="35"/>
        <v/>
      </c>
      <c r="ET165" s="170" t="str">
        <f t="shared" si="36"/>
        <v/>
      </c>
      <c r="EU165" s="170" t="str">
        <f t="shared" si="37"/>
        <v/>
      </c>
      <c r="EV165" s="170" t="str">
        <f t="shared" si="38"/>
        <v/>
      </c>
      <c r="EW165" s="170" t="str">
        <f t="shared" si="39"/>
        <v/>
      </c>
      <c r="EX165" s="170"/>
      <c r="EY165" s="279" t="str">
        <f t="shared" si="40"/>
        <v/>
      </c>
      <c r="EZ165" s="278" t="str">
        <f t="shared" si="41"/>
        <v/>
      </c>
      <c r="FA165" s="278"/>
    </row>
    <row r="166" spans="71:157" x14ac:dyDescent="0.15">
      <c r="BS166" s="170" t="str">
        <f t="shared" si="42"/>
        <v/>
      </c>
      <c r="BT166" s="170" t="str">
        <f t="shared" si="43"/>
        <v/>
      </c>
      <c r="BU166" s="170" t="str">
        <f t="shared" si="33"/>
        <v/>
      </c>
      <c r="BV166" s="170" t="str">
        <f t="shared" si="44"/>
        <v/>
      </c>
      <c r="BW166" s="170"/>
      <c r="BX166" s="298" t="str">
        <f t="shared" si="45"/>
        <v/>
      </c>
      <c r="BY166" s="285" t="str">
        <f t="shared" si="34"/>
        <v/>
      </c>
      <c r="BZ166" s="297" t="str">
        <f t="shared" si="35"/>
        <v/>
      </c>
      <c r="ET166" s="170" t="str">
        <f t="shared" si="36"/>
        <v/>
      </c>
      <c r="EU166" s="170" t="str">
        <f t="shared" si="37"/>
        <v/>
      </c>
      <c r="EV166" s="170" t="str">
        <f t="shared" si="38"/>
        <v/>
      </c>
      <c r="EW166" s="170" t="str">
        <f t="shared" si="39"/>
        <v/>
      </c>
      <c r="EX166" s="170"/>
      <c r="EY166" s="279" t="str">
        <f t="shared" si="40"/>
        <v/>
      </c>
      <c r="EZ166" s="278" t="str">
        <f t="shared" si="41"/>
        <v/>
      </c>
      <c r="FA166" s="278"/>
    </row>
    <row r="167" spans="71:157" x14ac:dyDescent="0.15">
      <c r="BS167" s="170" t="str">
        <f t="shared" si="42"/>
        <v/>
      </c>
      <c r="BT167" s="170" t="str">
        <f t="shared" si="43"/>
        <v/>
      </c>
      <c r="BU167" s="170" t="str">
        <f t="shared" si="33"/>
        <v/>
      </c>
      <c r="BV167" s="170" t="str">
        <f t="shared" si="44"/>
        <v/>
      </c>
      <c r="BW167" s="170"/>
      <c r="BX167" s="298" t="str">
        <f t="shared" si="45"/>
        <v/>
      </c>
      <c r="BY167" s="285" t="str">
        <f t="shared" si="34"/>
        <v/>
      </c>
      <c r="BZ167" s="297" t="str">
        <f t="shared" si="35"/>
        <v/>
      </c>
      <c r="ET167" s="170" t="str">
        <f t="shared" si="36"/>
        <v/>
      </c>
      <c r="EU167" s="170" t="str">
        <f t="shared" si="37"/>
        <v/>
      </c>
      <c r="EV167" s="170" t="str">
        <f t="shared" si="38"/>
        <v/>
      </c>
      <c r="EW167" s="170" t="str">
        <f t="shared" si="39"/>
        <v/>
      </c>
      <c r="EX167" s="170"/>
      <c r="EY167" s="279" t="str">
        <f t="shared" si="40"/>
        <v/>
      </c>
      <c r="EZ167" s="278" t="str">
        <f t="shared" si="41"/>
        <v/>
      </c>
      <c r="FA167" s="278"/>
    </row>
    <row r="168" spans="71:157" x14ac:dyDescent="0.15">
      <c r="BS168" s="170" t="str">
        <f t="shared" si="42"/>
        <v/>
      </c>
      <c r="BT168" s="170" t="str">
        <f t="shared" si="43"/>
        <v/>
      </c>
      <c r="BU168" s="170" t="str">
        <f t="shared" si="33"/>
        <v/>
      </c>
      <c r="BV168" s="170" t="str">
        <f t="shared" si="44"/>
        <v/>
      </c>
      <c r="BW168" s="170"/>
      <c r="BX168" s="298" t="str">
        <f t="shared" si="45"/>
        <v/>
      </c>
      <c r="BY168" s="285" t="str">
        <f t="shared" si="34"/>
        <v/>
      </c>
      <c r="BZ168" s="297" t="str">
        <f t="shared" si="35"/>
        <v/>
      </c>
      <c r="ET168" s="170" t="str">
        <f t="shared" si="36"/>
        <v/>
      </c>
      <c r="EU168" s="170" t="str">
        <f t="shared" si="37"/>
        <v/>
      </c>
      <c r="EV168" s="170" t="str">
        <f t="shared" si="38"/>
        <v/>
      </c>
      <c r="EW168" s="170" t="str">
        <f t="shared" si="39"/>
        <v/>
      </c>
      <c r="EX168" s="170"/>
      <c r="EY168" s="279" t="str">
        <f t="shared" si="40"/>
        <v/>
      </c>
      <c r="EZ168" s="278" t="str">
        <f t="shared" si="41"/>
        <v/>
      </c>
      <c r="FA168" s="278"/>
    </row>
    <row r="169" spans="71:157" x14ac:dyDescent="0.15">
      <c r="BS169" s="170" t="str">
        <f t="shared" si="42"/>
        <v/>
      </c>
      <c r="BT169" s="170" t="str">
        <f t="shared" si="43"/>
        <v/>
      </c>
      <c r="BU169" s="170" t="str">
        <f t="shared" si="33"/>
        <v/>
      </c>
      <c r="BV169" s="170" t="str">
        <f t="shared" si="44"/>
        <v/>
      </c>
      <c r="BW169" s="170"/>
      <c r="BX169" s="298" t="str">
        <f t="shared" si="45"/>
        <v/>
      </c>
      <c r="BY169" s="285" t="str">
        <f t="shared" si="34"/>
        <v/>
      </c>
      <c r="BZ169" s="297" t="str">
        <f t="shared" si="35"/>
        <v/>
      </c>
      <c r="ET169" s="170" t="str">
        <f t="shared" si="36"/>
        <v/>
      </c>
      <c r="EU169" s="170" t="str">
        <f t="shared" si="37"/>
        <v/>
      </c>
      <c r="EV169" s="170" t="str">
        <f t="shared" si="38"/>
        <v/>
      </c>
      <c r="EW169" s="170" t="str">
        <f t="shared" si="39"/>
        <v/>
      </c>
      <c r="EX169" s="170"/>
      <c r="EY169" s="279" t="str">
        <f t="shared" si="40"/>
        <v/>
      </c>
      <c r="EZ169" s="278" t="str">
        <f t="shared" si="41"/>
        <v/>
      </c>
      <c r="FA169" s="278"/>
    </row>
    <row r="170" spans="71:157" x14ac:dyDescent="0.15">
      <c r="BS170" s="170" t="str">
        <f t="shared" si="42"/>
        <v/>
      </c>
      <c r="BT170" s="170" t="str">
        <f t="shared" si="43"/>
        <v/>
      </c>
      <c r="BU170" s="170" t="str">
        <f t="shared" si="33"/>
        <v/>
      </c>
      <c r="BV170" s="170" t="str">
        <f t="shared" si="44"/>
        <v/>
      </c>
      <c r="BW170" s="170"/>
      <c r="BX170" s="298" t="str">
        <f t="shared" si="45"/>
        <v/>
      </c>
      <c r="BY170" s="285" t="str">
        <f t="shared" si="34"/>
        <v/>
      </c>
      <c r="BZ170" s="297" t="str">
        <f t="shared" si="35"/>
        <v/>
      </c>
      <c r="ET170" s="170" t="str">
        <f t="shared" si="36"/>
        <v/>
      </c>
      <c r="EU170" s="170" t="str">
        <f t="shared" si="37"/>
        <v/>
      </c>
      <c r="EV170" s="170" t="str">
        <f t="shared" si="38"/>
        <v/>
      </c>
      <c r="EW170" s="170" t="str">
        <f t="shared" si="39"/>
        <v/>
      </c>
      <c r="EX170" s="170"/>
      <c r="EY170" s="279" t="str">
        <f t="shared" si="40"/>
        <v/>
      </c>
      <c r="EZ170" s="278" t="str">
        <f t="shared" si="41"/>
        <v/>
      </c>
      <c r="FA170" s="278"/>
    </row>
    <row r="171" spans="71:157" x14ac:dyDescent="0.15">
      <c r="BS171" s="170" t="str">
        <f t="shared" si="42"/>
        <v/>
      </c>
      <c r="BT171" s="170" t="str">
        <f t="shared" si="43"/>
        <v/>
      </c>
      <c r="BU171" s="170" t="str">
        <f t="shared" si="33"/>
        <v/>
      </c>
      <c r="BV171" s="170" t="str">
        <f t="shared" si="44"/>
        <v/>
      </c>
      <c r="BW171" s="170"/>
      <c r="BX171" s="298" t="str">
        <f t="shared" si="45"/>
        <v/>
      </c>
      <c r="BY171" s="285" t="str">
        <f t="shared" si="34"/>
        <v/>
      </c>
      <c r="BZ171" s="297" t="str">
        <f t="shared" si="35"/>
        <v/>
      </c>
      <c r="ET171" s="170" t="str">
        <f t="shared" si="36"/>
        <v/>
      </c>
      <c r="EU171" s="170" t="str">
        <f t="shared" si="37"/>
        <v/>
      </c>
      <c r="EV171" s="170" t="str">
        <f t="shared" si="38"/>
        <v/>
      </c>
      <c r="EW171" s="170" t="str">
        <f t="shared" si="39"/>
        <v/>
      </c>
      <c r="EX171" s="170"/>
      <c r="EY171" s="279" t="str">
        <f t="shared" si="40"/>
        <v/>
      </c>
      <c r="EZ171" s="278" t="str">
        <f t="shared" si="41"/>
        <v/>
      </c>
      <c r="FA171" s="278"/>
    </row>
    <row r="172" spans="71:157" x14ac:dyDescent="0.15">
      <c r="BS172" s="170" t="str">
        <f t="shared" si="42"/>
        <v/>
      </c>
      <c r="BT172" s="170" t="str">
        <f t="shared" si="43"/>
        <v/>
      </c>
      <c r="BU172" s="170" t="str">
        <f t="shared" si="33"/>
        <v/>
      </c>
      <c r="BV172" s="170" t="str">
        <f t="shared" si="44"/>
        <v/>
      </c>
      <c r="BW172" s="170"/>
      <c r="BX172" s="298" t="str">
        <f t="shared" si="45"/>
        <v/>
      </c>
      <c r="BY172" s="285" t="str">
        <f t="shared" si="34"/>
        <v/>
      </c>
      <c r="BZ172" s="297" t="str">
        <f t="shared" si="35"/>
        <v/>
      </c>
      <c r="ET172" s="170" t="str">
        <f t="shared" si="36"/>
        <v/>
      </c>
      <c r="EU172" s="170" t="str">
        <f t="shared" si="37"/>
        <v/>
      </c>
      <c r="EV172" s="170" t="str">
        <f t="shared" si="38"/>
        <v/>
      </c>
      <c r="EW172" s="170" t="str">
        <f t="shared" si="39"/>
        <v/>
      </c>
      <c r="EX172" s="170"/>
      <c r="EY172" s="279" t="str">
        <f t="shared" si="40"/>
        <v/>
      </c>
      <c r="EZ172" s="278" t="str">
        <f t="shared" si="41"/>
        <v/>
      </c>
      <c r="FA172" s="278"/>
    </row>
    <row r="173" spans="71:157" x14ac:dyDescent="0.15">
      <c r="BS173" s="170" t="str">
        <f t="shared" si="42"/>
        <v/>
      </c>
      <c r="BT173" s="170" t="str">
        <f t="shared" si="43"/>
        <v/>
      </c>
      <c r="BU173" s="170" t="str">
        <f t="shared" si="33"/>
        <v/>
      </c>
      <c r="BV173" s="170" t="str">
        <f t="shared" si="44"/>
        <v/>
      </c>
      <c r="BW173" s="170"/>
      <c r="BX173" s="298" t="str">
        <f t="shared" si="45"/>
        <v/>
      </c>
      <c r="BY173" s="285" t="str">
        <f t="shared" si="34"/>
        <v/>
      </c>
      <c r="BZ173" s="297" t="str">
        <f t="shared" si="35"/>
        <v/>
      </c>
      <c r="ET173" s="170" t="str">
        <f t="shared" si="36"/>
        <v/>
      </c>
      <c r="EU173" s="170" t="str">
        <f t="shared" si="37"/>
        <v/>
      </c>
      <c r="EV173" s="170" t="str">
        <f t="shared" si="38"/>
        <v/>
      </c>
      <c r="EW173" s="170" t="str">
        <f t="shared" si="39"/>
        <v/>
      </c>
      <c r="EX173" s="170"/>
      <c r="EY173" s="279" t="str">
        <f t="shared" si="40"/>
        <v/>
      </c>
      <c r="EZ173" s="278" t="str">
        <f t="shared" si="41"/>
        <v/>
      </c>
      <c r="FA173" s="278"/>
    </row>
    <row r="174" spans="71:157" x14ac:dyDescent="0.15">
      <c r="BS174" s="170" t="str">
        <f t="shared" si="42"/>
        <v/>
      </c>
      <c r="BT174" s="170" t="str">
        <f t="shared" si="43"/>
        <v/>
      </c>
      <c r="BU174" s="170" t="str">
        <f t="shared" si="33"/>
        <v/>
      </c>
      <c r="BV174" s="170" t="str">
        <f t="shared" si="44"/>
        <v/>
      </c>
      <c r="BW174" s="170"/>
      <c r="BX174" s="298" t="str">
        <f t="shared" si="45"/>
        <v/>
      </c>
      <c r="BY174" s="285" t="str">
        <f t="shared" si="34"/>
        <v/>
      </c>
      <c r="BZ174" s="297" t="str">
        <f t="shared" si="35"/>
        <v/>
      </c>
      <c r="ET174" s="170" t="str">
        <f t="shared" si="36"/>
        <v/>
      </c>
      <c r="EU174" s="170" t="str">
        <f t="shared" si="37"/>
        <v/>
      </c>
      <c r="EV174" s="170" t="str">
        <f t="shared" si="38"/>
        <v/>
      </c>
      <c r="EW174" s="170" t="str">
        <f t="shared" si="39"/>
        <v/>
      </c>
      <c r="EX174" s="170"/>
      <c r="EY174" s="279" t="str">
        <f t="shared" si="40"/>
        <v/>
      </c>
      <c r="EZ174" s="278" t="str">
        <f t="shared" si="41"/>
        <v/>
      </c>
      <c r="FA174" s="278"/>
    </row>
    <row r="175" spans="71:157" x14ac:dyDescent="0.15">
      <c r="BS175" s="170" t="str">
        <f t="shared" si="42"/>
        <v/>
      </c>
      <c r="BT175" s="170" t="str">
        <f t="shared" si="43"/>
        <v/>
      </c>
      <c r="BU175" s="170" t="str">
        <f t="shared" si="33"/>
        <v/>
      </c>
      <c r="BV175" s="170" t="str">
        <f t="shared" si="44"/>
        <v/>
      </c>
      <c r="BW175" s="170"/>
      <c r="BX175" s="298" t="str">
        <f t="shared" si="45"/>
        <v/>
      </c>
      <c r="BY175" s="285" t="str">
        <f t="shared" si="34"/>
        <v/>
      </c>
      <c r="BZ175" s="297" t="str">
        <f t="shared" si="35"/>
        <v/>
      </c>
      <c r="ET175" s="170" t="str">
        <f t="shared" si="36"/>
        <v/>
      </c>
      <c r="EU175" s="170" t="str">
        <f t="shared" si="37"/>
        <v/>
      </c>
      <c r="EV175" s="170" t="str">
        <f t="shared" si="38"/>
        <v/>
      </c>
      <c r="EW175" s="170" t="str">
        <f t="shared" si="39"/>
        <v/>
      </c>
      <c r="EX175" s="170"/>
      <c r="EY175" s="279" t="str">
        <f t="shared" si="40"/>
        <v/>
      </c>
      <c r="EZ175" s="278" t="str">
        <f t="shared" si="41"/>
        <v/>
      </c>
      <c r="FA175" s="278"/>
    </row>
    <row r="176" spans="71:157" x14ac:dyDescent="0.15">
      <c r="BS176" s="170" t="str">
        <f t="shared" si="42"/>
        <v/>
      </c>
      <c r="BT176" s="170" t="str">
        <f t="shared" si="43"/>
        <v/>
      </c>
      <c r="BU176" s="170" t="str">
        <f t="shared" si="33"/>
        <v/>
      </c>
      <c r="BV176" s="170" t="str">
        <f t="shared" si="44"/>
        <v/>
      </c>
      <c r="BW176" s="170"/>
      <c r="BX176" s="298" t="str">
        <f t="shared" si="45"/>
        <v/>
      </c>
      <c r="BY176" s="285" t="str">
        <f t="shared" si="34"/>
        <v/>
      </c>
      <c r="BZ176" s="297" t="str">
        <f t="shared" si="35"/>
        <v/>
      </c>
      <c r="ET176" s="170" t="str">
        <f t="shared" si="36"/>
        <v/>
      </c>
      <c r="EU176" s="170" t="str">
        <f t="shared" si="37"/>
        <v/>
      </c>
      <c r="EV176" s="170" t="str">
        <f t="shared" si="38"/>
        <v/>
      </c>
      <c r="EW176" s="170" t="str">
        <f t="shared" si="39"/>
        <v/>
      </c>
      <c r="EX176" s="170"/>
      <c r="EY176" s="279" t="str">
        <f t="shared" si="40"/>
        <v/>
      </c>
      <c r="EZ176" s="278" t="str">
        <f t="shared" si="41"/>
        <v/>
      </c>
      <c r="FA176" s="278"/>
    </row>
    <row r="177" spans="71:157" x14ac:dyDescent="0.15">
      <c r="BS177" s="170" t="str">
        <f t="shared" si="42"/>
        <v/>
      </c>
      <c r="BT177" s="170" t="str">
        <f t="shared" si="43"/>
        <v/>
      </c>
      <c r="BU177" s="170" t="str">
        <f t="shared" si="33"/>
        <v/>
      </c>
      <c r="BV177" s="170" t="str">
        <f t="shared" si="44"/>
        <v/>
      </c>
      <c r="BW177" s="170"/>
      <c r="BX177" s="298" t="str">
        <f t="shared" si="45"/>
        <v/>
      </c>
      <c r="BY177" s="285" t="str">
        <f t="shared" si="34"/>
        <v/>
      </c>
      <c r="BZ177" s="297" t="str">
        <f t="shared" si="35"/>
        <v/>
      </c>
      <c r="ET177" s="170" t="str">
        <f t="shared" si="36"/>
        <v/>
      </c>
      <c r="EU177" s="170" t="str">
        <f t="shared" si="37"/>
        <v/>
      </c>
      <c r="EV177" s="170" t="str">
        <f t="shared" si="38"/>
        <v/>
      </c>
      <c r="EW177" s="170" t="str">
        <f t="shared" si="39"/>
        <v/>
      </c>
      <c r="EX177" s="170"/>
      <c r="EY177" s="279" t="str">
        <f t="shared" si="40"/>
        <v/>
      </c>
      <c r="EZ177" s="278" t="str">
        <f t="shared" si="41"/>
        <v/>
      </c>
      <c r="FA177" s="278"/>
    </row>
    <row r="178" spans="71:157" x14ac:dyDescent="0.15">
      <c r="BS178" s="170" t="str">
        <f t="shared" si="42"/>
        <v/>
      </c>
      <c r="BT178" s="170" t="str">
        <f t="shared" si="43"/>
        <v/>
      </c>
      <c r="BU178" s="170" t="str">
        <f t="shared" si="33"/>
        <v/>
      </c>
      <c r="BV178" s="170" t="str">
        <f t="shared" si="44"/>
        <v/>
      </c>
      <c r="BW178" s="170"/>
      <c r="BX178" s="298" t="str">
        <f t="shared" si="45"/>
        <v/>
      </c>
      <c r="BY178" s="285" t="str">
        <f t="shared" si="34"/>
        <v/>
      </c>
      <c r="BZ178" s="297" t="str">
        <f t="shared" si="35"/>
        <v/>
      </c>
      <c r="ET178" s="170" t="str">
        <f t="shared" si="36"/>
        <v/>
      </c>
      <c r="EU178" s="170" t="str">
        <f t="shared" si="37"/>
        <v/>
      </c>
      <c r="EV178" s="170" t="str">
        <f t="shared" si="38"/>
        <v/>
      </c>
      <c r="EW178" s="170" t="str">
        <f t="shared" si="39"/>
        <v/>
      </c>
      <c r="EX178" s="170"/>
      <c r="EY178" s="279" t="str">
        <f t="shared" si="40"/>
        <v/>
      </c>
      <c r="EZ178" s="278" t="str">
        <f t="shared" si="41"/>
        <v/>
      </c>
      <c r="FA178" s="278"/>
    </row>
    <row r="179" spans="71:157" x14ac:dyDescent="0.15">
      <c r="BS179" s="170" t="str">
        <f t="shared" si="42"/>
        <v/>
      </c>
      <c r="BT179" s="170" t="str">
        <f t="shared" si="43"/>
        <v/>
      </c>
      <c r="BU179" s="170" t="str">
        <f t="shared" si="33"/>
        <v/>
      </c>
      <c r="BV179" s="170" t="str">
        <f t="shared" si="44"/>
        <v/>
      </c>
      <c r="BW179" s="170"/>
      <c r="BX179" s="298" t="str">
        <f t="shared" si="45"/>
        <v/>
      </c>
      <c r="BY179" s="285" t="str">
        <f t="shared" si="34"/>
        <v/>
      </c>
      <c r="BZ179" s="297" t="str">
        <f t="shared" si="35"/>
        <v/>
      </c>
      <c r="ET179" s="170" t="str">
        <f t="shared" si="36"/>
        <v/>
      </c>
      <c r="EU179" s="170" t="str">
        <f t="shared" si="37"/>
        <v/>
      </c>
      <c r="EV179" s="170" t="str">
        <f t="shared" si="38"/>
        <v/>
      </c>
      <c r="EW179" s="170" t="str">
        <f t="shared" si="39"/>
        <v/>
      </c>
      <c r="EX179" s="170"/>
      <c r="EY179" s="279" t="str">
        <f t="shared" si="40"/>
        <v/>
      </c>
      <c r="EZ179" s="278" t="str">
        <f t="shared" si="41"/>
        <v/>
      </c>
      <c r="FA179" s="278"/>
    </row>
    <row r="180" spans="71:157" x14ac:dyDescent="0.15">
      <c r="BS180" s="170" t="str">
        <f t="shared" si="42"/>
        <v/>
      </c>
      <c r="BT180" s="170" t="str">
        <f t="shared" si="43"/>
        <v/>
      </c>
      <c r="BU180" s="170" t="str">
        <f t="shared" si="33"/>
        <v/>
      </c>
      <c r="BV180" s="170" t="str">
        <f t="shared" si="44"/>
        <v/>
      </c>
      <c r="BW180" s="170"/>
      <c r="BX180" s="298" t="str">
        <f t="shared" si="45"/>
        <v/>
      </c>
      <c r="BY180" s="285" t="str">
        <f t="shared" si="34"/>
        <v/>
      </c>
      <c r="BZ180" s="297" t="str">
        <f t="shared" si="35"/>
        <v/>
      </c>
      <c r="ET180" s="170" t="str">
        <f t="shared" si="36"/>
        <v/>
      </c>
      <c r="EU180" s="170" t="str">
        <f t="shared" si="37"/>
        <v/>
      </c>
      <c r="EV180" s="170" t="str">
        <f t="shared" si="38"/>
        <v/>
      </c>
      <c r="EW180" s="170" t="str">
        <f t="shared" si="39"/>
        <v/>
      </c>
      <c r="EX180" s="170"/>
      <c r="EY180" s="279" t="str">
        <f t="shared" si="40"/>
        <v/>
      </c>
      <c r="EZ180" s="278" t="str">
        <f t="shared" si="41"/>
        <v/>
      </c>
      <c r="FA180" s="278"/>
    </row>
    <row r="181" spans="71:157" x14ac:dyDescent="0.15">
      <c r="BS181" s="170" t="str">
        <f t="shared" si="42"/>
        <v/>
      </c>
      <c r="BT181" s="170" t="str">
        <f t="shared" si="43"/>
        <v/>
      </c>
      <c r="BU181" s="170" t="str">
        <f t="shared" si="33"/>
        <v/>
      </c>
      <c r="BV181" s="170" t="str">
        <f t="shared" si="44"/>
        <v/>
      </c>
      <c r="BW181" s="170"/>
      <c r="BX181" s="298" t="str">
        <f t="shared" si="45"/>
        <v/>
      </c>
      <c r="BY181" s="285" t="str">
        <f t="shared" si="34"/>
        <v/>
      </c>
      <c r="BZ181" s="297" t="str">
        <f t="shared" si="35"/>
        <v/>
      </c>
      <c r="ET181" s="170" t="str">
        <f t="shared" si="36"/>
        <v/>
      </c>
      <c r="EU181" s="170" t="str">
        <f t="shared" si="37"/>
        <v/>
      </c>
      <c r="EV181" s="170" t="str">
        <f t="shared" si="38"/>
        <v/>
      </c>
      <c r="EW181" s="170" t="str">
        <f t="shared" si="39"/>
        <v/>
      </c>
      <c r="EX181" s="170"/>
      <c r="EY181" s="279" t="str">
        <f t="shared" si="40"/>
        <v/>
      </c>
      <c r="EZ181" s="278" t="str">
        <f t="shared" si="41"/>
        <v/>
      </c>
      <c r="FA181" s="278"/>
    </row>
    <row r="182" spans="71:157" x14ac:dyDescent="0.15">
      <c r="BS182" s="170" t="str">
        <f t="shared" si="42"/>
        <v/>
      </c>
      <c r="BT182" s="170" t="str">
        <f t="shared" si="43"/>
        <v/>
      </c>
      <c r="BU182" s="170" t="str">
        <f t="shared" si="33"/>
        <v/>
      </c>
      <c r="BV182" s="170" t="str">
        <f t="shared" si="44"/>
        <v/>
      </c>
      <c r="BW182" s="170"/>
      <c r="BX182" s="298" t="str">
        <f t="shared" si="45"/>
        <v/>
      </c>
      <c r="BY182" s="285" t="str">
        <f t="shared" si="34"/>
        <v/>
      </c>
      <c r="BZ182" s="297" t="str">
        <f t="shared" si="35"/>
        <v/>
      </c>
      <c r="ET182" s="170" t="str">
        <f t="shared" si="36"/>
        <v/>
      </c>
      <c r="EU182" s="170" t="str">
        <f t="shared" si="37"/>
        <v/>
      </c>
      <c r="EV182" s="170" t="str">
        <f t="shared" si="38"/>
        <v/>
      </c>
      <c r="EW182" s="170" t="str">
        <f t="shared" si="39"/>
        <v/>
      </c>
      <c r="EX182" s="170"/>
      <c r="EY182" s="279" t="str">
        <f t="shared" si="40"/>
        <v/>
      </c>
      <c r="EZ182" s="278" t="str">
        <f t="shared" si="41"/>
        <v/>
      </c>
      <c r="FA182" s="278"/>
    </row>
    <row r="183" spans="71:157" x14ac:dyDescent="0.15">
      <c r="BS183" s="170" t="str">
        <f t="shared" si="42"/>
        <v/>
      </c>
      <c r="BT183" s="170" t="str">
        <f t="shared" si="43"/>
        <v/>
      </c>
      <c r="BU183" s="170" t="str">
        <f t="shared" si="33"/>
        <v/>
      </c>
      <c r="BV183" s="170" t="str">
        <f t="shared" si="44"/>
        <v/>
      </c>
      <c r="BW183" s="170"/>
      <c r="BX183" s="298" t="str">
        <f t="shared" si="45"/>
        <v/>
      </c>
      <c r="BY183" s="285" t="str">
        <f t="shared" si="34"/>
        <v/>
      </c>
      <c r="BZ183" s="297" t="str">
        <f t="shared" si="35"/>
        <v/>
      </c>
      <c r="ET183" s="170" t="str">
        <f t="shared" si="36"/>
        <v/>
      </c>
      <c r="EU183" s="170" t="str">
        <f t="shared" si="37"/>
        <v/>
      </c>
      <c r="EV183" s="170" t="str">
        <f t="shared" si="38"/>
        <v/>
      </c>
      <c r="EW183" s="170" t="str">
        <f t="shared" si="39"/>
        <v/>
      </c>
      <c r="EX183" s="170"/>
      <c r="EY183" s="279" t="str">
        <f t="shared" si="40"/>
        <v/>
      </c>
      <c r="EZ183" s="278" t="str">
        <f t="shared" si="41"/>
        <v/>
      </c>
      <c r="FA183" s="278"/>
    </row>
    <row r="184" spans="71:157" x14ac:dyDescent="0.15">
      <c r="BS184" s="170" t="str">
        <f t="shared" si="42"/>
        <v/>
      </c>
      <c r="BT184" s="170" t="str">
        <f t="shared" si="43"/>
        <v/>
      </c>
      <c r="BU184" s="170" t="str">
        <f t="shared" si="33"/>
        <v/>
      </c>
      <c r="BV184" s="170" t="str">
        <f t="shared" si="44"/>
        <v/>
      </c>
      <c r="BW184" s="170"/>
      <c r="BX184" s="298" t="str">
        <f t="shared" si="45"/>
        <v/>
      </c>
      <c r="BY184" s="285" t="str">
        <f t="shared" si="34"/>
        <v/>
      </c>
      <c r="BZ184" s="297" t="str">
        <f t="shared" si="35"/>
        <v/>
      </c>
      <c r="ET184" s="170" t="str">
        <f t="shared" si="36"/>
        <v/>
      </c>
      <c r="EU184" s="170" t="str">
        <f t="shared" si="37"/>
        <v/>
      </c>
      <c r="EV184" s="170" t="str">
        <f t="shared" si="38"/>
        <v/>
      </c>
      <c r="EW184" s="170" t="str">
        <f t="shared" si="39"/>
        <v/>
      </c>
      <c r="EX184" s="170"/>
      <c r="EY184" s="279" t="str">
        <f t="shared" si="40"/>
        <v/>
      </c>
      <c r="EZ184" s="278" t="str">
        <f t="shared" si="41"/>
        <v/>
      </c>
      <c r="FA184" s="278"/>
    </row>
    <row r="185" spans="71:157" x14ac:dyDescent="0.15">
      <c r="BS185" s="170" t="str">
        <f t="shared" si="42"/>
        <v/>
      </c>
      <c r="BT185" s="170" t="str">
        <f t="shared" si="43"/>
        <v/>
      </c>
      <c r="BU185" s="170" t="str">
        <f t="shared" si="33"/>
        <v/>
      </c>
      <c r="BV185" s="170" t="str">
        <f t="shared" si="44"/>
        <v/>
      </c>
      <c r="BW185" s="170"/>
      <c r="BX185" s="298" t="str">
        <f t="shared" si="45"/>
        <v/>
      </c>
      <c r="BY185" s="285" t="str">
        <f t="shared" si="34"/>
        <v/>
      </c>
      <c r="BZ185" s="297" t="str">
        <f t="shared" si="35"/>
        <v/>
      </c>
      <c r="ET185" s="170" t="str">
        <f t="shared" si="36"/>
        <v/>
      </c>
      <c r="EU185" s="170" t="str">
        <f t="shared" si="37"/>
        <v/>
      </c>
      <c r="EV185" s="170" t="str">
        <f t="shared" si="38"/>
        <v/>
      </c>
      <c r="EW185" s="170" t="str">
        <f t="shared" si="39"/>
        <v/>
      </c>
      <c r="EX185" s="170"/>
      <c r="EY185" s="279" t="str">
        <f t="shared" si="40"/>
        <v/>
      </c>
      <c r="EZ185" s="278" t="str">
        <f t="shared" si="41"/>
        <v/>
      </c>
      <c r="FA185" s="278"/>
    </row>
    <row r="186" spans="71:157" x14ac:dyDescent="0.15">
      <c r="BS186" s="170" t="str">
        <f t="shared" si="42"/>
        <v/>
      </c>
      <c r="BT186" s="170" t="str">
        <f t="shared" si="43"/>
        <v/>
      </c>
      <c r="BU186" s="170" t="str">
        <f t="shared" si="33"/>
        <v/>
      </c>
      <c r="BV186" s="170" t="str">
        <f t="shared" si="44"/>
        <v/>
      </c>
      <c r="BW186" s="170"/>
      <c r="BX186" s="298" t="str">
        <f t="shared" si="45"/>
        <v/>
      </c>
      <c r="BY186" s="285" t="str">
        <f t="shared" si="34"/>
        <v/>
      </c>
      <c r="BZ186" s="297" t="str">
        <f t="shared" si="35"/>
        <v/>
      </c>
      <c r="ET186" s="170" t="str">
        <f t="shared" si="36"/>
        <v/>
      </c>
      <c r="EU186" s="170" t="str">
        <f t="shared" si="37"/>
        <v/>
      </c>
      <c r="EV186" s="170" t="str">
        <f t="shared" si="38"/>
        <v/>
      </c>
      <c r="EW186" s="170" t="str">
        <f t="shared" si="39"/>
        <v/>
      </c>
      <c r="EX186" s="170"/>
      <c r="EY186" s="279" t="str">
        <f t="shared" si="40"/>
        <v/>
      </c>
      <c r="EZ186" s="278" t="str">
        <f t="shared" si="41"/>
        <v/>
      </c>
      <c r="FA186" s="278"/>
    </row>
    <row r="187" spans="71:157" x14ac:dyDescent="0.15">
      <c r="BS187" s="170" t="str">
        <f t="shared" si="42"/>
        <v/>
      </c>
      <c r="BT187" s="170" t="str">
        <f t="shared" si="43"/>
        <v/>
      </c>
      <c r="BU187" s="170" t="str">
        <f t="shared" si="33"/>
        <v/>
      </c>
      <c r="BV187" s="170" t="str">
        <f t="shared" si="44"/>
        <v/>
      </c>
      <c r="BW187" s="170"/>
      <c r="BX187" s="298" t="str">
        <f t="shared" si="45"/>
        <v/>
      </c>
      <c r="BY187" s="285" t="str">
        <f t="shared" si="34"/>
        <v/>
      </c>
      <c r="BZ187" s="297" t="str">
        <f t="shared" si="35"/>
        <v/>
      </c>
      <c r="ET187" s="170" t="str">
        <f t="shared" si="36"/>
        <v/>
      </c>
      <c r="EU187" s="170" t="str">
        <f t="shared" si="37"/>
        <v/>
      </c>
      <c r="EV187" s="170" t="str">
        <f t="shared" si="38"/>
        <v/>
      </c>
      <c r="EW187" s="170" t="str">
        <f t="shared" si="39"/>
        <v/>
      </c>
      <c r="EX187" s="170"/>
      <c r="EY187" s="279" t="str">
        <f t="shared" si="40"/>
        <v/>
      </c>
      <c r="EZ187" s="278" t="str">
        <f t="shared" si="41"/>
        <v/>
      </c>
      <c r="FA187" s="278"/>
    </row>
    <row r="188" spans="71:157" x14ac:dyDescent="0.15">
      <c r="BS188" s="170" t="str">
        <f t="shared" si="42"/>
        <v/>
      </c>
      <c r="BT188" s="170" t="str">
        <f t="shared" si="43"/>
        <v/>
      </c>
      <c r="BU188" s="170" t="str">
        <f t="shared" si="33"/>
        <v/>
      </c>
      <c r="BV188" s="170" t="str">
        <f t="shared" si="44"/>
        <v/>
      </c>
      <c r="BW188" s="170"/>
      <c r="BX188" s="298" t="str">
        <f t="shared" si="45"/>
        <v/>
      </c>
      <c r="BY188" s="285" t="str">
        <f t="shared" si="34"/>
        <v/>
      </c>
      <c r="BZ188" s="297" t="str">
        <f t="shared" si="35"/>
        <v/>
      </c>
      <c r="ET188" s="170" t="str">
        <f t="shared" si="36"/>
        <v/>
      </c>
      <c r="EU188" s="170" t="str">
        <f t="shared" si="37"/>
        <v/>
      </c>
      <c r="EV188" s="170" t="str">
        <f t="shared" si="38"/>
        <v/>
      </c>
      <c r="EW188" s="170" t="str">
        <f t="shared" si="39"/>
        <v/>
      </c>
      <c r="EX188" s="170"/>
      <c r="EY188" s="279" t="str">
        <f t="shared" si="40"/>
        <v/>
      </c>
      <c r="EZ188" s="278" t="str">
        <f t="shared" si="41"/>
        <v/>
      </c>
      <c r="FA188" s="278"/>
    </row>
    <row r="189" spans="71:157" x14ac:dyDescent="0.15">
      <c r="BS189" s="170" t="str">
        <f t="shared" si="42"/>
        <v/>
      </c>
      <c r="BT189" s="170" t="str">
        <f t="shared" si="43"/>
        <v/>
      </c>
      <c r="BU189" s="170" t="str">
        <f t="shared" si="33"/>
        <v/>
      </c>
      <c r="BV189" s="170" t="str">
        <f t="shared" si="44"/>
        <v/>
      </c>
      <c r="BW189" s="170"/>
      <c r="BX189" s="298" t="str">
        <f t="shared" si="45"/>
        <v/>
      </c>
      <c r="BY189" s="285" t="str">
        <f t="shared" si="34"/>
        <v/>
      </c>
      <c r="BZ189" s="297" t="str">
        <f t="shared" si="35"/>
        <v/>
      </c>
      <c r="ET189" s="170" t="str">
        <f t="shared" si="36"/>
        <v/>
      </c>
      <c r="EU189" s="170" t="str">
        <f t="shared" si="37"/>
        <v/>
      </c>
      <c r="EV189" s="170" t="str">
        <f t="shared" si="38"/>
        <v/>
      </c>
      <c r="EW189" s="170" t="str">
        <f t="shared" si="39"/>
        <v/>
      </c>
      <c r="EX189" s="170"/>
      <c r="EY189" s="279" t="str">
        <f t="shared" si="40"/>
        <v/>
      </c>
      <c r="EZ189" s="278" t="str">
        <f t="shared" si="41"/>
        <v/>
      </c>
      <c r="FA189" s="278"/>
    </row>
    <row r="190" spans="71:157" x14ac:dyDescent="0.15">
      <c r="BS190" s="170" t="str">
        <f t="shared" si="42"/>
        <v/>
      </c>
      <c r="BT190" s="170" t="str">
        <f t="shared" si="43"/>
        <v/>
      </c>
      <c r="BU190" s="170" t="str">
        <f t="shared" si="33"/>
        <v/>
      </c>
      <c r="BV190" s="170" t="str">
        <f t="shared" si="44"/>
        <v/>
      </c>
      <c r="BW190" s="170"/>
      <c r="BX190" s="298" t="str">
        <f t="shared" si="45"/>
        <v/>
      </c>
      <c r="BY190" s="285" t="str">
        <f t="shared" si="34"/>
        <v/>
      </c>
      <c r="BZ190" s="297" t="str">
        <f t="shared" si="35"/>
        <v/>
      </c>
      <c r="ET190" s="170" t="str">
        <f t="shared" si="36"/>
        <v/>
      </c>
      <c r="EU190" s="170" t="str">
        <f t="shared" si="37"/>
        <v/>
      </c>
      <c r="EV190" s="170" t="str">
        <f t="shared" si="38"/>
        <v/>
      </c>
      <c r="EW190" s="170" t="str">
        <f t="shared" si="39"/>
        <v/>
      </c>
      <c r="EX190" s="170"/>
      <c r="EY190" s="279" t="str">
        <f t="shared" si="40"/>
        <v/>
      </c>
      <c r="EZ190" s="278" t="str">
        <f t="shared" si="41"/>
        <v/>
      </c>
      <c r="FA190" s="278"/>
    </row>
    <row r="191" spans="71:157" x14ac:dyDescent="0.15">
      <c r="BS191" s="170" t="str">
        <f t="shared" si="42"/>
        <v/>
      </c>
      <c r="BT191" s="170" t="str">
        <f t="shared" si="43"/>
        <v/>
      </c>
      <c r="BU191" s="170" t="str">
        <f t="shared" si="33"/>
        <v/>
      </c>
      <c r="BV191" s="170" t="str">
        <f t="shared" si="44"/>
        <v/>
      </c>
      <c r="BW191" s="170"/>
      <c r="BX191" s="298" t="str">
        <f t="shared" si="45"/>
        <v/>
      </c>
      <c r="BY191" s="285" t="str">
        <f t="shared" si="34"/>
        <v/>
      </c>
      <c r="BZ191" s="297" t="str">
        <f t="shared" si="35"/>
        <v/>
      </c>
      <c r="ET191" s="170" t="str">
        <f t="shared" si="36"/>
        <v/>
      </c>
      <c r="EU191" s="170" t="str">
        <f t="shared" si="37"/>
        <v/>
      </c>
      <c r="EV191" s="170" t="str">
        <f t="shared" si="38"/>
        <v/>
      </c>
      <c r="EW191" s="170" t="str">
        <f t="shared" si="39"/>
        <v/>
      </c>
      <c r="EX191" s="170"/>
      <c r="EY191" s="279" t="str">
        <f t="shared" si="40"/>
        <v/>
      </c>
      <c r="EZ191" s="278" t="str">
        <f t="shared" si="41"/>
        <v/>
      </c>
      <c r="FA191" s="278"/>
    </row>
    <row r="192" spans="71:157" x14ac:dyDescent="0.15">
      <c r="BS192" s="170" t="str">
        <f t="shared" si="42"/>
        <v/>
      </c>
      <c r="BT192" s="170" t="str">
        <f t="shared" si="43"/>
        <v/>
      </c>
      <c r="BU192" s="170" t="str">
        <f t="shared" si="33"/>
        <v/>
      </c>
      <c r="BV192" s="170" t="str">
        <f t="shared" si="44"/>
        <v/>
      </c>
      <c r="BW192" s="170"/>
      <c r="BX192" s="298" t="str">
        <f t="shared" si="45"/>
        <v/>
      </c>
      <c r="BY192" s="285" t="str">
        <f t="shared" si="34"/>
        <v/>
      </c>
      <c r="BZ192" s="297" t="str">
        <f t="shared" si="35"/>
        <v/>
      </c>
      <c r="ET192" s="170" t="str">
        <f t="shared" si="36"/>
        <v/>
      </c>
      <c r="EU192" s="170" t="str">
        <f t="shared" si="37"/>
        <v/>
      </c>
      <c r="EV192" s="170" t="str">
        <f t="shared" si="38"/>
        <v/>
      </c>
      <c r="EW192" s="170" t="str">
        <f t="shared" si="39"/>
        <v/>
      </c>
      <c r="EX192" s="170"/>
      <c r="EY192" s="279" t="str">
        <f t="shared" si="40"/>
        <v/>
      </c>
      <c r="EZ192" s="278" t="str">
        <f t="shared" si="41"/>
        <v/>
      </c>
      <c r="FA192" s="278"/>
    </row>
    <row r="193" spans="71:157" x14ac:dyDescent="0.15">
      <c r="BS193" s="170" t="str">
        <f t="shared" si="42"/>
        <v/>
      </c>
      <c r="BT193" s="170" t="str">
        <f t="shared" si="43"/>
        <v/>
      </c>
      <c r="BU193" s="170" t="str">
        <f t="shared" si="33"/>
        <v/>
      </c>
      <c r="BV193" s="170" t="str">
        <f t="shared" si="44"/>
        <v/>
      </c>
      <c r="BW193" s="170"/>
      <c r="BX193" s="298" t="str">
        <f t="shared" si="45"/>
        <v/>
      </c>
      <c r="BY193" s="285" t="str">
        <f t="shared" si="34"/>
        <v/>
      </c>
      <c r="BZ193" s="297" t="str">
        <f t="shared" si="35"/>
        <v/>
      </c>
      <c r="ET193" s="170" t="str">
        <f t="shared" si="36"/>
        <v/>
      </c>
      <c r="EU193" s="170" t="str">
        <f t="shared" si="37"/>
        <v/>
      </c>
      <c r="EV193" s="170" t="str">
        <f t="shared" si="38"/>
        <v/>
      </c>
      <c r="EW193" s="170" t="str">
        <f t="shared" si="39"/>
        <v/>
      </c>
      <c r="EX193" s="170"/>
      <c r="EY193" s="279" t="str">
        <f t="shared" si="40"/>
        <v/>
      </c>
      <c r="EZ193" s="278" t="str">
        <f t="shared" si="41"/>
        <v/>
      </c>
      <c r="FA193" s="278"/>
    </row>
    <row r="194" spans="71:157" x14ac:dyDescent="0.15">
      <c r="BS194" s="170" t="str">
        <f t="shared" si="42"/>
        <v/>
      </c>
      <c r="BT194" s="170" t="str">
        <f t="shared" si="43"/>
        <v/>
      </c>
      <c r="BU194" s="170" t="str">
        <f t="shared" si="33"/>
        <v/>
      </c>
      <c r="BV194" s="170" t="str">
        <f t="shared" si="44"/>
        <v/>
      </c>
      <c r="BW194" s="170"/>
      <c r="BX194" s="298" t="str">
        <f t="shared" si="45"/>
        <v/>
      </c>
      <c r="BY194" s="285" t="str">
        <f t="shared" si="34"/>
        <v/>
      </c>
      <c r="BZ194" s="297" t="str">
        <f t="shared" si="35"/>
        <v/>
      </c>
      <c r="ET194" s="170" t="str">
        <f t="shared" si="36"/>
        <v/>
      </c>
      <c r="EU194" s="170" t="str">
        <f t="shared" si="37"/>
        <v/>
      </c>
      <c r="EV194" s="170" t="str">
        <f t="shared" si="38"/>
        <v/>
      </c>
      <c r="EW194" s="170" t="str">
        <f t="shared" si="39"/>
        <v/>
      </c>
      <c r="EX194" s="170"/>
      <c r="EY194" s="279" t="str">
        <f t="shared" si="40"/>
        <v/>
      </c>
      <c r="EZ194" s="278" t="str">
        <f t="shared" si="41"/>
        <v/>
      </c>
      <c r="FA194" s="278"/>
    </row>
    <row r="195" spans="71:157" x14ac:dyDescent="0.15">
      <c r="BS195" s="170" t="str">
        <f t="shared" si="42"/>
        <v/>
      </c>
      <c r="BT195" s="170" t="str">
        <f t="shared" si="43"/>
        <v/>
      </c>
      <c r="BU195" s="170" t="str">
        <f t="shared" si="33"/>
        <v/>
      </c>
      <c r="BV195" s="170" t="str">
        <f t="shared" si="44"/>
        <v/>
      </c>
      <c r="BW195" s="170"/>
      <c r="BX195" s="298" t="str">
        <f t="shared" si="45"/>
        <v/>
      </c>
      <c r="BY195" s="285" t="str">
        <f t="shared" si="34"/>
        <v/>
      </c>
      <c r="BZ195" s="297" t="str">
        <f t="shared" si="35"/>
        <v/>
      </c>
      <c r="ET195" s="170" t="str">
        <f t="shared" si="36"/>
        <v/>
      </c>
      <c r="EU195" s="170" t="str">
        <f t="shared" si="37"/>
        <v/>
      </c>
      <c r="EV195" s="170" t="str">
        <f t="shared" si="38"/>
        <v/>
      </c>
      <c r="EW195" s="170" t="str">
        <f t="shared" si="39"/>
        <v/>
      </c>
      <c r="EX195" s="170"/>
      <c r="EY195" s="279" t="str">
        <f t="shared" si="40"/>
        <v/>
      </c>
      <c r="EZ195" s="278" t="str">
        <f t="shared" si="41"/>
        <v/>
      </c>
      <c r="FA195" s="278"/>
    </row>
    <row r="196" spans="71:157" x14ac:dyDescent="0.15">
      <c r="BS196" s="170" t="str">
        <f t="shared" si="42"/>
        <v/>
      </c>
      <c r="BT196" s="170" t="str">
        <f t="shared" si="43"/>
        <v/>
      </c>
      <c r="BU196" s="170" t="str">
        <f t="shared" ref="BU196:BU259" si="46">SUBSTITUTE(BT196, "-", "" )</f>
        <v/>
      </c>
      <c r="BV196" s="170" t="str">
        <f t="shared" si="44"/>
        <v/>
      </c>
      <c r="BW196" s="170"/>
      <c r="BX196" s="298" t="str">
        <f t="shared" si="45"/>
        <v/>
      </c>
      <c r="BY196" s="285" t="str">
        <f t="shared" ref="BY196:BY259" si="47">IF(AC196="","",AC196)</f>
        <v/>
      </c>
      <c r="BZ196" s="297" t="str">
        <f t="shared" ref="BZ196:BZ259" si="48">IF(BY196="","",(ROUND(BY196,2)))</f>
        <v/>
      </c>
      <c r="ET196" s="170" t="str">
        <f t="shared" ref="ET196:ET259" si="49">RIGHT(CH196,4)</f>
        <v/>
      </c>
      <c r="EU196" s="170" t="str">
        <f t="shared" ref="EU196:EU259" si="50">LEFT(CF196,2)</f>
        <v/>
      </c>
      <c r="EV196" s="170" t="str">
        <f t="shared" ref="EV196:EV259" si="51">SUBSTITUTE(EU196, "-", "" )</f>
        <v/>
      </c>
      <c r="EW196" s="170" t="str">
        <f t="shared" ref="EW196:EW259" si="52">LEFT(CH196,2)</f>
        <v/>
      </c>
      <c r="EX196" s="170"/>
      <c r="EY196" s="279" t="str">
        <f t="shared" ref="EY196:EY259" si="53">EV196</f>
        <v/>
      </c>
      <c r="EZ196" s="278" t="str">
        <f t="shared" ref="EZ196:EZ259" si="54">IF(DD196="","",DD196)</f>
        <v/>
      </c>
      <c r="FA196" s="278"/>
    </row>
    <row r="197" spans="71:157" x14ac:dyDescent="0.15">
      <c r="BS197" s="170" t="str">
        <f t="shared" si="42"/>
        <v/>
      </c>
      <c r="BT197" s="170" t="str">
        <f t="shared" si="43"/>
        <v/>
      </c>
      <c r="BU197" s="170" t="str">
        <f t="shared" si="46"/>
        <v/>
      </c>
      <c r="BV197" s="170" t="str">
        <f t="shared" si="44"/>
        <v/>
      </c>
      <c r="BW197" s="170"/>
      <c r="BX197" s="298" t="str">
        <f t="shared" si="45"/>
        <v/>
      </c>
      <c r="BY197" s="285" t="str">
        <f t="shared" si="47"/>
        <v/>
      </c>
      <c r="BZ197" s="297" t="str">
        <f t="shared" si="48"/>
        <v/>
      </c>
      <c r="ET197" s="170" t="str">
        <f t="shared" si="49"/>
        <v/>
      </c>
      <c r="EU197" s="170" t="str">
        <f t="shared" si="50"/>
        <v/>
      </c>
      <c r="EV197" s="170" t="str">
        <f t="shared" si="51"/>
        <v/>
      </c>
      <c r="EW197" s="170" t="str">
        <f t="shared" si="52"/>
        <v/>
      </c>
      <c r="EX197" s="170"/>
      <c r="EY197" s="279" t="str">
        <f t="shared" si="53"/>
        <v/>
      </c>
      <c r="EZ197" s="278" t="str">
        <f t="shared" si="54"/>
        <v/>
      </c>
      <c r="FA197" s="278"/>
    </row>
    <row r="198" spans="71:157" x14ac:dyDescent="0.15">
      <c r="BS198" s="170" t="str">
        <f t="shared" si="42"/>
        <v/>
      </c>
      <c r="BT198" s="170" t="str">
        <f t="shared" si="43"/>
        <v/>
      </c>
      <c r="BU198" s="170" t="str">
        <f t="shared" si="46"/>
        <v/>
      </c>
      <c r="BV198" s="170" t="str">
        <f t="shared" si="44"/>
        <v/>
      </c>
      <c r="BW198" s="170"/>
      <c r="BX198" s="298" t="str">
        <f t="shared" si="45"/>
        <v/>
      </c>
      <c r="BY198" s="285" t="str">
        <f t="shared" si="47"/>
        <v/>
      </c>
      <c r="BZ198" s="297" t="str">
        <f t="shared" si="48"/>
        <v/>
      </c>
      <c r="ET198" s="170" t="str">
        <f t="shared" si="49"/>
        <v/>
      </c>
      <c r="EU198" s="170" t="str">
        <f t="shared" si="50"/>
        <v/>
      </c>
      <c r="EV198" s="170" t="str">
        <f t="shared" si="51"/>
        <v/>
      </c>
      <c r="EW198" s="170" t="str">
        <f t="shared" si="52"/>
        <v/>
      </c>
      <c r="EX198" s="170"/>
      <c r="EY198" s="279" t="str">
        <f t="shared" si="53"/>
        <v/>
      </c>
      <c r="EZ198" s="278" t="str">
        <f t="shared" si="54"/>
        <v/>
      </c>
      <c r="FA198" s="278"/>
    </row>
    <row r="199" spans="71:157" x14ac:dyDescent="0.15">
      <c r="BS199" s="170" t="str">
        <f t="shared" si="42"/>
        <v/>
      </c>
      <c r="BT199" s="170" t="str">
        <f t="shared" si="43"/>
        <v/>
      </c>
      <c r="BU199" s="170" t="str">
        <f t="shared" si="46"/>
        <v/>
      </c>
      <c r="BV199" s="170" t="str">
        <f t="shared" si="44"/>
        <v/>
      </c>
      <c r="BW199" s="170"/>
      <c r="BX199" s="298" t="str">
        <f t="shared" si="45"/>
        <v/>
      </c>
      <c r="BY199" s="285" t="str">
        <f t="shared" si="47"/>
        <v/>
      </c>
      <c r="BZ199" s="297" t="str">
        <f t="shared" si="48"/>
        <v/>
      </c>
      <c r="ET199" s="170" t="str">
        <f t="shared" si="49"/>
        <v/>
      </c>
      <c r="EU199" s="170" t="str">
        <f t="shared" si="50"/>
        <v/>
      </c>
      <c r="EV199" s="170" t="str">
        <f t="shared" si="51"/>
        <v/>
      </c>
      <c r="EW199" s="170" t="str">
        <f t="shared" si="52"/>
        <v/>
      </c>
      <c r="EX199" s="170"/>
      <c r="EY199" s="279" t="str">
        <f t="shared" si="53"/>
        <v/>
      </c>
      <c r="EZ199" s="278" t="str">
        <f t="shared" si="54"/>
        <v/>
      </c>
      <c r="FA199" s="278"/>
    </row>
    <row r="200" spans="71:157" x14ac:dyDescent="0.15">
      <c r="BS200" s="170" t="str">
        <f t="shared" si="42"/>
        <v/>
      </c>
      <c r="BT200" s="170" t="str">
        <f t="shared" si="43"/>
        <v/>
      </c>
      <c r="BU200" s="170" t="str">
        <f t="shared" si="46"/>
        <v/>
      </c>
      <c r="BV200" s="170" t="str">
        <f t="shared" si="44"/>
        <v/>
      </c>
      <c r="BW200" s="170"/>
      <c r="BX200" s="298" t="str">
        <f t="shared" si="45"/>
        <v/>
      </c>
      <c r="BY200" s="285" t="str">
        <f t="shared" si="47"/>
        <v/>
      </c>
      <c r="BZ200" s="297" t="str">
        <f t="shared" si="48"/>
        <v/>
      </c>
      <c r="ET200" s="170" t="str">
        <f t="shared" si="49"/>
        <v/>
      </c>
      <c r="EU200" s="170" t="str">
        <f t="shared" si="50"/>
        <v/>
      </c>
      <c r="EV200" s="170" t="str">
        <f t="shared" si="51"/>
        <v/>
      </c>
      <c r="EW200" s="170" t="str">
        <f t="shared" si="52"/>
        <v/>
      </c>
      <c r="EX200" s="170"/>
      <c r="EY200" s="279" t="str">
        <f t="shared" si="53"/>
        <v/>
      </c>
      <c r="EZ200" s="278" t="str">
        <f t="shared" si="54"/>
        <v/>
      </c>
      <c r="FA200" s="278"/>
    </row>
    <row r="201" spans="71:157" x14ac:dyDescent="0.15">
      <c r="BS201" s="170" t="str">
        <f t="shared" si="42"/>
        <v/>
      </c>
      <c r="BT201" s="170" t="str">
        <f t="shared" si="43"/>
        <v/>
      </c>
      <c r="BU201" s="170" t="str">
        <f t="shared" si="46"/>
        <v/>
      </c>
      <c r="BV201" s="170" t="str">
        <f t="shared" si="44"/>
        <v/>
      </c>
      <c r="BW201" s="170"/>
      <c r="BX201" s="298" t="str">
        <f t="shared" si="45"/>
        <v/>
      </c>
      <c r="BY201" s="285" t="str">
        <f t="shared" si="47"/>
        <v/>
      </c>
      <c r="BZ201" s="297" t="str">
        <f t="shared" si="48"/>
        <v/>
      </c>
      <c r="ET201" s="170" t="str">
        <f t="shared" si="49"/>
        <v/>
      </c>
      <c r="EU201" s="170" t="str">
        <f t="shared" si="50"/>
        <v/>
      </c>
      <c r="EV201" s="170" t="str">
        <f t="shared" si="51"/>
        <v/>
      </c>
      <c r="EW201" s="170" t="str">
        <f t="shared" si="52"/>
        <v/>
      </c>
      <c r="EX201" s="170"/>
      <c r="EY201" s="279" t="str">
        <f t="shared" si="53"/>
        <v/>
      </c>
      <c r="EZ201" s="278" t="str">
        <f t="shared" si="54"/>
        <v/>
      </c>
      <c r="FA201" s="278"/>
    </row>
    <row r="202" spans="71:157" x14ac:dyDescent="0.15">
      <c r="BS202" s="170" t="str">
        <f t="shared" si="42"/>
        <v/>
      </c>
      <c r="BT202" s="170" t="str">
        <f t="shared" si="43"/>
        <v/>
      </c>
      <c r="BU202" s="170" t="str">
        <f t="shared" si="46"/>
        <v/>
      </c>
      <c r="BV202" s="170" t="str">
        <f t="shared" si="44"/>
        <v/>
      </c>
      <c r="BW202" s="170"/>
      <c r="BX202" s="298" t="str">
        <f t="shared" si="45"/>
        <v/>
      </c>
      <c r="BY202" s="285" t="str">
        <f t="shared" si="47"/>
        <v/>
      </c>
      <c r="BZ202" s="297" t="str">
        <f t="shared" si="48"/>
        <v/>
      </c>
      <c r="ET202" s="170" t="str">
        <f t="shared" si="49"/>
        <v/>
      </c>
      <c r="EU202" s="170" t="str">
        <f t="shared" si="50"/>
        <v/>
      </c>
      <c r="EV202" s="170" t="str">
        <f t="shared" si="51"/>
        <v/>
      </c>
      <c r="EW202" s="170" t="str">
        <f t="shared" si="52"/>
        <v/>
      </c>
      <c r="EX202" s="170"/>
      <c r="EY202" s="279" t="str">
        <f t="shared" si="53"/>
        <v/>
      </c>
      <c r="EZ202" s="278" t="str">
        <f t="shared" si="54"/>
        <v/>
      </c>
      <c r="FA202" s="278"/>
    </row>
    <row r="203" spans="71:157" x14ac:dyDescent="0.15">
      <c r="BS203" s="170" t="str">
        <f t="shared" si="42"/>
        <v/>
      </c>
      <c r="BT203" s="170" t="str">
        <f t="shared" si="43"/>
        <v/>
      </c>
      <c r="BU203" s="170" t="str">
        <f t="shared" si="46"/>
        <v/>
      </c>
      <c r="BV203" s="170" t="str">
        <f t="shared" si="44"/>
        <v/>
      </c>
      <c r="BW203" s="170"/>
      <c r="BX203" s="298" t="str">
        <f t="shared" si="45"/>
        <v/>
      </c>
      <c r="BY203" s="285" t="str">
        <f t="shared" si="47"/>
        <v/>
      </c>
      <c r="BZ203" s="297" t="str">
        <f t="shared" si="48"/>
        <v/>
      </c>
      <c r="ET203" s="170" t="str">
        <f t="shared" si="49"/>
        <v/>
      </c>
      <c r="EU203" s="170" t="str">
        <f t="shared" si="50"/>
        <v/>
      </c>
      <c r="EV203" s="170" t="str">
        <f t="shared" si="51"/>
        <v/>
      </c>
      <c r="EW203" s="170" t="str">
        <f t="shared" si="52"/>
        <v/>
      </c>
      <c r="EX203" s="170"/>
      <c r="EY203" s="279" t="str">
        <f t="shared" si="53"/>
        <v/>
      </c>
      <c r="EZ203" s="278" t="str">
        <f t="shared" si="54"/>
        <v/>
      </c>
      <c r="FA203" s="278"/>
    </row>
    <row r="204" spans="71:157" x14ac:dyDescent="0.15">
      <c r="BS204" s="170" t="str">
        <f t="shared" si="42"/>
        <v/>
      </c>
      <c r="BT204" s="170" t="str">
        <f t="shared" si="43"/>
        <v/>
      </c>
      <c r="BU204" s="170" t="str">
        <f t="shared" si="46"/>
        <v/>
      </c>
      <c r="BV204" s="170" t="str">
        <f t="shared" si="44"/>
        <v/>
      </c>
      <c r="BW204" s="170"/>
      <c r="BX204" s="298" t="str">
        <f t="shared" si="45"/>
        <v/>
      </c>
      <c r="BY204" s="285" t="str">
        <f t="shared" si="47"/>
        <v/>
      </c>
      <c r="BZ204" s="297" t="str">
        <f t="shared" si="48"/>
        <v/>
      </c>
      <c r="ET204" s="170" t="str">
        <f t="shared" si="49"/>
        <v/>
      </c>
      <c r="EU204" s="170" t="str">
        <f t="shared" si="50"/>
        <v/>
      </c>
      <c r="EV204" s="170" t="str">
        <f t="shared" si="51"/>
        <v/>
      </c>
      <c r="EW204" s="170" t="str">
        <f t="shared" si="52"/>
        <v/>
      </c>
      <c r="EX204" s="170"/>
      <c r="EY204" s="279" t="str">
        <f t="shared" si="53"/>
        <v/>
      </c>
      <c r="EZ204" s="278" t="str">
        <f t="shared" si="54"/>
        <v/>
      </c>
      <c r="FA204" s="278"/>
    </row>
    <row r="205" spans="71:157" x14ac:dyDescent="0.15">
      <c r="BS205" s="170" t="str">
        <f t="shared" si="42"/>
        <v/>
      </c>
      <c r="BT205" s="170" t="str">
        <f t="shared" si="43"/>
        <v/>
      </c>
      <c r="BU205" s="170" t="str">
        <f t="shared" si="46"/>
        <v/>
      </c>
      <c r="BV205" s="170" t="str">
        <f t="shared" si="44"/>
        <v/>
      </c>
      <c r="BW205" s="170"/>
      <c r="BX205" s="298" t="str">
        <f t="shared" si="45"/>
        <v/>
      </c>
      <c r="BY205" s="285" t="str">
        <f t="shared" si="47"/>
        <v/>
      </c>
      <c r="BZ205" s="297" t="str">
        <f t="shared" si="48"/>
        <v/>
      </c>
      <c r="ET205" s="170" t="str">
        <f t="shared" si="49"/>
        <v/>
      </c>
      <c r="EU205" s="170" t="str">
        <f t="shared" si="50"/>
        <v/>
      </c>
      <c r="EV205" s="170" t="str">
        <f t="shared" si="51"/>
        <v/>
      </c>
      <c r="EW205" s="170" t="str">
        <f t="shared" si="52"/>
        <v/>
      </c>
      <c r="EX205" s="170"/>
      <c r="EY205" s="279" t="str">
        <f t="shared" si="53"/>
        <v/>
      </c>
      <c r="EZ205" s="278" t="str">
        <f t="shared" si="54"/>
        <v/>
      </c>
      <c r="FA205" s="278"/>
    </row>
    <row r="206" spans="71:157" x14ac:dyDescent="0.15">
      <c r="BS206" s="170" t="str">
        <f t="shared" si="42"/>
        <v/>
      </c>
      <c r="BT206" s="170" t="str">
        <f t="shared" si="43"/>
        <v/>
      </c>
      <c r="BU206" s="170" t="str">
        <f t="shared" si="46"/>
        <v/>
      </c>
      <c r="BV206" s="170" t="str">
        <f t="shared" si="44"/>
        <v/>
      </c>
      <c r="BW206" s="170"/>
      <c r="BX206" s="298" t="str">
        <f t="shared" si="45"/>
        <v/>
      </c>
      <c r="BY206" s="285" t="str">
        <f t="shared" si="47"/>
        <v/>
      </c>
      <c r="BZ206" s="297" t="str">
        <f t="shared" si="48"/>
        <v/>
      </c>
      <c r="ET206" s="170" t="str">
        <f t="shared" si="49"/>
        <v/>
      </c>
      <c r="EU206" s="170" t="str">
        <f t="shared" si="50"/>
        <v/>
      </c>
      <c r="EV206" s="170" t="str">
        <f t="shared" si="51"/>
        <v/>
      </c>
      <c r="EW206" s="170" t="str">
        <f t="shared" si="52"/>
        <v/>
      </c>
      <c r="EX206" s="170"/>
      <c r="EY206" s="279" t="str">
        <f t="shared" si="53"/>
        <v/>
      </c>
      <c r="EZ206" s="278" t="str">
        <f t="shared" si="54"/>
        <v/>
      </c>
      <c r="FA206" s="278"/>
    </row>
    <row r="207" spans="71:157" x14ac:dyDescent="0.15">
      <c r="BS207" s="170" t="str">
        <f t="shared" si="42"/>
        <v/>
      </c>
      <c r="BT207" s="170" t="str">
        <f t="shared" si="43"/>
        <v/>
      </c>
      <c r="BU207" s="170" t="str">
        <f t="shared" si="46"/>
        <v/>
      </c>
      <c r="BV207" s="170" t="str">
        <f t="shared" si="44"/>
        <v/>
      </c>
      <c r="BW207" s="170"/>
      <c r="BX207" s="298" t="str">
        <f t="shared" si="45"/>
        <v/>
      </c>
      <c r="BY207" s="285" t="str">
        <f t="shared" si="47"/>
        <v/>
      </c>
      <c r="BZ207" s="297" t="str">
        <f t="shared" si="48"/>
        <v/>
      </c>
      <c r="ET207" s="170" t="str">
        <f t="shared" si="49"/>
        <v/>
      </c>
      <c r="EU207" s="170" t="str">
        <f t="shared" si="50"/>
        <v/>
      </c>
      <c r="EV207" s="170" t="str">
        <f t="shared" si="51"/>
        <v/>
      </c>
      <c r="EW207" s="170" t="str">
        <f t="shared" si="52"/>
        <v/>
      </c>
      <c r="EX207" s="170"/>
      <c r="EY207" s="279" t="str">
        <f t="shared" si="53"/>
        <v/>
      </c>
      <c r="EZ207" s="278" t="str">
        <f t="shared" si="54"/>
        <v/>
      </c>
      <c r="FA207" s="278"/>
    </row>
    <row r="208" spans="71:157" x14ac:dyDescent="0.15">
      <c r="BS208" s="170" t="str">
        <f t="shared" si="42"/>
        <v/>
      </c>
      <c r="BT208" s="170" t="str">
        <f t="shared" si="43"/>
        <v/>
      </c>
      <c r="BU208" s="170" t="str">
        <f t="shared" si="46"/>
        <v/>
      </c>
      <c r="BV208" s="170" t="str">
        <f t="shared" si="44"/>
        <v/>
      </c>
      <c r="BW208" s="170"/>
      <c r="BX208" s="298" t="str">
        <f t="shared" si="45"/>
        <v/>
      </c>
      <c r="BY208" s="285" t="str">
        <f t="shared" si="47"/>
        <v/>
      </c>
      <c r="BZ208" s="297" t="str">
        <f t="shared" si="48"/>
        <v/>
      </c>
      <c r="ET208" s="170" t="str">
        <f t="shared" si="49"/>
        <v/>
      </c>
      <c r="EU208" s="170" t="str">
        <f t="shared" si="50"/>
        <v/>
      </c>
      <c r="EV208" s="170" t="str">
        <f t="shared" si="51"/>
        <v/>
      </c>
      <c r="EW208" s="170" t="str">
        <f t="shared" si="52"/>
        <v/>
      </c>
      <c r="EX208" s="170"/>
      <c r="EY208" s="279" t="str">
        <f t="shared" si="53"/>
        <v/>
      </c>
      <c r="EZ208" s="278" t="str">
        <f t="shared" si="54"/>
        <v/>
      </c>
      <c r="FA208" s="278"/>
    </row>
    <row r="209" spans="71:157" x14ac:dyDescent="0.15">
      <c r="BS209" s="170" t="str">
        <f t="shared" ref="BS209:BS272" si="55">RIGHT(G209,4)</f>
        <v/>
      </c>
      <c r="BT209" s="170" t="str">
        <f t="shared" ref="BT209:BT272" si="56">LEFT(E209,2)</f>
        <v/>
      </c>
      <c r="BU209" s="170" t="str">
        <f t="shared" si="46"/>
        <v/>
      </c>
      <c r="BV209" s="170" t="str">
        <f t="shared" ref="BV209:BV272" si="57">LEFT(G209,2)</f>
        <v/>
      </c>
      <c r="BW209" s="170"/>
      <c r="BX209" s="298" t="str">
        <f t="shared" ref="BX209:BX272" si="58">IFERROR(DATE(BS209,BU209,BV209),"")</f>
        <v/>
      </c>
      <c r="BY209" s="285" t="str">
        <f t="shared" si="47"/>
        <v/>
      </c>
      <c r="BZ209" s="297" t="str">
        <f t="shared" si="48"/>
        <v/>
      </c>
      <c r="ET209" s="170" t="str">
        <f t="shared" si="49"/>
        <v/>
      </c>
      <c r="EU209" s="170" t="str">
        <f t="shared" si="50"/>
        <v/>
      </c>
      <c r="EV209" s="170" t="str">
        <f t="shared" si="51"/>
        <v/>
      </c>
      <c r="EW209" s="170" t="str">
        <f t="shared" si="52"/>
        <v/>
      </c>
      <c r="EX209" s="170"/>
      <c r="EY209" s="279" t="str">
        <f t="shared" si="53"/>
        <v/>
      </c>
      <c r="EZ209" s="278" t="str">
        <f t="shared" si="54"/>
        <v/>
      </c>
      <c r="FA209" s="278"/>
    </row>
    <row r="210" spans="71:157" x14ac:dyDescent="0.15">
      <c r="BS210" s="170" t="str">
        <f t="shared" si="55"/>
        <v/>
      </c>
      <c r="BT210" s="170" t="str">
        <f t="shared" si="56"/>
        <v/>
      </c>
      <c r="BU210" s="170" t="str">
        <f t="shared" si="46"/>
        <v/>
      </c>
      <c r="BV210" s="170" t="str">
        <f t="shared" si="57"/>
        <v/>
      </c>
      <c r="BW210" s="170"/>
      <c r="BX210" s="298" t="str">
        <f t="shared" si="58"/>
        <v/>
      </c>
      <c r="BY210" s="285" t="str">
        <f t="shared" si="47"/>
        <v/>
      </c>
      <c r="BZ210" s="297" t="str">
        <f t="shared" si="48"/>
        <v/>
      </c>
      <c r="ET210" s="170" t="str">
        <f t="shared" si="49"/>
        <v/>
      </c>
      <c r="EU210" s="170" t="str">
        <f t="shared" si="50"/>
        <v/>
      </c>
      <c r="EV210" s="170" t="str">
        <f t="shared" si="51"/>
        <v/>
      </c>
      <c r="EW210" s="170" t="str">
        <f t="shared" si="52"/>
        <v/>
      </c>
      <c r="EX210" s="170"/>
      <c r="EY210" s="279" t="str">
        <f t="shared" si="53"/>
        <v/>
      </c>
      <c r="EZ210" s="278" t="str">
        <f t="shared" si="54"/>
        <v/>
      </c>
      <c r="FA210" s="278"/>
    </row>
    <row r="211" spans="71:157" x14ac:dyDescent="0.15">
      <c r="BS211" s="170" t="str">
        <f t="shared" si="55"/>
        <v/>
      </c>
      <c r="BT211" s="170" t="str">
        <f t="shared" si="56"/>
        <v/>
      </c>
      <c r="BU211" s="170" t="str">
        <f t="shared" si="46"/>
        <v/>
      </c>
      <c r="BV211" s="170" t="str">
        <f t="shared" si="57"/>
        <v/>
      </c>
      <c r="BW211" s="170"/>
      <c r="BX211" s="298" t="str">
        <f t="shared" si="58"/>
        <v/>
      </c>
      <c r="BY211" s="285" t="str">
        <f t="shared" si="47"/>
        <v/>
      </c>
      <c r="BZ211" s="297" t="str">
        <f t="shared" si="48"/>
        <v/>
      </c>
      <c r="ET211" s="170" t="str">
        <f t="shared" si="49"/>
        <v/>
      </c>
      <c r="EU211" s="170" t="str">
        <f t="shared" si="50"/>
        <v/>
      </c>
      <c r="EV211" s="170" t="str">
        <f t="shared" si="51"/>
        <v/>
      </c>
      <c r="EW211" s="170" t="str">
        <f t="shared" si="52"/>
        <v/>
      </c>
      <c r="EX211" s="170"/>
      <c r="EY211" s="279" t="str">
        <f t="shared" si="53"/>
        <v/>
      </c>
      <c r="EZ211" s="278" t="str">
        <f t="shared" si="54"/>
        <v/>
      </c>
      <c r="FA211" s="278"/>
    </row>
    <row r="212" spans="71:157" x14ac:dyDescent="0.15">
      <c r="BS212" s="170" t="str">
        <f t="shared" si="55"/>
        <v/>
      </c>
      <c r="BT212" s="170" t="str">
        <f t="shared" si="56"/>
        <v/>
      </c>
      <c r="BU212" s="170" t="str">
        <f t="shared" si="46"/>
        <v/>
      </c>
      <c r="BV212" s="170" t="str">
        <f t="shared" si="57"/>
        <v/>
      </c>
      <c r="BW212" s="170"/>
      <c r="BX212" s="298" t="str">
        <f t="shared" si="58"/>
        <v/>
      </c>
      <c r="BY212" s="285" t="str">
        <f t="shared" si="47"/>
        <v/>
      </c>
      <c r="BZ212" s="297" t="str">
        <f t="shared" si="48"/>
        <v/>
      </c>
      <c r="ET212" s="170" t="str">
        <f t="shared" si="49"/>
        <v/>
      </c>
      <c r="EU212" s="170" t="str">
        <f t="shared" si="50"/>
        <v/>
      </c>
      <c r="EV212" s="170" t="str">
        <f t="shared" si="51"/>
        <v/>
      </c>
      <c r="EW212" s="170" t="str">
        <f t="shared" si="52"/>
        <v/>
      </c>
      <c r="EX212" s="170"/>
      <c r="EY212" s="279" t="str">
        <f t="shared" si="53"/>
        <v/>
      </c>
      <c r="EZ212" s="278" t="str">
        <f t="shared" si="54"/>
        <v/>
      </c>
      <c r="FA212" s="278"/>
    </row>
    <row r="213" spans="71:157" x14ac:dyDescent="0.15">
      <c r="BS213" s="170" t="str">
        <f t="shared" si="55"/>
        <v/>
      </c>
      <c r="BT213" s="170" t="str">
        <f t="shared" si="56"/>
        <v/>
      </c>
      <c r="BU213" s="170" t="str">
        <f t="shared" si="46"/>
        <v/>
      </c>
      <c r="BV213" s="170" t="str">
        <f t="shared" si="57"/>
        <v/>
      </c>
      <c r="BW213" s="170"/>
      <c r="BX213" s="298" t="str">
        <f t="shared" si="58"/>
        <v/>
      </c>
      <c r="BY213" s="285" t="str">
        <f t="shared" si="47"/>
        <v/>
      </c>
      <c r="BZ213" s="297" t="str">
        <f t="shared" si="48"/>
        <v/>
      </c>
      <c r="ET213" s="170" t="str">
        <f t="shared" si="49"/>
        <v/>
      </c>
      <c r="EU213" s="170" t="str">
        <f t="shared" si="50"/>
        <v/>
      </c>
      <c r="EV213" s="170" t="str">
        <f t="shared" si="51"/>
        <v/>
      </c>
      <c r="EW213" s="170" t="str">
        <f t="shared" si="52"/>
        <v/>
      </c>
      <c r="EX213" s="170"/>
      <c r="EY213" s="279" t="str">
        <f t="shared" si="53"/>
        <v/>
      </c>
      <c r="EZ213" s="278" t="str">
        <f t="shared" si="54"/>
        <v/>
      </c>
      <c r="FA213" s="278"/>
    </row>
    <row r="214" spans="71:157" x14ac:dyDescent="0.15">
      <c r="BS214" s="170" t="str">
        <f t="shared" si="55"/>
        <v/>
      </c>
      <c r="BT214" s="170" t="str">
        <f t="shared" si="56"/>
        <v/>
      </c>
      <c r="BU214" s="170" t="str">
        <f t="shared" si="46"/>
        <v/>
      </c>
      <c r="BV214" s="170" t="str">
        <f t="shared" si="57"/>
        <v/>
      </c>
      <c r="BW214" s="170"/>
      <c r="BX214" s="298" t="str">
        <f t="shared" si="58"/>
        <v/>
      </c>
      <c r="BY214" s="285" t="str">
        <f t="shared" si="47"/>
        <v/>
      </c>
      <c r="BZ214" s="297" t="str">
        <f t="shared" si="48"/>
        <v/>
      </c>
      <c r="ET214" s="170" t="str">
        <f t="shared" si="49"/>
        <v/>
      </c>
      <c r="EU214" s="170" t="str">
        <f t="shared" si="50"/>
        <v/>
      </c>
      <c r="EV214" s="170" t="str">
        <f t="shared" si="51"/>
        <v/>
      </c>
      <c r="EW214" s="170" t="str">
        <f t="shared" si="52"/>
        <v/>
      </c>
      <c r="EX214" s="170"/>
      <c r="EY214" s="279" t="str">
        <f t="shared" si="53"/>
        <v/>
      </c>
      <c r="EZ214" s="278" t="str">
        <f t="shared" si="54"/>
        <v/>
      </c>
      <c r="FA214" s="278"/>
    </row>
    <row r="215" spans="71:157" x14ac:dyDescent="0.15">
      <c r="BS215" s="170" t="str">
        <f t="shared" si="55"/>
        <v/>
      </c>
      <c r="BT215" s="170" t="str">
        <f t="shared" si="56"/>
        <v/>
      </c>
      <c r="BU215" s="170" t="str">
        <f t="shared" si="46"/>
        <v/>
      </c>
      <c r="BV215" s="170" t="str">
        <f t="shared" si="57"/>
        <v/>
      </c>
      <c r="BW215" s="170"/>
      <c r="BX215" s="298" t="str">
        <f t="shared" si="58"/>
        <v/>
      </c>
      <c r="BY215" s="285" t="str">
        <f t="shared" si="47"/>
        <v/>
      </c>
      <c r="BZ215" s="297" t="str">
        <f t="shared" si="48"/>
        <v/>
      </c>
      <c r="ET215" s="170" t="str">
        <f t="shared" si="49"/>
        <v/>
      </c>
      <c r="EU215" s="170" t="str">
        <f t="shared" si="50"/>
        <v/>
      </c>
      <c r="EV215" s="170" t="str">
        <f t="shared" si="51"/>
        <v/>
      </c>
      <c r="EW215" s="170" t="str">
        <f t="shared" si="52"/>
        <v/>
      </c>
      <c r="EX215" s="170"/>
      <c r="EY215" s="279" t="str">
        <f t="shared" si="53"/>
        <v/>
      </c>
      <c r="EZ215" s="278" t="str">
        <f t="shared" si="54"/>
        <v/>
      </c>
      <c r="FA215" s="278"/>
    </row>
    <row r="216" spans="71:157" x14ac:dyDescent="0.15">
      <c r="BS216" s="170" t="str">
        <f t="shared" si="55"/>
        <v/>
      </c>
      <c r="BT216" s="170" t="str">
        <f t="shared" si="56"/>
        <v/>
      </c>
      <c r="BU216" s="170" t="str">
        <f t="shared" si="46"/>
        <v/>
      </c>
      <c r="BV216" s="170" t="str">
        <f t="shared" si="57"/>
        <v/>
      </c>
      <c r="BW216" s="170"/>
      <c r="BX216" s="298" t="str">
        <f t="shared" si="58"/>
        <v/>
      </c>
      <c r="BY216" s="285" t="str">
        <f t="shared" si="47"/>
        <v/>
      </c>
      <c r="BZ216" s="297" t="str">
        <f t="shared" si="48"/>
        <v/>
      </c>
      <c r="ET216" s="170" t="str">
        <f t="shared" si="49"/>
        <v/>
      </c>
      <c r="EU216" s="170" t="str">
        <f t="shared" si="50"/>
        <v/>
      </c>
      <c r="EV216" s="170" t="str">
        <f t="shared" si="51"/>
        <v/>
      </c>
      <c r="EW216" s="170" t="str">
        <f t="shared" si="52"/>
        <v/>
      </c>
      <c r="EX216" s="170"/>
      <c r="EY216" s="279" t="str">
        <f t="shared" si="53"/>
        <v/>
      </c>
      <c r="EZ216" s="278" t="str">
        <f t="shared" si="54"/>
        <v/>
      </c>
      <c r="FA216" s="278"/>
    </row>
    <row r="217" spans="71:157" x14ac:dyDescent="0.15">
      <c r="BS217" s="170" t="str">
        <f t="shared" si="55"/>
        <v/>
      </c>
      <c r="BT217" s="170" t="str">
        <f t="shared" si="56"/>
        <v/>
      </c>
      <c r="BU217" s="170" t="str">
        <f t="shared" si="46"/>
        <v/>
      </c>
      <c r="BV217" s="170" t="str">
        <f t="shared" si="57"/>
        <v/>
      </c>
      <c r="BW217" s="170"/>
      <c r="BX217" s="298" t="str">
        <f t="shared" si="58"/>
        <v/>
      </c>
      <c r="BY217" s="285" t="str">
        <f t="shared" si="47"/>
        <v/>
      </c>
      <c r="BZ217" s="297" t="str">
        <f t="shared" si="48"/>
        <v/>
      </c>
      <c r="ET217" s="170" t="str">
        <f t="shared" si="49"/>
        <v/>
      </c>
      <c r="EU217" s="170" t="str">
        <f t="shared" si="50"/>
        <v/>
      </c>
      <c r="EV217" s="170" t="str">
        <f t="shared" si="51"/>
        <v/>
      </c>
      <c r="EW217" s="170" t="str">
        <f t="shared" si="52"/>
        <v/>
      </c>
      <c r="EX217" s="170"/>
      <c r="EY217" s="279" t="str">
        <f t="shared" si="53"/>
        <v/>
      </c>
      <c r="EZ217" s="278" t="str">
        <f t="shared" si="54"/>
        <v/>
      </c>
      <c r="FA217" s="278"/>
    </row>
    <row r="218" spans="71:157" x14ac:dyDescent="0.15">
      <c r="BS218" s="170" t="str">
        <f t="shared" si="55"/>
        <v/>
      </c>
      <c r="BT218" s="170" t="str">
        <f t="shared" si="56"/>
        <v/>
      </c>
      <c r="BU218" s="170" t="str">
        <f t="shared" si="46"/>
        <v/>
      </c>
      <c r="BV218" s="170" t="str">
        <f t="shared" si="57"/>
        <v/>
      </c>
      <c r="BW218" s="170"/>
      <c r="BX218" s="298" t="str">
        <f t="shared" si="58"/>
        <v/>
      </c>
      <c r="BY218" s="285" t="str">
        <f t="shared" si="47"/>
        <v/>
      </c>
      <c r="BZ218" s="297" t="str">
        <f t="shared" si="48"/>
        <v/>
      </c>
      <c r="ET218" s="170" t="str">
        <f t="shared" si="49"/>
        <v/>
      </c>
      <c r="EU218" s="170" t="str">
        <f t="shared" si="50"/>
        <v/>
      </c>
      <c r="EV218" s="170" t="str">
        <f t="shared" si="51"/>
        <v/>
      </c>
      <c r="EW218" s="170" t="str">
        <f t="shared" si="52"/>
        <v/>
      </c>
      <c r="EX218" s="170"/>
      <c r="EY218" s="279" t="str">
        <f t="shared" si="53"/>
        <v/>
      </c>
      <c r="EZ218" s="278" t="str">
        <f t="shared" si="54"/>
        <v/>
      </c>
      <c r="FA218" s="278"/>
    </row>
    <row r="219" spans="71:157" x14ac:dyDescent="0.15">
      <c r="BS219" s="170" t="str">
        <f t="shared" si="55"/>
        <v/>
      </c>
      <c r="BT219" s="170" t="str">
        <f t="shared" si="56"/>
        <v/>
      </c>
      <c r="BU219" s="170" t="str">
        <f t="shared" si="46"/>
        <v/>
      </c>
      <c r="BV219" s="170" t="str">
        <f t="shared" si="57"/>
        <v/>
      </c>
      <c r="BW219" s="170"/>
      <c r="BX219" s="298" t="str">
        <f t="shared" si="58"/>
        <v/>
      </c>
      <c r="BY219" s="285" t="str">
        <f t="shared" si="47"/>
        <v/>
      </c>
      <c r="BZ219" s="297" t="str">
        <f t="shared" si="48"/>
        <v/>
      </c>
      <c r="ET219" s="170" t="str">
        <f t="shared" si="49"/>
        <v/>
      </c>
      <c r="EU219" s="170" t="str">
        <f t="shared" si="50"/>
        <v/>
      </c>
      <c r="EV219" s="170" t="str">
        <f t="shared" si="51"/>
        <v/>
      </c>
      <c r="EW219" s="170" t="str">
        <f t="shared" si="52"/>
        <v/>
      </c>
      <c r="EX219" s="170"/>
      <c r="EY219" s="279" t="str">
        <f t="shared" si="53"/>
        <v/>
      </c>
      <c r="EZ219" s="278" t="str">
        <f t="shared" si="54"/>
        <v/>
      </c>
      <c r="FA219" s="278"/>
    </row>
    <row r="220" spans="71:157" x14ac:dyDescent="0.15">
      <c r="BS220" s="170" t="str">
        <f t="shared" si="55"/>
        <v/>
      </c>
      <c r="BT220" s="170" t="str">
        <f t="shared" si="56"/>
        <v/>
      </c>
      <c r="BU220" s="170" t="str">
        <f t="shared" si="46"/>
        <v/>
      </c>
      <c r="BV220" s="170" t="str">
        <f t="shared" si="57"/>
        <v/>
      </c>
      <c r="BW220" s="170"/>
      <c r="BX220" s="298" t="str">
        <f t="shared" si="58"/>
        <v/>
      </c>
      <c r="BY220" s="285" t="str">
        <f t="shared" si="47"/>
        <v/>
      </c>
      <c r="BZ220" s="297" t="str">
        <f t="shared" si="48"/>
        <v/>
      </c>
      <c r="ET220" s="170" t="str">
        <f t="shared" si="49"/>
        <v/>
      </c>
      <c r="EU220" s="170" t="str">
        <f t="shared" si="50"/>
        <v/>
      </c>
      <c r="EV220" s="170" t="str">
        <f t="shared" si="51"/>
        <v/>
      </c>
      <c r="EW220" s="170" t="str">
        <f t="shared" si="52"/>
        <v/>
      </c>
      <c r="EX220" s="170"/>
      <c r="EY220" s="279" t="str">
        <f t="shared" si="53"/>
        <v/>
      </c>
      <c r="EZ220" s="278" t="str">
        <f t="shared" si="54"/>
        <v/>
      </c>
      <c r="FA220" s="278"/>
    </row>
    <row r="221" spans="71:157" x14ac:dyDescent="0.15">
      <c r="BS221" s="170" t="str">
        <f t="shared" si="55"/>
        <v/>
      </c>
      <c r="BT221" s="170" t="str">
        <f t="shared" si="56"/>
        <v/>
      </c>
      <c r="BU221" s="170" t="str">
        <f t="shared" si="46"/>
        <v/>
      </c>
      <c r="BV221" s="170" t="str">
        <f t="shared" si="57"/>
        <v/>
      </c>
      <c r="BW221" s="170"/>
      <c r="BX221" s="298" t="str">
        <f t="shared" si="58"/>
        <v/>
      </c>
      <c r="BY221" s="285" t="str">
        <f t="shared" si="47"/>
        <v/>
      </c>
      <c r="BZ221" s="297" t="str">
        <f t="shared" si="48"/>
        <v/>
      </c>
      <c r="ET221" s="170" t="str">
        <f t="shared" si="49"/>
        <v/>
      </c>
      <c r="EU221" s="170" t="str">
        <f t="shared" si="50"/>
        <v/>
      </c>
      <c r="EV221" s="170" t="str">
        <f t="shared" si="51"/>
        <v/>
      </c>
      <c r="EW221" s="170" t="str">
        <f t="shared" si="52"/>
        <v/>
      </c>
      <c r="EX221" s="170"/>
      <c r="EY221" s="279" t="str">
        <f t="shared" si="53"/>
        <v/>
      </c>
      <c r="EZ221" s="278" t="str">
        <f t="shared" si="54"/>
        <v/>
      </c>
      <c r="FA221" s="278"/>
    </row>
    <row r="222" spans="71:157" x14ac:dyDescent="0.15">
      <c r="BS222" s="170" t="str">
        <f t="shared" si="55"/>
        <v/>
      </c>
      <c r="BT222" s="170" t="str">
        <f t="shared" si="56"/>
        <v/>
      </c>
      <c r="BU222" s="170" t="str">
        <f t="shared" si="46"/>
        <v/>
      </c>
      <c r="BV222" s="170" t="str">
        <f t="shared" si="57"/>
        <v/>
      </c>
      <c r="BW222" s="170"/>
      <c r="BX222" s="298" t="str">
        <f t="shared" si="58"/>
        <v/>
      </c>
      <c r="BY222" s="285" t="str">
        <f t="shared" si="47"/>
        <v/>
      </c>
      <c r="BZ222" s="297" t="str">
        <f t="shared" si="48"/>
        <v/>
      </c>
      <c r="ET222" s="170" t="str">
        <f t="shared" si="49"/>
        <v/>
      </c>
      <c r="EU222" s="170" t="str">
        <f t="shared" si="50"/>
        <v/>
      </c>
      <c r="EV222" s="170" t="str">
        <f t="shared" si="51"/>
        <v/>
      </c>
      <c r="EW222" s="170" t="str">
        <f t="shared" si="52"/>
        <v/>
      </c>
      <c r="EX222" s="170"/>
      <c r="EY222" s="279" t="str">
        <f t="shared" si="53"/>
        <v/>
      </c>
      <c r="EZ222" s="278" t="str">
        <f t="shared" si="54"/>
        <v/>
      </c>
      <c r="FA222" s="278"/>
    </row>
    <row r="223" spans="71:157" x14ac:dyDescent="0.15">
      <c r="BS223" s="170" t="str">
        <f t="shared" si="55"/>
        <v/>
      </c>
      <c r="BT223" s="170" t="str">
        <f t="shared" si="56"/>
        <v/>
      </c>
      <c r="BU223" s="170" t="str">
        <f t="shared" si="46"/>
        <v/>
      </c>
      <c r="BV223" s="170" t="str">
        <f t="shared" si="57"/>
        <v/>
      </c>
      <c r="BW223" s="170"/>
      <c r="BX223" s="298" t="str">
        <f t="shared" si="58"/>
        <v/>
      </c>
      <c r="BY223" s="285" t="str">
        <f t="shared" si="47"/>
        <v/>
      </c>
      <c r="BZ223" s="297" t="str">
        <f t="shared" si="48"/>
        <v/>
      </c>
      <c r="ET223" s="170" t="str">
        <f t="shared" si="49"/>
        <v/>
      </c>
      <c r="EU223" s="170" t="str">
        <f t="shared" si="50"/>
        <v/>
      </c>
      <c r="EV223" s="170" t="str">
        <f t="shared" si="51"/>
        <v/>
      </c>
      <c r="EW223" s="170" t="str">
        <f t="shared" si="52"/>
        <v/>
      </c>
      <c r="EX223" s="170"/>
      <c r="EY223" s="279" t="str">
        <f t="shared" si="53"/>
        <v/>
      </c>
      <c r="EZ223" s="278" t="str">
        <f t="shared" si="54"/>
        <v/>
      </c>
      <c r="FA223" s="278"/>
    </row>
    <row r="224" spans="71:157" x14ac:dyDescent="0.15">
      <c r="BS224" s="170" t="str">
        <f t="shared" si="55"/>
        <v/>
      </c>
      <c r="BT224" s="170" t="str">
        <f t="shared" si="56"/>
        <v/>
      </c>
      <c r="BU224" s="170" t="str">
        <f t="shared" si="46"/>
        <v/>
      </c>
      <c r="BV224" s="170" t="str">
        <f t="shared" si="57"/>
        <v/>
      </c>
      <c r="BW224" s="170"/>
      <c r="BX224" s="298" t="str">
        <f t="shared" si="58"/>
        <v/>
      </c>
      <c r="BY224" s="285" t="str">
        <f t="shared" si="47"/>
        <v/>
      </c>
      <c r="BZ224" s="297" t="str">
        <f t="shared" si="48"/>
        <v/>
      </c>
      <c r="ET224" s="170" t="str">
        <f t="shared" si="49"/>
        <v/>
      </c>
      <c r="EU224" s="170" t="str">
        <f t="shared" si="50"/>
        <v/>
      </c>
      <c r="EV224" s="170" t="str">
        <f t="shared" si="51"/>
        <v/>
      </c>
      <c r="EW224" s="170" t="str">
        <f t="shared" si="52"/>
        <v/>
      </c>
      <c r="EX224" s="170"/>
      <c r="EY224" s="279" t="str">
        <f t="shared" si="53"/>
        <v/>
      </c>
      <c r="EZ224" s="278" t="str">
        <f t="shared" si="54"/>
        <v/>
      </c>
      <c r="FA224" s="278"/>
    </row>
    <row r="225" spans="71:157" x14ac:dyDescent="0.15">
      <c r="BS225" s="170" t="str">
        <f t="shared" si="55"/>
        <v/>
      </c>
      <c r="BT225" s="170" t="str">
        <f t="shared" si="56"/>
        <v/>
      </c>
      <c r="BU225" s="170" t="str">
        <f t="shared" si="46"/>
        <v/>
      </c>
      <c r="BV225" s="170" t="str">
        <f t="shared" si="57"/>
        <v/>
      </c>
      <c r="BW225" s="170"/>
      <c r="BX225" s="298" t="str">
        <f t="shared" si="58"/>
        <v/>
      </c>
      <c r="BY225" s="285" t="str">
        <f t="shared" si="47"/>
        <v/>
      </c>
      <c r="BZ225" s="297" t="str">
        <f t="shared" si="48"/>
        <v/>
      </c>
      <c r="ET225" s="170" t="str">
        <f t="shared" si="49"/>
        <v/>
      </c>
      <c r="EU225" s="170" t="str">
        <f t="shared" si="50"/>
        <v/>
      </c>
      <c r="EV225" s="170" t="str">
        <f t="shared" si="51"/>
        <v/>
      </c>
      <c r="EW225" s="170" t="str">
        <f t="shared" si="52"/>
        <v/>
      </c>
      <c r="EX225" s="170"/>
      <c r="EY225" s="279" t="str">
        <f t="shared" si="53"/>
        <v/>
      </c>
      <c r="EZ225" s="278" t="str">
        <f t="shared" si="54"/>
        <v/>
      </c>
      <c r="FA225" s="278"/>
    </row>
    <row r="226" spans="71:157" x14ac:dyDescent="0.15">
      <c r="BS226" s="170" t="str">
        <f t="shared" si="55"/>
        <v/>
      </c>
      <c r="BT226" s="170" t="str">
        <f t="shared" si="56"/>
        <v/>
      </c>
      <c r="BU226" s="170" t="str">
        <f t="shared" si="46"/>
        <v/>
      </c>
      <c r="BV226" s="170" t="str">
        <f t="shared" si="57"/>
        <v/>
      </c>
      <c r="BW226" s="170"/>
      <c r="BX226" s="298" t="str">
        <f t="shared" si="58"/>
        <v/>
      </c>
      <c r="BY226" s="285" t="str">
        <f t="shared" si="47"/>
        <v/>
      </c>
      <c r="BZ226" s="297" t="str">
        <f t="shared" si="48"/>
        <v/>
      </c>
      <c r="ET226" s="170" t="str">
        <f t="shared" si="49"/>
        <v/>
      </c>
      <c r="EU226" s="170" t="str">
        <f t="shared" si="50"/>
        <v/>
      </c>
      <c r="EV226" s="170" t="str">
        <f t="shared" si="51"/>
        <v/>
      </c>
      <c r="EW226" s="170" t="str">
        <f t="shared" si="52"/>
        <v/>
      </c>
      <c r="EX226" s="170"/>
      <c r="EY226" s="279" t="str">
        <f t="shared" si="53"/>
        <v/>
      </c>
      <c r="EZ226" s="278" t="str">
        <f t="shared" si="54"/>
        <v/>
      </c>
      <c r="FA226" s="278"/>
    </row>
    <row r="227" spans="71:157" x14ac:dyDescent="0.15">
      <c r="BS227" s="170" t="str">
        <f t="shared" si="55"/>
        <v/>
      </c>
      <c r="BT227" s="170" t="str">
        <f t="shared" si="56"/>
        <v/>
      </c>
      <c r="BU227" s="170" t="str">
        <f t="shared" si="46"/>
        <v/>
      </c>
      <c r="BV227" s="170" t="str">
        <f t="shared" si="57"/>
        <v/>
      </c>
      <c r="BW227" s="170"/>
      <c r="BX227" s="298" t="str">
        <f t="shared" si="58"/>
        <v/>
      </c>
      <c r="BY227" s="285" t="str">
        <f t="shared" si="47"/>
        <v/>
      </c>
      <c r="BZ227" s="297" t="str">
        <f t="shared" si="48"/>
        <v/>
      </c>
      <c r="ET227" s="170" t="str">
        <f t="shared" si="49"/>
        <v/>
      </c>
      <c r="EU227" s="170" t="str">
        <f t="shared" si="50"/>
        <v/>
      </c>
      <c r="EV227" s="170" t="str">
        <f t="shared" si="51"/>
        <v/>
      </c>
      <c r="EW227" s="170" t="str">
        <f t="shared" si="52"/>
        <v/>
      </c>
      <c r="EX227" s="170"/>
      <c r="EY227" s="279" t="str">
        <f t="shared" si="53"/>
        <v/>
      </c>
      <c r="EZ227" s="278" t="str">
        <f t="shared" si="54"/>
        <v/>
      </c>
      <c r="FA227" s="278"/>
    </row>
    <row r="228" spans="71:157" x14ac:dyDescent="0.15">
      <c r="BS228" s="170" t="str">
        <f t="shared" si="55"/>
        <v/>
      </c>
      <c r="BT228" s="170" t="str">
        <f t="shared" si="56"/>
        <v/>
      </c>
      <c r="BU228" s="170" t="str">
        <f t="shared" si="46"/>
        <v/>
      </c>
      <c r="BV228" s="170" t="str">
        <f t="shared" si="57"/>
        <v/>
      </c>
      <c r="BW228" s="170"/>
      <c r="BX228" s="298" t="str">
        <f t="shared" si="58"/>
        <v/>
      </c>
      <c r="BY228" s="285" t="str">
        <f t="shared" si="47"/>
        <v/>
      </c>
      <c r="BZ228" s="297" t="str">
        <f t="shared" si="48"/>
        <v/>
      </c>
      <c r="ET228" s="170" t="str">
        <f t="shared" si="49"/>
        <v/>
      </c>
      <c r="EU228" s="170" t="str">
        <f t="shared" si="50"/>
        <v/>
      </c>
      <c r="EV228" s="170" t="str">
        <f t="shared" si="51"/>
        <v/>
      </c>
      <c r="EW228" s="170" t="str">
        <f t="shared" si="52"/>
        <v/>
      </c>
      <c r="EX228" s="170"/>
      <c r="EY228" s="279" t="str">
        <f t="shared" si="53"/>
        <v/>
      </c>
      <c r="EZ228" s="278" t="str">
        <f t="shared" si="54"/>
        <v/>
      </c>
      <c r="FA228" s="278"/>
    </row>
    <row r="229" spans="71:157" x14ac:dyDescent="0.15">
      <c r="BS229" s="170" t="str">
        <f t="shared" si="55"/>
        <v/>
      </c>
      <c r="BT229" s="170" t="str">
        <f t="shared" si="56"/>
        <v/>
      </c>
      <c r="BU229" s="170" t="str">
        <f t="shared" si="46"/>
        <v/>
      </c>
      <c r="BV229" s="170" t="str">
        <f t="shared" si="57"/>
        <v/>
      </c>
      <c r="BW229" s="170"/>
      <c r="BX229" s="298" t="str">
        <f t="shared" si="58"/>
        <v/>
      </c>
      <c r="BY229" s="285" t="str">
        <f t="shared" si="47"/>
        <v/>
      </c>
      <c r="BZ229" s="297" t="str">
        <f t="shared" si="48"/>
        <v/>
      </c>
      <c r="ET229" s="170" t="str">
        <f t="shared" si="49"/>
        <v/>
      </c>
      <c r="EU229" s="170" t="str">
        <f t="shared" si="50"/>
        <v/>
      </c>
      <c r="EV229" s="170" t="str">
        <f t="shared" si="51"/>
        <v/>
      </c>
      <c r="EW229" s="170" t="str">
        <f t="shared" si="52"/>
        <v/>
      </c>
      <c r="EX229" s="170"/>
      <c r="EY229" s="279" t="str">
        <f t="shared" si="53"/>
        <v/>
      </c>
      <c r="EZ229" s="278" t="str">
        <f t="shared" si="54"/>
        <v/>
      </c>
      <c r="FA229" s="278"/>
    </row>
    <row r="230" spans="71:157" x14ac:dyDescent="0.15">
      <c r="BS230" s="170" t="str">
        <f t="shared" si="55"/>
        <v/>
      </c>
      <c r="BT230" s="170" t="str">
        <f t="shared" si="56"/>
        <v/>
      </c>
      <c r="BU230" s="170" t="str">
        <f t="shared" si="46"/>
        <v/>
      </c>
      <c r="BV230" s="170" t="str">
        <f t="shared" si="57"/>
        <v/>
      </c>
      <c r="BW230" s="170"/>
      <c r="BX230" s="298" t="str">
        <f t="shared" si="58"/>
        <v/>
      </c>
      <c r="BY230" s="285" t="str">
        <f t="shared" si="47"/>
        <v/>
      </c>
      <c r="BZ230" s="297" t="str">
        <f t="shared" si="48"/>
        <v/>
      </c>
      <c r="ET230" s="170" t="str">
        <f t="shared" si="49"/>
        <v/>
      </c>
      <c r="EU230" s="170" t="str">
        <f t="shared" si="50"/>
        <v/>
      </c>
      <c r="EV230" s="170" t="str">
        <f t="shared" si="51"/>
        <v/>
      </c>
      <c r="EW230" s="170" t="str">
        <f t="shared" si="52"/>
        <v/>
      </c>
      <c r="EX230" s="170"/>
      <c r="EY230" s="279" t="str">
        <f t="shared" si="53"/>
        <v/>
      </c>
      <c r="EZ230" s="278" t="str">
        <f t="shared" si="54"/>
        <v/>
      </c>
      <c r="FA230" s="278"/>
    </row>
    <row r="231" spans="71:157" x14ac:dyDescent="0.15">
      <c r="BS231" s="170" t="str">
        <f t="shared" si="55"/>
        <v/>
      </c>
      <c r="BT231" s="170" t="str">
        <f t="shared" si="56"/>
        <v/>
      </c>
      <c r="BU231" s="170" t="str">
        <f t="shared" si="46"/>
        <v/>
      </c>
      <c r="BV231" s="170" t="str">
        <f t="shared" si="57"/>
        <v/>
      </c>
      <c r="BW231" s="170"/>
      <c r="BX231" s="298" t="str">
        <f t="shared" si="58"/>
        <v/>
      </c>
      <c r="BY231" s="285" t="str">
        <f t="shared" si="47"/>
        <v/>
      </c>
      <c r="BZ231" s="297" t="str">
        <f t="shared" si="48"/>
        <v/>
      </c>
      <c r="ET231" s="170" t="str">
        <f t="shared" si="49"/>
        <v/>
      </c>
      <c r="EU231" s="170" t="str">
        <f t="shared" si="50"/>
        <v/>
      </c>
      <c r="EV231" s="170" t="str">
        <f t="shared" si="51"/>
        <v/>
      </c>
      <c r="EW231" s="170" t="str">
        <f t="shared" si="52"/>
        <v/>
      </c>
      <c r="EX231" s="170"/>
      <c r="EY231" s="279" t="str">
        <f t="shared" si="53"/>
        <v/>
      </c>
      <c r="EZ231" s="278" t="str">
        <f t="shared" si="54"/>
        <v/>
      </c>
      <c r="FA231" s="278"/>
    </row>
    <row r="232" spans="71:157" x14ac:dyDescent="0.15">
      <c r="BS232" s="170" t="str">
        <f t="shared" si="55"/>
        <v/>
      </c>
      <c r="BT232" s="170" t="str">
        <f t="shared" si="56"/>
        <v/>
      </c>
      <c r="BU232" s="170" t="str">
        <f t="shared" si="46"/>
        <v/>
      </c>
      <c r="BV232" s="170" t="str">
        <f t="shared" si="57"/>
        <v/>
      </c>
      <c r="BW232" s="170"/>
      <c r="BX232" s="298" t="str">
        <f t="shared" si="58"/>
        <v/>
      </c>
      <c r="BY232" s="285" t="str">
        <f t="shared" si="47"/>
        <v/>
      </c>
      <c r="BZ232" s="297" t="str">
        <f t="shared" si="48"/>
        <v/>
      </c>
      <c r="ET232" s="170" t="str">
        <f t="shared" si="49"/>
        <v/>
      </c>
      <c r="EU232" s="170" t="str">
        <f t="shared" si="50"/>
        <v/>
      </c>
      <c r="EV232" s="170" t="str">
        <f t="shared" si="51"/>
        <v/>
      </c>
      <c r="EW232" s="170" t="str">
        <f t="shared" si="52"/>
        <v/>
      </c>
      <c r="EX232" s="170"/>
      <c r="EY232" s="279" t="str">
        <f t="shared" si="53"/>
        <v/>
      </c>
      <c r="EZ232" s="278" t="str">
        <f t="shared" si="54"/>
        <v/>
      </c>
      <c r="FA232" s="278"/>
    </row>
    <row r="233" spans="71:157" x14ac:dyDescent="0.15">
      <c r="BS233" s="170" t="str">
        <f t="shared" si="55"/>
        <v/>
      </c>
      <c r="BT233" s="170" t="str">
        <f t="shared" si="56"/>
        <v/>
      </c>
      <c r="BU233" s="170" t="str">
        <f t="shared" si="46"/>
        <v/>
      </c>
      <c r="BV233" s="170" t="str">
        <f t="shared" si="57"/>
        <v/>
      </c>
      <c r="BW233" s="170"/>
      <c r="BX233" s="298" t="str">
        <f t="shared" si="58"/>
        <v/>
      </c>
      <c r="BY233" s="285" t="str">
        <f t="shared" si="47"/>
        <v/>
      </c>
      <c r="BZ233" s="297" t="str">
        <f t="shared" si="48"/>
        <v/>
      </c>
      <c r="ET233" s="170" t="str">
        <f t="shared" si="49"/>
        <v/>
      </c>
      <c r="EU233" s="170" t="str">
        <f t="shared" si="50"/>
        <v/>
      </c>
      <c r="EV233" s="170" t="str">
        <f t="shared" si="51"/>
        <v/>
      </c>
      <c r="EW233" s="170" t="str">
        <f t="shared" si="52"/>
        <v/>
      </c>
      <c r="EX233" s="170"/>
      <c r="EY233" s="279" t="str">
        <f t="shared" si="53"/>
        <v/>
      </c>
      <c r="EZ233" s="278" t="str">
        <f t="shared" si="54"/>
        <v/>
      </c>
      <c r="FA233" s="278"/>
    </row>
    <row r="234" spans="71:157" x14ac:dyDescent="0.15">
      <c r="BS234" s="170" t="str">
        <f t="shared" si="55"/>
        <v/>
      </c>
      <c r="BT234" s="170" t="str">
        <f t="shared" si="56"/>
        <v/>
      </c>
      <c r="BU234" s="170" t="str">
        <f t="shared" si="46"/>
        <v/>
      </c>
      <c r="BV234" s="170" t="str">
        <f t="shared" si="57"/>
        <v/>
      </c>
      <c r="BW234" s="170"/>
      <c r="BX234" s="298" t="str">
        <f t="shared" si="58"/>
        <v/>
      </c>
      <c r="BY234" s="285" t="str">
        <f t="shared" si="47"/>
        <v/>
      </c>
      <c r="BZ234" s="297" t="str">
        <f t="shared" si="48"/>
        <v/>
      </c>
      <c r="ET234" s="170" t="str">
        <f t="shared" si="49"/>
        <v/>
      </c>
      <c r="EU234" s="170" t="str">
        <f t="shared" si="50"/>
        <v/>
      </c>
      <c r="EV234" s="170" t="str">
        <f t="shared" si="51"/>
        <v/>
      </c>
      <c r="EW234" s="170" t="str">
        <f t="shared" si="52"/>
        <v/>
      </c>
      <c r="EX234" s="170"/>
      <c r="EY234" s="279" t="str">
        <f t="shared" si="53"/>
        <v/>
      </c>
      <c r="EZ234" s="278" t="str">
        <f t="shared" si="54"/>
        <v/>
      </c>
      <c r="FA234" s="278"/>
    </row>
    <row r="235" spans="71:157" x14ac:dyDescent="0.15">
      <c r="BS235" s="170" t="str">
        <f t="shared" si="55"/>
        <v/>
      </c>
      <c r="BT235" s="170" t="str">
        <f t="shared" si="56"/>
        <v/>
      </c>
      <c r="BU235" s="170" t="str">
        <f t="shared" si="46"/>
        <v/>
      </c>
      <c r="BV235" s="170" t="str">
        <f t="shared" si="57"/>
        <v/>
      </c>
      <c r="BW235" s="170"/>
      <c r="BX235" s="298" t="str">
        <f t="shared" si="58"/>
        <v/>
      </c>
      <c r="BY235" s="285" t="str">
        <f t="shared" si="47"/>
        <v/>
      </c>
      <c r="BZ235" s="297" t="str">
        <f t="shared" si="48"/>
        <v/>
      </c>
      <c r="ET235" s="170" t="str">
        <f t="shared" si="49"/>
        <v/>
      </c>
      <c r="EU235" s="170" t="str">
        <f t="shared" si="50"/>
        <v/>
      </c>
      <c r="EV235" s="170" t="str">
        <f t="shared" si="51"/>
        <v/>
      </c>
      <c r="EW235" s="170" t="str">
        <f t="shared" si="52"/>
        <v/>
      </c>
      <c r="EX235" s="170"/>
      <c r="EY235" s="279" t="str">
        <f t="shared" si="53"/>
        <v/>
      </c>
      <c r="EZ235" s="278" t="str">
        <f t="shared" si="54"/>
        <v/>
      </c>
      <c r="FA235" s="278"/>
    </row>
    <row r="236" spans="71:157" x14ac:dyDescent="0.15">
      <c r="BS236" s="170" t="str">
        <f t="shared" si="55"/>
        <v/>
      </c>
      <c r="BT236" s="170" t="str">
        <f t="shared" si="56"/>
        <v/>
      </c>
      <c r="BU236" s="170" t="str">
        <f t="shared" si="46"/>
        <v/>
      </c>
      <c r="BV236" s="170" t="str">
        <f t="shared" si="57"/>
        <v/>
      </c>
      <c r="BW236" s="170"/>
      <c r="BX236" s="298" t="str">
        <f t="shared" si="58"/>
        <v/>
      </c>
      <c r="BY236" s="285" t="str">
        <f t="shared" si="47"/>
        <v/>
      </c>
      <c r="BZ236" s="297" t="str">
        <f t="shared" si="48"/>
        <v/>
      </c>
      <c r="ET236" s="170" t="str">
        <f t="shared" si="49"/>
        <v/>
      </c>
      <c r="EU236" s="170" t="str">
        <f t="shared" si="50"/>
        <v/>
      </c>
      <c r="EV236" s="170" t="str">
        <f t="shared" si="51"/>
        <v/>
      </c>
      <c r="EW236" s="170" t="str">
        <f t="shared" si="52"/>
        <v/>
      </c>
      <c r="EX236" s="170"/>
      <c r="EY236" s="279" t="str">
        <f t="shared" si="53"/>
        <v/>
      </c>
      <c r="EZ236" s="278" t="str">
        <f t="shared" si="54"/>
        <v/>
      </c>
      <c r="FA236" s="278"/>
    </row>
    <row r="237" spans="71:157" x14ac:dyDescent="0.15">
      <c r="BS237" s="170" t="str">
        <f t="shared" si="55"/>
        <v/>
      </c>
      <c r="BT237" s="170" t="str">
        <f t="shared" si="56"/>
        <v/>
      </c>
      <c r="BU237" s="170" t="str">
        <f t="shared" si="46"/>
        <v/>
      </c>
      <c r="BV237" s="170" t="str">
        <f t="shared" si="57"/>
        <v/>
      </c>
      <c r="BW237" s="170"/>
      <c r="BX237" s="298" t="str">
        <f t="shared" si="58"/>
        <v/>
      </c>
      <c r="BY237" s="285" t="str">
        <f t="shared" si="47"/>
        <v/>
      </c>
      <c r="BZ237" s="297" t="str">
        <f t="shared" si="48"/>
        <v/>
      </c>
      <c r="ET237" s="170" t="str">
        <f t="shared" si="49"/>
        <v/>
      </c>
      <c r="EU237" s="170" t="str">
        <f t="shared" si="50"/>
        <v/>
      </c>
      <c r="EV237" s="170" t="str">
        <f t="shared" si="51"/>
        <v/>
      </c>
      <c r="EW237" s="170" t="str">
        <f t="shared" si="52"/>
        <v/>
      </c>
      <c r="EX237" s="170"/>
      <c r="EY237" s="279" t="str">
        <f t="shared" si="53"/>
        <v/>
      </c>
      <c r="EZ237" s="278" t="str">
        <f t="shared" si="54"/>
        <v/>
      </c>
      <c r="FA237" s="278"/>
    </row>
    <row r="238" spans="71:157" x14ac:dyDescent="0.15">
      <c r="BS238" s="170" t="str">
        <f t="shared" si="55"/>
        <v/>
      </c>
      <c r="BT238" s="170" t="str">
        <f t="shared" si="56"/>
        <v/>
      </c>
      <c r="BU238" s="170" t="str">
        <f t="shared" si="46"/>
        <v/>
      </c>
      <c r="BV238" s="170" t="str">
        <f t="shared" si="57"/>
        <v/>
      </c>
      <c r="BW238" s="170"/>
      <c r="BX238" s="298" t="str">
        <f t="shared" si="58"/>
        <v/>
      </c>
      <c r="BY238" s="285" t="str">
        <f t="shared" si="47"/>
        <v/>
      </c>
      <c r="BZ238" s="297" t="str">
        <f t="shared" si="48"/>
        <v/>
      </c>
      <c r="ET238" s="170" t="str">
        <f t="shared" si="49"/>
        <v/>
      </c>
      <c r="EU238" s="170" t="str">
        <f t="shared" si="50"/>
        <v/>
      </c>
      <c r="EV238" s="170" t="str">
        <f t="shared" si="51"/>
        <v/>
      </c>
      <c r="EW238" s="170" t="str">
        <f t="shared" si="52"/>
        <v/>
      </c>
      <c r="EX238" s="170"/>
      <c r="EY238" s="279" t="str">
        <f t="shared" si="53"/>
        <v/>
      </c>
      <c r="EZ238" s="278" t="str">
        <f t="shared" si="54"/>
        <v/>
      </c>
      <c r="FA238" s="278"/>
    </row>
    <row r="239" spans="71:157" x14ac:dyDescent="0.15">
      <c r="BS239" s="170" t="str">
        <f t="shared" si="55"/>
        <v/>
      </c>
      <c r="BT239" s="170" t="str">
        <f t="shared" si="56"/>
        <v/>
      </c>
      <c r="BU239" s="170" t="str">
        <f t="shared" si="46"/>
        <v/>
      </c>
      <c r="BV239" s="170" t="str">
        <f t="shared" si="57"/>
        <v/>
      </c>
      <c r="BW239" s="170"/>
      <c r="BX239" s="298" t="str">
        <f t="shared" si="58"/>
        <v/>
      </c>
      <c r="BY239" s="285" t="str">
        <f t="shared" si="47"/>
        <v/>
      </c>
      <c r="BZ239" s="297" t="str">
        <f t="shared" si="48"/>
        <v/>
      </c>
      <c r="ET239" s="170" t="str">
        <f t="shared" si="49"/>
        <v/>
      </c>
      <c r="EU239" s="170" t="str">
        <f t="shared" si="50"/>
        <v/>
      </c>
      <c r="EV239" s="170" t="str">
        <f t="shared" si="51"/>
        <v/>
      </c>
      <c r="EW239" s="170" t="str">
        <f t="shared" si="52"/>
        <v/>
      </c>
      <c r="EX239" s="170"/>
      <c r="EY239" s="279" t="str">
        <f t="shared" si="53"/>
        <v/>
      </c>
      <c r="EZ239" s="278" t="str">
        <f t="shared" si="54"/>
        <v/>
      </c>
      <c r="FA239" s="278"/>
    </row>
    <row r="240" spans="71:157" x14ac:dyDescent="0.15">
      <c r="BS240" s="170" t="str">
        <f t="shared" si="55"/>
        <v/>
      </c>
      <c r="BT240" s="170" t="str">
        <f t="shared" si="56"/>
        <v/>
      </c>
      <c r="BU240" s="170" t="str">
        <f t="shared" si="46"/>
        <v/>
      </c>
      <c r="BV240" s="170" t="str">
        <f t="shared" si="57"/>
        <v/>
      </c>
      <c r="BW240" s="170"/>
      <c r="BX240" s="298" t="str">
        <f t="shared" si="58"/>
        <v/>
      </c>
      <c r="BY240" s="285" t="str">
        <f t="shared" si="47"/>
        <v/>
      </c>
      <c r="BZ240" s="297" t="str">
        <f t="shared" si="48"/>
        <v/>
      </c>
      <c r="ET240" s="170" t="str">
        <f t="shared" si="49"/>
        <v/>
      </c>
      <c r="EU240" s="170" t="str">
        <f t="shared" si="50"/>
        <v/>
      </c>
      <c r="EV240" s="170" t="str">
        <f t="shared" si="51"/>
        <v/>
      </c>
      <c r="EW240" s="170" t="str">
        <f t="shared" si="52"/>
        <v/>
      </c>
      <c r="EX240" s="170"/>
      <c r="EY240" s="279" t="str">
        <f t="shared" si="53"/>
        <v/>
      </c>
      <c r="EZ240" s="278" t="str">
        <f t="shared" si="54"/>
        <v/>
      </c>
      <c r="FA240" s="278"/>
    </row>
    <row r="241" spans="71:157" x14ac:dyDescent="0.15">
      <c r="BS241" s="170" t="str">
        <f t="shared" si="55"/>
        <v/>
      </c>
      <c r="BT241" s="170" t="str">
        <f t="shared" si="56"/>
        <v/>
      </c>
      <c r="BU241" s="170" t="str">
        <f t="shared" si="46"/>
        <v/>
      </c>
      <c r="BV241" s="170" t="str">
        <f t="shared" si="57"/>
        <v/>
      </c>
      <c r="BW241" s="170"/>
      <c r="BX241" s="298" t="str">
        <f t="shared" si="58"/>
        <v/>
      </c>
      <c r="BY241" s="285" t="str">
        <f t="shared" si="47"/>
        <v/>
      </c>
      <c r="BZ241" s="297" t="str">
        <f t="shared" si="48"/>
        <v/>
      </c>
      <c r="ET241" s="170" t="str">
        <f t="shared" si="49"/>
        <v/>
      </c>
      <c r="EU241" s="170" t="str">
        <f t="shared" si="50"/>
        <v/>
      </c>
      <c r="EV241" s="170" t="str">
        <f t="shared" si="51"/>
        <v/>
      </c>
      <c r="EW241" s="170" t="str">
        <f t="shared" si="52"/>
        <v/>
      </c>
      <c r="EX241" s="170"/>
      <c r="EY241" s="279" t="str">
        <f t="shared" si="53"/>
        <v/>
      </c>
      <c r="EZ241" s="278" t="str">
        <f t="shared" si="54"/>
        <v/>
      </c>
      <c r="FA241" s="278"/>
    </row>
    <row r="242" spans="71:157" x14ac:dyDescent="0.15">
      <c r="BS242" s="170" t="str">
        <f t="shared" si="55"/>
        <v/>
      </c>
      <c r="BT242" s="170" t="str">
        <f t="shared" si="56"/>
        <v/>
      </c>
      <c r="BU242" s="170" t="str">
        <f t="shared" si="46"/>
        <v/>
      </c>
      <c r="BV242" s="170" t="str">
        <f t="shared" si="57"/>
        <v/>
      </c>
      <c r="BW242" s="170"/>
      <c r="BX242" s="298" t="str">
        <f t="shared" si="58"/>
        <v/>
      </c>
      <c r="BY242" s="285" t="str">
        <f t="shared" si="47"/>
        <v/>
      </c>
      <c r="BZ242" s="297" t="str">
        <f t="shared" si="48"/>
        <v/>
      </c>
      <c r="ET242" s="170" t="str">
        <f t="shared" si="49"/>
        <v/>
      </c>
      <c r="EU242" s="170" t="str">
        <f t="shared" si="50"/>
        <v/>
      </c>
      <c r="EV242" s="170" t="str">
        <f t="shared" si="51"/>
        <v/>
      </c>
      <c r="EW242" s="170" t="str">
        <f t="shared" si="52"/>
        <v/>
      </c>
      <c r="EX242" s="170"/>
      <c r="EY242" s="279" t="str">
        <f t="shared" si="53"/>
        <v/>
      </c>
      <c r="EZ242" s="278" t="str">
        <f t="shared" si="54"/>
        <v/>
      </c>
      <c r="FA242" s="278"/>
    </row>
    <row r="243" spans="71:157" x14ac:dyDescent="0.15">
      <c r="BS243" s="170" t="str">
        <f t="shared" si="55"/>
        <v/>
      </c>
      <c r="BT243" s="170" t="str">
        <f t="shared" si="56"/>
        <v/>
      </c>
      <c r="BU243" s="170" t="str">
        <f t="shared" si="46"/>
        <v/>
      </c>
      <c r="BV243" s="170" t="str">
        <f t="shared" si="57"/>
        <v/>
      </c>
      <c r="BW243" s="170"/>
      <c r="BX243" s="298" t="str">
        <f t="shared" si="58"/>
        <v/>
      </c>
      <c r="BY243" s="285" t="str">
        <f t="shared" si="47"/>
        <v/>
      </c>
      <c r="BZ243" s="297" t="str">
        <f t="shared" si="48"/>
        <v/>
      </c>
      <c r="ET243" s="170" t="str">
        <f t="shared" si="49"/>
        <v/>
      </c>
      <c r="EU243" s="170" t="str">
        <f t="shared" si="50"/>
        <v/>
      </c>
      <c r="EV243" s="170" t="str">
        <f t="shared" si="51"/>
        <v/>
      </c>
      <c r="EW243" s="170" t="str">
        <f t="shared" si="52"/>
        <v/>
      </c>
      <c r="EX243" s="170"/>
      <c r="EY243" s="279" t="str">
        <f t="shared" si="53"/>
        <v/>
      </c>
      <c r="EZ243" s="278" t="str">
        <f t="shared" si="54"/>
        <v/>
      </c>
      <c r="FA243" s="278"/>
    </row>
    <row r="244" spans="71:157" x14ac:dyDescent="0.15">
      <c r="BS244" s="170" t="str">
        <f t="shared" si="55"/>
        <v/>
      </c>
      <c r="BT244" s="170" t="str">
        <f t="shared" si="56"/>
        <v/>
      </c>
      <c r="BU244" s="170" t="str">
        <f t="shared" si="46"/>
        <v/>
      </c>
      <c r="BV244" s="170" t="str">
        <f t="shared" si="57"/>
        <v/>
      </c>
      <c r="BW244" s="170"/>
      <c r="BX244" s="298" t="str">
        <f t="shared" si="58"/>
        <v/>
      </c>
      <c r="BY244" s="285" t="str">
        <f t="shared" si="47"/>
        <v/>
      </c>
      <c r="BZ244" s="297" t="str">
        <f t="shared" si="48"/>
        <v/>
      </c>
      <c r="ET244" s="170" t="str">
        <f t="shared" si="49"/>
        <v/>
      </c>
      <c r="EU244" s="170" t="str">
        <f t="shared" si="50"/>
        <v/>
      </c>
      <c r="EV244" s="170" t="str">
        <f t="shared" si="51"/>
        <v/>
      </c>
      <c r="EW244" s="170" t="str">
        <f t="shared" si="52"/>
        <v/>
      </c>
      <c r="EX244" s="170"/>
      <c r="EY244" s="279" t="str">
        <f t="shared" si="53"/>
        <v/>
      </c>
      <c r="EZ244" s="278" t="str">
        <f t="shared" si="54"/>
        <v/>
      </c>
      <c r="FA244" s="278"/>
    </row>
    <row r="245" spans="71:157" x14ac:dyDescent="0.15">
      <c r="BS245" s="170" t="str">
        <f t="shared" si="55"/>
        <v/>
      </c>
      <c r="BT245" s="170" t="str">
        <f t="shared" si="56"/>
        <v/>
      </c>
      <c r="BU245" s="170" t="str">
        <f t="shared" si="46"/>
        <v/>
      </c>
      <c r="BV245" s="170" t="str">
        <f t="shared" si="57"/>
        <v/>
      </c>
      <c r="BW245" s="170"/>
      <c r="BX245" s="298" t="str">
        <f t="shared" si="58"/>
        <v/>
      </c>
      <c r="BY245" s="285" t="str">
        <f t="shared" si="47"/>
        <v/>
      </c>
      <c r="BZ245" s="297" t="str">
        <f t="shared" si="48"/>
        <v/>
      </c>
      <c r="ET245" s="170" t="str">
        <f t="shared" si="49"/>
        <v/>
      </c>
      <c r="EU245" s="170" t="str">
        <f t="shared" si="50"/>
        <v/>
      </c>
      <c r="EV245" s="170" t="str">
        <f t="shared" si="51"/>
        <v/>
      </c>
      <c r="EW245" s="170" t="str">
        <f t="shared" si="52"/>
        <v/>
      </c>
      <c r="EX245" s="170"/>
      <c r="EY245" s="279" t="str">
        <f t="shared" si="53"/>
        <v/>
      </c>
      <c r="EZ245" s="278" t="str">
        <f t="shared" si="54"/>
        <v/>
      </c>
      <c r="FA245" s="278"/>
    </row>
    <row r="246" spans="71:157" x14ac:dyDescent="0.15">
      <c r="BS246" s="170" t="str">
        <f t="shared" si="55"/>
        <v/>
      </c>
      <c r="BT246" s="170" t="str">
        <f t="shared" si="56"/>
        <v/>
      </c>
      <c r="BU246" s="170" t="str">
        <f t="shared" si="46"/>
        <v/>
      </c>
      <c r="BV246" s="170" t="str">
        <f t="shared" si="57"/>
        <v/>
      </c>
      <c r="BW246" s="170"/>
      <c r="BX246" s="298" t="str">
        <f t="shared" si="58"/>
        <v/>
      </c>
      <c r="BY246" s="285" t="str">
        <f t="shared" si="47"/>
        <v/>
      </c>
      <c r="BZ246" s="297" t="str">
        <f t="shared" si="48"/>
        <v/>
      </c>
      <c r="ET246" s="170" t="str">
        <f t="shared" si="49"/>
        <v/>
      </c>
      <c r="EU246" s="170" t="str">
        <f t="shared" si="50"/>
        <v/>
      </c>
      <c r="EV246" s="170" t="str">
        <f t="shared" si="51"/>
        <v/>
      </c>
      <c r="EW246" s="170" t="str">
        <f t="shared" si="52"/>
        <v/>
      </c>
      <c r="EX246" s="170"/>
      <c r="EY246" s="279" t="str">
        <f t="shared" si="53"/>
        <v/>
      </c>
      <c r="EZ246" s="278" t="str">
        <f t="shared" si="54"/>
        <v/>
      </c>
      <c r="FA246" s="278"/>
    </row>
    <row r="247" spans="71:157" x14ac:dyDescent="0.15">
      <c r="BS247" s="170" t="str">
        <f t="shared" si="55"/>
        <v/>
      </c>
      <c r="BT247" s="170" t="str">
        <f t="shared" si="56"/>
        <v/>
      </c>
      <c r="BU247" s="170" t="str">
        <f t="shared" si="46"/>
        <v/>
      </c>
      <c r="BV247" s="170" t="str">
        <f t="shared" si="57"/>
        <v/>
      </c>
      <c r="BW247" s="170"/>
      <c r="BX247" s="298" t="str">
        <f t="shared" si="58"/>
        <v/>
      </c>
      <c r="BY247" s="285" t="str">
        <f t="shared" si="47"/>
        <v/>
      </c>
      <c r="BZ247" s="297" t="str">
        <f t="shared" si="48"/>
        <v/>
      </c>
      <c r="ET247" s="170" t="str">
        <f t="shared" si="49"/>
        <v/>
      </c>
      <c r="EU247" s="170" t="str">
        <f t="shared" si="50"/>
        <v/>
      </c>
      <c r="EV247" s="170" t="str">
        <f t="shared" si="51"/>
        <v/>
      </c>
      <c r="EW247" s="170" t="str">
        <f t="shared" si="52"/>
        <v/>
      </c>
      <c r="EX247" s="170"/>
      <c r="EY247" s="279" t="str">
        <f t="shared" si="53"/>
        <v/>
      </c>
      <c r="EZ247" s="278" t="str">
        <f t="shared" si="54"/>
        <v/>
      </c>
      <c r="FA247" s="278"/>
    </row>
    <row r="248" spans="71:157" x14ac:dyDescent="0.15">
      <c r="BS248" s="170" t="str">
        <f t="shared" si="55"/>
        <v/>
      </c>
      <c r="BT248" s="170" t="str">
        <f t="shared" si="56"/>
        <v/>
      </c>
      <c r="BU248" s="170" t="str">
        <f t="shared" si="46"/>
        <v/>
      </c>
      <c r="BV248" s="170" t="str">
        <f t="shared" si="57"/>
        <v/>
      </c>
      <c r="BW248" s="170"/>
      <c r="BX248" s="298" t="str">
        <f t="shared" si="58"/>
        <v/>
      </c>
      <c r="BY248" s="285" t="str">
        <f t="shared" si="47"/>
        <v/>
      </c>
      <c r="BZ248" s="297" t="str">
        <f t="shared" si="48"/>
        <v/>
      </c>
      <c r="ET248" s="170" t="str">
        <f t="shared" si="49"/>
        <v/>
      </c>
      <c r="EU248" s="170" t="str">
        <f t="shared" si="50"/>
        <v/>
      </c>
      <c r="EV248" s="170" t="str">
        <f t="shared" si="51"/>
        <v/>
      </c>
      <c r="EW248" s="170" t="str">
        <f t="shared" si="52"/>
        <v/>
      </c>
      <c r="EX248" s="170"/>
      <c r="EY248" s="279" t="str">
        <f t="shared" si="53"/>
        <v/>
      </c>
      <c r="EZ248" s="278" t="str">
        <f t="shared" si="54"/>
        <v/>
      </c>
      <c r="FA248" s="278"/>
    </row>
    <row r="249" spans="71:157" x14ac:dyDescent="0.15">
      <c r="BS249" s="170" t="str">
        <f t="shared" si="55"/>
        <v/>
      </c>
      <c r="BT249" s="170" t="str">
        <f t="shared" si="56"/>
        <v/>
      </c>
      <c r="BU249" s="170" t="str">
        <f t="shared" si="46"/>
        <v/>
      </c>
      <c r="BV249" s="170" t="str">
        <f t="shared" si="57"/>
        <v/>
      </c>
      <c r="BW249" s="170"/>
      <c r="BX249" s="298" t="str">
        <f t="shared" si="58"/>
        <v/>
      </c>
      <c r="BY249" s="285" t="str">
        <f t="shared" si="47"/>
        <v/>
      </c>
      <c r="BZ249" s="297" t="str">
        <f t="shared" si="48"/>
        <v/>
      </c>
      <c r="ET249" s="170" t="str">
        <f t="shared" si="49"/>
        <v/>
      </c>
      <c r="EU249" s="170" t="str">
        <f t="shared" si="50"/>
        <v/>
      </c>
      <c r="EV249" s="170" t="str">
        <f t="shared" si="51"/>
        <v/>
      </c>
      <c r="EW249" s="170" t="str">
        <f t="shared" si="52"/>
        <v/>
      </c>
      <c r="EX249" s="170"/>
      <c r="EY249" s="279" t="str">
        <f t="shared" si="53"/>
        <v/>
      </c>
      <c r="EZ249" s="278" t="str">
        <f t="shared" si="54"/>
        <v/>
      </c>
      <c r="FA249" s="278"/>
    </row>
    <row r="250" spans="71:157" x14ac:dyDescent="0.15">
      <c r="BS250" s="170" t="str">
        <f t="shared" si="55"/>
        <v/>
      </c>
      <c r="BT250" s="170" t="str">
        <f t="shared" si="56"/>
        <v/>
      </c>
      <c r="BU250" s="170" t="str">
        <f t="shared" si="46"/>
        <v/>
      </c>
      <c r="BV250" s="170" t="str">
        <f t="shared" si="57"/>
        <v/>
      </c>
      <c r="BW250" s="170"/>
      <c r="BX250" s="298" t="str">
        <f t="shared" si="58"/>
        <v/>
      </c>
      <c r="BY250" s="285" t="str">
        <f t="shared" si="47"/>
        <v/>
      </c>
      <c r="BZ250" s="297" t="str">
        <f t="shared" si="48"/>
        <v/>
      </c>
      <c r="ET250" s="170" t="str">
        <f t="shared" si="49"/>
        <v/>
      </c>
      <c r="EU250" s="170" t="str">
        <f t="shared" si="50"/>
        <v/>
      </c>
      <c r="EV250" s="170" t="str">
        <f t="shared" si="51"/>
        <v/>
      </c>
      <c r="EW250" s="170" t="str">
        <f t="shared" si="52"/>
        <v/>
      </c>
      <c r="EX250" s="170"/>
      <c r="EY250" s="279" t="str">
        <f t="shared" si="53"/>
        <v/>
      </c>
      <c r="EZ250" s="278" t="str">
        <f t="shared" si="54"/>
        <v/>
      </c>
      <c r="FA250" s="278"/>
    </row>
    <row r="251" spans="71:157" x14ac:dyDescent="0.15">
      <c r="BS251" s="170" t="str">
        <f t="shared" si="55"/>
        <v/>
      </c>
      <c r="BT251" s="170" t="str">
        <f t="shared" si="56"/>
        <v/>
      </c>
      <c r="BU251" s="170" t="str">
        <f t="shared" si="46"/>
        <v/>
      </c>
      <c r="BV251" s="170" t="str">
        <f t="shared" si="57"/>
        <v/>
      </c>
      <c r="BW251" s="170"/>
      <c r="BX251" s="298" t="str">
        <f t="shared" si="58"/>
        <v/>
      </c>
      <c r="BY251" s="285" t="str">
        <f t="shared" si="47"/>
        <v/>
      </c>
      <c r="BZ251" s="297" t="str">
        <f t="shared" si="48"/>
        <v/>
      </c>
      <c r="ET251" s="170" t="str">
        <f t="shared" si="49"/>
        <v/>
      </c>
      <c r="EU251" s="170" t="str">
        <f t="shared" si="50"/>
        <v/>
      </c>
      <c r="EV251" s="170" t="str">
        <f t="shared" si="51"/>
        <v/>
      </c>
      <c r="EW251" s="170" t="str">
        <f t="shared" si="52"/>
        <v/>
      </c>
      <c r="EX251" s="170"/>
      <c r="EY251" s="279" t="str">
        <f t="shared" si="53"/>
        <v/>
      </c>
      <c r="EZ251" s="278" t="str">
        <f t="shared" si="54"/>
        <v/>
      </c>
      <c r="FA251" s="278"/>
    </row>
    <row r="252" spans="71:157" x14ac:dyDescent="0.15">
      <c r="BS252" s="170" t="str">
        <f t="shared" si="55"/>
        <v/>
      </c>
      <c r="BT252" s="170" t="str">
        <f t="shared" si="56"/>
        <v/>
      </c>
      <c r="BU252" s="170" t="str">
        <f t="shared" si="46"/>
        <v/>
      </c>
      <c r="BV252" s="170" t="str">
        <f t="shared" si="57"/>
        <v/>
      </c>
      <c r="BW252" s="170"/>
      <c r="BX252" s="298" t="str">
        <f t="shared" si="58"/>
        <v/>
      </c>
      <c r="BY252" s="285" t="str">
        <f t="shared" si="47"/>
        <v/>
      </c>
      <c r="BZ252" s="297" t="str">
        <f t="shared" si="48"/>
        <v/>
      </c>
      <c r="ET252" s="170" t="str">
        <f t="shared" si="49"/>
        <v/>
      </c>
      <c r="EU252" s="170" t="str">
        <f t="shared" si="50"/>
        <v/>
      </c>
      <c r="EV252" s="170" t="str">
        <f t="shared" si="51"/>
        <v/>
      </c>
      <c r="EW252" s="170" t="str">
        <f t="shared" si="52"/>
        <v/>
      </c>
      <c r="EX252" s="170"/>
      <c r="EY252" s="279" t="str">
        <f t="shared" si="53"/>
        <v/>
      </c>
      <c r="EZ252" s="278" t="str">
        <f t="shared" si="54"/>
        <v/>
      </c>
      <c r="FA252" s="278"/>
    </row>
    <row r="253" spans="71:157" x14ac:dyDescent="0.15">
      <c r="BS253" s="170" t="str">
        <f t="shared" si="55"/>
        <v/>
      </c>
      <c r="BT253" s="170" t="str">
        <f t="shared" si="56"/>
        <v/>
      </c>
      <c r="BU253" s="170" t="str">
        <f t="shared" si="46"/>
        <v/>
      </c>
      <c r="BV253" s="170" t="str">
        <f t="shared" si="57"/>
        <v/>
      </c>
      <c r="BW253" s="170"/>
      <c r="BX253" s="298" t="str">
        <f t="shared" si="58"/>
        <v/>
      </c>
      <c r="BY253" s="285" t="str">
        <f t="shared" si="47"/>
        <v/>
      </c>
      <c r="BZ253" s="297" t="str">
        <f t="shared" si="48"/>
        <v/>
      </c>
      <c r="ET253" s="170" t="str">
        <f t="shared" si="49"/>
        <v/>
      </c>
      <c r="EU253" s="170" t="str">
        <f t="shared" si="50"/>
        <v/>
      </c>
      <c r="EV253" s="170" t="str">
        <f t="shared" si="51"/>
        <v/>
      </c>
      <c r="EW253" s="170" t="str">
        <f t="shared" si="52"/>
        <v/>
      </c>
      <c r="EX253" s="170"/>
      <c r="EY253" s="279" t="str">
        <f t="shared" si="53"/>
        <v/>
      </c>
      <c r="EZ253" s="278" t="str">
        <f t="shared" si="54"/>
        <v/>
      </c>
      <c r="FA253" s="278"/>
    </row>
    <row r="254" spans="71:157" x14ac:dyDescent="0.15">
      <c r="BS254" s="170" t="str">
        <f t="shared" si="55"/>
        <v/>
      </c>
      <c r="BT254" s="170" t="str">
        <f t="shared" si="56"/>
        <v/>
      </c>
      <c r="BU254" s="170" t="str">
        <f t="shared" si="46"/>
        <v/>
      </c>
      <c r="BV254" s="170" t="str">
        <f t="shared" si="57"/>
        <v/>
      </c>
      <c r="BW254" s="170"/>
      <c r="BX254" s="298" t="str">
        <f t="shared" si="58"/>
        <v/>
      </c>
      <c r="BY254" s="285" t="str">
        <f t="shared" si="47"/>
        <v/>
      </c>
      <c r="BZ254" s="297" t="str">
        <f t="shared" si="48"/>
        <v/>
      </c>
      <c r="ET254" s="170" t="str">
        <f t="shared" si="49"/>
        <v/>
      </c>
      <c r="EU254" s="170" t="str">
        <f t="shared" si="50"/>
        <v/>
      </c>
      <c r="EV254" s="170" t="str">
        <f t="shared" si="51"/>
        <v/>
      </c>
      <c r="EW254" s="170" t="str">
        <f t="shared" si="52"/>
        <v/>
      </c>
      <c r="EX254" s="170"/>
      <c r="EY254" s="279" t="str">
        <f t="shared" si="53"/>
        <v/>
      </c>
      <c r="EZ254" s="278" t="str">
        <f t="shared" si="54"/>
        <v/>
      </c>
      <c r="FA254" s="278"/>
    </row>
    <row r="255" spans="71:157" x14ac:dyDescent="0.15">
      <c r="BS255" s="170" t="str">
        <f t="shared" si="55"/>
        <v/>
      </c>
      <c r="BT255" s="170" t="str">
        <f t="shared" si="56"/>
        <v/>
      </c>
      <c r="BU255" s="170" t="str">
        <f t="shared" si="46"/>
        <v/>
      </c>
      <c r="BV255" s="170" t="str">
        <f t="shared" si="57"/>
        <v/>
      </c>
      <c r="BW255" s="170"/>
      <c r="BX255" s="298" t="str">
        <f t="shared" si="58"/>
        <v/>
      </c>
      <c r="BY255" s="285" t="str">
        <f t="shared" si="47"/>
        <v/>
      </c>
      <c r="BZ255" s="297" t="str">
        <f t="shared" si="48"/>
        <v/>
      </c>
      <c r="ET255" s="170" t="str">
        <f t="shared" si="49"/>
        <v/>
      </c>
      <c r="EU255" s="170" t="str">
        <f t="shared" si="50"/>
        <v/>
      </c>
      <c r="EV255" s="170" t="str">
        <f t="shared" si="51"/>
        <v/>
      </c>
      <c r="EW255" s="170" t="str">
        <f t="shared" si="52"/>
        <v/>
      </c>
      <c r="EX255" s="170"/>
      <c r="EY255" s="279" t="str">
        <f t="shared" si="53"/>
        <v/>
      </c>
      <c r="EZ255" s="278" t="str">
        <f t="shared" si="54"/>
        <v/>
      </c>
      <c r="FA255" s="278"/>
    </row>
    <row r="256" spans="71:157" x14ac:dyDescent="0.15">
      <c r="BS256" s="170" t="str">
        <f t="shared" si="55"/>
        <v/>
      </c>
      <c r="BT256" s="170" t="str">
        <f t="shared" si="56"/>
        <v/>
      </c>
      <c r="BU256" s="170" t="str">
        <f t="shared" si="46"/>
        <v/>
      </c>
      <c r="BV256" s="170" t="str">
        <f t="shared" si="57"/>
        <v/>
      </c>
      <c r="BW256" s="170"/>
      <c r="BX256" s="298" t="str">
        <f t="shared" si="58"/>
        <v/>
      </c>
      <c r="BY256" s="285" t="str">
        <f t="shared" si="47"/>
        <v/>
      </c>
      <c r="BZ256" s="297" t="str">
        <f t="shared" si="48"/>
        <v/>
      </c>
      <c r="ET256" s="170" t="str">
        <f t="shared" si="49"/>
        <v/>
      </c>
      <c r="EU256" s="170" t="str">
        <f t="shared" si="50"/>
        <v/>
      </c>
      <c r="EV256" s="170" t="str">
        <f t="shared" si="51"/>
        <v/>
      </c>
      <c r="EW256" s="170" t="str">
        <f t="shared" si="52"/>
        <v/>
      </c>
      <c r="EX256" s="170"/>
      <c r="EY256" s="279" t="str">
        <f t="shared" si="53"/>
        <v/>
      </c>
      <c r="EZ256" s="278" t="str">
        <f t="shared" si="54"/>
        <v/>
      </c>
      <c r="FA256" s="278"/>
    </row>
    <row r="257" spans="71:157" x14ac:dyDescent="0.15">
      <c r="BS257" s="170" t="str">
        <f t="shared" si="55"/>
        <v/>
      </c>
      <c r="BT257" s="170" t="str">
        <f t="shared" si="56"/>
        <v/>
      </c>
      <c r="BU257" s="170" t="str">
        <f t="shared" si="46"/>
        <v/>
      </c>
      <c r="BV257" s="170" t="str">
        <f t="shared" si="57"/>
        <v/>
      </c>
      <c r="BW257" s="170"/>
      <c r="BX257" s="298" t="str">
        <f t="shared" si="58"/>
        <v/>
      </c>
      <c r="BY257" s="285" t="str">
        <f t="shared" si="47"/>
        <v/>
      </c>
      <c r="BZ257" s="297" t="str">
        <f t="shared" si="48"/>
        <v/>
      </c>
      <c r="ET257" s="170" t="str">
        <f t="shared" si="49"/>
        <v/>
      </c>
      <c r="EU257" s="170" t="str">
        <f t="shared" si="50"/>
        <v/>
      </c>
      <c r="EV257" s="170" t="str">
        <f t="shared" si="51"/>
        <v/>
      </c>
      <c r="EW257" s="170" t="str">
        <f t="shared" si="52"/>
        <v/>
      </c>
      <c r="EX257" s="170"/>
      <c r="EY257" s="279" t="str">
        <f t="shared" si="53"/>
        <v/>
      </c>
      <c r="EZ257" s="278" t="str">
        <f t="shared" si="54"/>
        <v/>
      </c>
      <c r="FA257" s="278"/>
    </row>
    <row r="258" spans="71:157" x14ac:dyDescent="0.15">
      <c r="BS258" s="170" t="str">
        <f t="shared" si="55"/>
        <v/>
      </c>
      <c r="BT258" s="170" t="str">
        <f t="shared" si="56"/>
        <v/>
      </c>
      <c r="BU258" s="170" t="str">
        <f t="shared" si="46"/>
        <v/>
      </c>
      <c r="BV258" s="170" t="str">
        <f t="shared" si="57"/>
        <v/>
      </c>
      <c r="BW258" s="170"/>
      <c r="BX258" s="298" t="str">
        <f t="shared" si="58"/>
        <v/>
      </c>
      <c r="BY258" s="285" t="str">
        <f t="shared" si="47"/>
        <v/>
      </c>
      <c r="BZ258" s="297" t="str">
        <f t="shared" si="48"/>
        <v/>
      </c>
      <c r="ET258" s="170" t="str">
        <f t="shared" si="49"/>
        <v/>
      </c>
      <c r="EU258" s="170" t="str">
        <f t="shared" si="50"/>
        <v/>
      </c>
      <c r="EV258" s="170" t="str">
        <f t="shared" si="51"/>
        <v/>
      </c>
      <c r="EW258" s="170" t="str">
        <f t="shared" si="52"/>
        <v/>
      </c>
      <c r="EX258" s="170"/>
      <c r="EY258" s="279" t="str">
        <f t="shared" si="53"/>
        <v/>
      </c>
      <c r="EZ258" s="278" t="str">
        <f t="shared" si="54"/>
        <v/>
      </c>
      <c r="FA258" s="278"/>
    </row>
    <row r="259" spans="71:157" x14ac:dyDescent="0.15">
      <c r="BS259" s="170" t="str">
        <f t="shared" si="55"/>
        <v/>
      </c>
      <c r="BT259" s="170" t="str">
        <f t="shared" si="56"/>
        <v/>
      </c>
      <c r="BU259" s="170" t="str">
        <f t="shared" si="46"/>
        <v/>
      </c>
      <c r="BV259" s="170" t="str">
        <f t="shared" si="57"/>
        <v/>
      </c>
      <c r="BW259" s="170"/>
      <c r="BX259" s="298" t="str">
        <f t="shared" si="58"/>
        <v/>
      </c>
      <c r="BY259" s="285" t="str">
        <f t="shared" si="47"/>
        <v/>
      </c>
      <c r="BZ259" s="297" t="str">
        <f t="shared" si="48"/>
        <v/>
      </c>
      <c r="ET259" s="170" t="str">
        <f t="shared" si="49"/>
        <v/>
      </c>
      <c r="EU259" s="170" t="str">
        <f t="shared" si="50"/>
        <v/>
      </c>
      <c r="EV259" s="170" t="str">
        <f t="shared" si="51"/>
        <v/>
      </c>
      <c r="EW259" s="170" t="str">
        <f t="shared" si="52"/>
        <v/>
      </c>
      <c r="EX259" s="170"/>
      <c r="EY259" s="279" t="str">
        <f t="shared" si="53"/>
        <v/>
      </c>
      <c r="EZ259" s="278" t="str">
        <f t="shared" si="54"/>
        <v/>
      </c>
      <c r="FA259" s="278"/>
    </row>
    <row r="260" spans="71:157" x14ac:dyDescent="0.15">
      <c r="BS260" s="170" t="str">
        <f t="shared" si="55"/>
        <v/>
      </c>
      <c r="BT260" s="170" t="str">
        <f t="shared" si="56"/>
        <v/>
      </c>
      <c r="BU260" s="170" t="str">
        <f t="shared" ref="BU260:BU323" si="59">SUBSTITUTE(BT260, "-", "" )</f>
        <v/>
      </c>
      <c r="BV260" s="170" t="str">
        <f t="shared" si="57"/>
        <v/>
      </c>
      <c r="BW260" s="170"/>
      <c r="BX260" s="298" t="str">
        <f t="shared" si="58"/>
        <v/>
      </c>
      <c r="BY260" s="285" t="str">
        <f t="shared" ref="BY260:BY323" si="60">IF(AC260="","",AC260)</f>
        <v/>
      </c>
      <c r="BZ260" s="297" t="str">
        <f t="shared" ref="BZ260:BZ323" si="61">IF(BY260="","",(ROUND(BY260,2)))</f>
        <v/>
      </c>
      <c r="ET260" s="170" t="str">
        <f t="shared" ref="ET260:ET323" si="62">RIGHT(CH260,4)</f>
        <v/>
      </c>
      <c r="EU260" s="170" t="str">
        <f t="shared" ref="EU260:EU323" si="63">LEFT(CF260,2)</f>
        <v/>
      </c>
      <c r="EV260" s="170" t="str">
        <f t="shared" ref="EV260:EV323" si="64">SUBSTITUTE(EU260, "-", "" )</f>
        <v/>
      </c>
      <c r="EW260" s="170" t="str">
        <f t="shared" ref="EW260:EW323" si="65">LEFT(CH260,2)</f>
        <v/>
      </c>
      <c r="EX260" s="170"/>
      <c r="EY260" s="279" t="str">
        <f t="shared" ref="EY260:EY323" si="66">EV260</f>
        <v/>
      </c>
      <c r="EZ260" s="278" t="str">
        <f t="shared" ref="EZ260:EZ323" si="67">IF(DD260="","",DD260)</f>
        <v/>
      </c>
      <c r="FA260" s="278"/>
    </row>
    <row r="261" spans="71:157" x14ac:dyDescent="0.15">
      <c r="BS261" s="170" t="str">
        <f t="shared" si="55"/>
        <v/>
      </c>
      <c r="BT261" s="170" t="str">
        <f t="shared" si="56"/>
        <v/>
      </c>
      <c r="BU261" s="170" t="str">
        <f t="shared" si="59"/>
        <v/>
      </c>
      <c r="BV261" s="170" t="str">
        <f t="shared" si="57"/>
        <v/>
      </c>
      <c r="BW261" s="170"/>
      <c r="BX261" s="298" t="str">
        <f t="shared" si="58"/>
        <v/>
      </c>
      <c r="BY261" s="285" t="str">
        <f t="shared" si="60"/>
        <v/>
      </c>
      <c r="BZ261" s="297" t="str">
        <f t="shared" si="61"/>
        <v/>
      </c>
      <c r="ET261" s="170" t="str">
        <f t="shared" si="62"/>
        <v/>
      </c>
      <c r="EU261" s="170" t="str">
        <f t="shared" si="63"/>
        <v/>
      </c>
      <c r="EV261" s="170" t="str">
        <f t="shared" si="64"/>
        <v/>
      </c>
      <c r="EW261" s="170" t="str">
        <f t="shared" si="65"/>
        <v/>
      </c>
      <c r="EX261" s="170"/>
      <c r="EY261" s="279" t="str">
        <f t="shared" si="66"/>
        <v/>
      </c>
      <c r="EZ261" s="278" t="str">
        <f t="shared" si="67"/>
        <v/>
      </c>
      <c r="FA261" s="278"/>
    </row>
    <row r="262" spans="71:157" x14ac:dyDescent="0.15">
      <c r="BS262" s="170" t="str">
        <f t="shared" si="55"/>
        <v/>
      </c>
      <c r="BT262" s="170" t="str">
        <f t="shared" si="56"/>
        <v/>
      </c>
      <c r="BU262" s="170" t="str">
        <f t="shared" si="59"/>
        <v/>
      </c>
      <c r="BV262" s="170" t="str">
        <f t="shared" si="57"/>
        <v/>
      </c>
      <c r="BW262" s="170"/>
      <c r="BX262" s="298" t="str">
        <f t="shared" si="58"/>
        <v/>
      </c>
      <c r="BY262" s="285" t="str">
        <f t="shared" si="60"/>
        <v/>
      </c>
      <c r="BZ262" s="297" t="str">
        <f t="shared" si="61"/>
        <v/>
      </c>
      <c r="ET262" s="170" t="str">
        <f t="shared" si="62"/>
        <v/>
      </c>
      <c r="EU262" s="170" t="str">
        <f t="shared" si="63"/>
        <v/>
      </c>
      <c r="EV262" s="170" t="str">
        <f t="shared" si="64"/>
        <v/>
      </c>
      <c r="EW262" s="170" t="str">
        <f t="shared" si="65"/>
        <v/>
      </c>
      <c r="EX262" s="170"/>
      <c r="EY262" s="279" t="str">
        <f t="shared" si="66"/>
        <v/>
      </c>
      <c r="EZ262" s="278" t="str">
        <f t="shared" si="67"/>
        <v/>
      </c>
      <c r="FA262" s="278"/>
    </row>
    <row r="263" spans="71:157" x14ac:dyDescent="0.15">
      <c r="BS263" s="170" t="str">
        <f t="shared" si="55"/>
        <v/>
      </c>
      <c r="BT263" s="170" t="str">
        <f t="shared" si="56"/>
        <v/>
      </c>
      <c r="BU263" s="170" t="str">
        <f t="shared" si="59"/>
        <v/>
      </c>
      <c r="BV263" s="170" t="str">
        <f t="shared" si="57"/>
        <v/>
      </c>
      <c r="BW263" s="170"/>
      <c r="BX263" s="298" t="str">
        <f t="shared" si="58"/>
        <v/>
      </c>
      <c r="BY263" s="285" t="str">
        <f t="shared" si="60"/>
        <v/>
      </c>
      <c r="BZ263" s="297" t="str">
        <f t="shared" si="61"/>
        <v/>
      </c>
      <c r="ET263" s="170" t="str">
        <f t="shared" si="62"/>
        <v/>
      </c>
      <c r="EU263" s="170" t="str">
        <f t="shared" si="63"/>
        <v/>
      </c>
      <c r="EV263" s="170" t="str">
        <f t="shared" si="64"/>
        <v/>
      </c>
      <c r="EW263" s="170" t="str">
        <f t="shared" si="65"/>
        <v/>
      </c>
      <c r="EX263" s="170"/>
      <c r="EY263" s="279" t="str">
        <f t="shared" si="66"/>
        <v/>
      </c>
      <c r="EZ263" s="278" t="str">
        <f t="shared" si="67"/>
        <v/>
      </c>
      <c r="FA263" s="278"/>
    </row>
    <row r="264" spans="71:157" x14ac:dyDescent="0.15">
      <c r="BS264" s="170" t="str">
        <f t="shared" si="55"/>
        <v/>
      </c>
      <c r="BT264" s="170" t="str">
        <f t="shared" si="56"/>
        <v/>
      </c>
      <c r="BU264" s="170" t="str">
        <f t="shared" si="59"/>
        <v/>
      </c>
      <c r="BV264" s="170" t="str">
        <f t="shared" si="57"/>
        <v/>
      </c>
      <c r="BW264" s="170"/>
      <c r="BX264" s="298" t="str">
        <f t="shared" si="58"/>
        <v/>
      </c>
      <c r="BY264" s="285" t="str">
        <f t="shared" si="60"/>
        <v/>
      </c>
      <c r="BZ264" s="297" t="str">
        <f t="shared" si="61"/>
        <v/>
      </c>
      <c r="ET264" s="170" t="str">
        <f t="shared" si="62"/>
        <v/>
      </c>
      <c r="EU264" s="170" t="str">
        <f t="shared" si="63"/>
        <v/>
      </c>
      <c r="EV264" s="170" t="str">
        <f t="shared" si="64"/>
        <v/>
      </c>
      <c r="EW264" s="170" t="str">
        <f t="shared" si="65"/>
        <v/>
      </c>
      <c r="EX264" s="170"/>
      <c r="EY264" s="279" t="str">
        <f t="shared" si="66"/>
        <v/>
      </c>
      <c r="EZ264" s="278" t="str">
        <f t="shared" si="67"/>
        <v/>
      </c>
      <c r="FA264" s="278"/>
    </row>
    <row r="265" spans="71:157" x14ac:dyDescent="0.15">
      <c r="BS265" s="170" t="str">
        <f t="shared" si="55"/>
        <v/>
      </c>
      <c r="BT265" s="170" t="str">
        <f t="shared" si="56"/>
        <v/>
      </c>
      <c r="BU265" s="170" t="str">
        <f t="shared" si="59"/>
        <v/>
      </c>
      <c r="BV265" s="170" t="str">
        <f t="shared" si="57"/>
        <v/>
      </c>
      <c r="BW265" s="170"/>
      <c r="BX265" s="298" t="str">
        <f t="shared" si="58"/>
        <v/>
      </c>
      <c r="BY265" s="285" t="str">
        <f t="shared" si="60"/>
        <v/>
      </c>
      <c r="BZ265" s="297" t="str">
        <f t="shared" si="61"/>
        <v/>
      </c>
      <c r="ET265" s="170" t="str">
        <f t="shared" si="62"/>
        <v/>
      </c>
      <c r="EU265" s="170" t="str">
        <f t="shared" si="63"/>
        <v/>
      </c>
      <c r="EV265" s="170" t="str">
        <f t="shared" si="64"/>
        <v/>
      </c>
      <c r="EW265" s="170" t="str">
        <f t="shared" si="65"/>
        <v/>
      </c>
      <c r="EX265" s="170"/>
      <c r="EY265" s="279" t="str">
        <f t="shared" si="66"/>
        <v/>
      </c>
      <c r="EZ265" s="278" t="str">
        <f t="shared" si="67"/>
        <v/>
      </c>
      <c r="FA265" s="278"/>
    </row>
    <row r="266" spans="71:157" x14ac:dyDescent="0.15">
      <c r="BS266" s="170" t="str">
        <f t="shared" si="55"/>
        <v/>
      </c>
      <c r="BT266" s="170" t="str">
        <f t="shared" si="56"/>
        <v/>
      </c>
      <c r="BU266" s="170" t="str">
        <f t="shared" si="59"/>
        <v/>
      </c>
      <c r="BV266" s="170" t="str">
        <f t="shared" si="57"/>
        <v/>
      </c>
      <c r="BW266" s="170"/>
      <c r="BX266" s="298" t="str">
        <f t="shared" si="58"/>
        <v/>
      </c>
      <c r="BY266" s="285" t="str">
        <f t="shared" si="60"/>
        <v/>
      </c>
      <c r="BZ266" s="297" t="str">
        <f t="shared" si="61"/>
        <v/>
      </c>
      <c r="ET266" s="170" t="str">
        <f t="shared" si="62"/>
        <v/>
      </c>
      <c r="EU266" s="170" t="str">
        <f t="shared" si="63"/>
        <v/>
      </c>
      <c r="EV266" s="170" t="str">
        <f t="shared" si="64"/>
        <v/>
      </c>
      <c r="EW266" s="170" t="str">
        <f t="shared" si="65"/>
        <v/>
      </c>
      <c r="EX266" s="170"/>
      <c r="EY266" s="279" t="str">
        <f t="shared" si="66"/>
        <v/>
      </c>
      <c r="EZ266" s="278" t="str">
        <f t="shared" si="67"/>
        <v/>
      </c>
      <c r="FA266" s="278"/>
    </row>
    <row r="267" spans="71:157" x14ac:dyDescent="0.15">
      <c r="BS267" s="170" t="str">
        <f t="shared" si="55"/>
        <v/>
      </c>
      <c r="BT267" s="170" t="str">
        <f t="shared" si="56"/>
        <v/>
      </c>
      <c r="BU267" s="170" t="str">
        <f t="shared" si="59"/>
        <v/>
      </c>
      <c r="BV267" s="170" t="str">
        <f t="shared" si="57"/>
        <v/>
      </c>
      <c r="BW267" s="170"/>
      <c r="BX267" s="298" t="str">
        <f t="shared" si="58"/>
        <v/>
      </c>
      <c r="BY267" s="285" t="str">
        <f t="shared" si="60"/>
        <v/>
      </c>
      <c r="BZ267" s="297" t="str">
        <f t="shared" si="61"/>
        <v/>
      </c>
      <c r="ET267" s="170" t="str">
        <f t="shared" si="62"/>
        <v/>
      </c>
      <c r="EU267" s="170" t="str">
        <f t="shared" si="63"/>
        <v/>
      </c>
      <c r="EV267" s="170" t="str">
        <f t="shared" si="64"/>
        <v/>
      </c>
      <c r="EW267" s="170" t="str">
        <f t="shared" si="65"/>
        <v/>
      </c>
      <c r="EX267" s="170"/>
      <c r="EY267" s="279" t="str">
        <f t="shared" si="66"/>
        <v/>
      </c>
      <c r="EZ267" s="278" t="str">
        <f t="shared" si="67"/>
        <v/>
      </c>
      <c r="FA267" s="278"/>
    </row>
    <row r="268" spans="71:157" x14ac:dyDescent="0.15">
      <c r="BS268" s="170" t="str">
        <f t="shared" si="55"/>
        <v/>
      </c>
      <c r="BT268" s="170" t="str">
        <f t="shared" si="56"/>
        <v/>
      </c>
      <c r="BU268" s="170" t="str">
        <f t="shared" si="59"/>
        <v/>
      </c>
      <c r="BV268" s="170" t="str">
        <f t="shared" si="57"/>
        <v/>
      </c>
      <c r="BW268" s="170"/>
      <c r="BX268" s="298" t="str">
        <f t="shared" si="58"/>
        <v/>
      </c>
      <c r="BY268" s="285" t="str">
        <f t="shared" si="60"/>
        <v/>
      </c>
      <c r="BZ268" s="297" t="str">
        <f t="shared" si="61"/>
        <v/>
      </c>
      <c r="ET268" s="170" t="str">
        <f t="shared" si="62"/>
        <v/>
      </c>
      <c r="EU268" s="170" t="str">
        <f t="shared" si="63"/>
        <v/>
      </c>
      <c r="EV268" s="170" t="str">
        <f t="shared" si="64"/>
        <v/>
      </c>
      <c r="EW268" s="170" t="str">
        <f t="shared" si="65"/>
        <v/>
      </c>
      <c r="EX268" s="170"/>
      <c r="EY268" s="279" t="str">
        <f t="shared" si="66"/>
        <v/>
      </c>
      <c r="EZ268" s="278" t="str">
        <f t="shared" si="67"/>
        <v/>
      </c>
      <c r="FA268" s="278"/>
    </row>
    <row r="269" spans="71:157" x14ac:dyDescent="0.15">
      <c r="BS269" s="170" t="str">
        <f t="shared" si="55"/>
        <v/>
      </c>
      <c r="BT269" s="170" t="str">
        <f t="shared" si="56"/>
        <v/>
      </c>
      <c r="BU269" s="170" t="str">
        <f t="shared" si="59"/>
        <v/>
      </c>
      <c r="BV269" s="170" t="str">
        <f t="shared" si="57"/>
        <v/>
      </c>
      <c r="BW269" s="170"/>
      <c r="BX269" s="298" t="str">
        <f t="shared" si="58"/>
        <v/>
      </c>
      <c r="BY269" s="285" t="str">
        <f t="shared" si="60"/>
        <v/>
      </c>
      <c r="BZ269" s="297" t="str">
        <f t="shared" si="61"/>
        <v/>
      </c>
      <c r="ET269" s="170" t="str">
        <f t="shared" si="62"/>
        <v/>
      </c>
      <c r="EU269" s="170" t="str">
        <f t="shared" si="63"/>
        <v/>
      </c>
      <c r="EV269" s="170" t="str">
        <f t="shared" si="64"/>
        <v/>
      </c>
      <c r="EW269" s="170" t="str">
        <f t="shared" si="65"/>
        <v/>
      </c>
      <c r="EX269" s="170"/>
      <c r="EY269" s="279" t="str">
        <f t="shared" si="66"/>
        <v/>
      </c>
      <c r="EZ269" s="278" t="str">
        <f t="shared" si="67"/>
        <v/>
      </c>
      <c r="FA269" s="278"/>
    </row>
    <row r="270" spans="71:157" x14ac:dyDescent="0.15">
      <c r="BS270" s="170" t="str">
        <f t="shared" si="55"/>
        <v/>
      </c>
      <c r="BT270" s="170" t="str">
        <f t="shared" si="56"/>
        <v/>
      </c>
      <c r="BU270" s="170" t="str">
        <f t="shared" si="59"/>
        <v/>
      </c>
      <c r="BV270" s="170" t="str">
        <f t="shared" si="57"/>
        <v/>
      </c>
      <c r="BW270" s="170"/>
      <c r="BX270" s="298" t="str">
        <f t="shared" si="58"/>
        <v/>
      </c>
      <c r="BY270" s="285" t="str">
        <f t="shared" si="60"/>
        <v/>
      </c>
      <c r="BZ270" s="297" t="str">
        <f t="shared" si="61"/>
        <v/>
      </c>
      <c r="ET270" s="170" t="str">
        <f t="shared" si="62"/>
        <v/>
      </c>
      <c r="EU270" s="170" t="str">
        <f t="shared" si="63"/>
        <v/>
      </c>
      <c r="EV270" s="170" t="str">
        <f t="shared" si="64"/>
        <v/>
      </c>
      <c r="EW270" s="170" t="str">
        <f t="shared" si="65"/>
        <v/>
      </c>
      <c r="EX270" s="170"/>
      <c r="EY270" s="279" t="str">
        <f t="shared" si="66"/>
        <v/>
      </c>
      <c r="EZ270" s="278" t="str">
        <f t="shared" si="67"/>
        <v/>
      </c>
      <c r="FA270" s="278"/>
    </row>
    <row r="271" spans="71:157" x14ac:dyDescent="0.15">
      <c r="BS271" s="170" t="str">
        <f t="shared" si="55"/>
        <v/>
      </c>
      <c r="BT271" s="170" t="str">
        <f t="shared" si="56"/>
        <v/>
      </c>
      <c r="BU271" s="170" t="str">
        <f t="shared" si="59"/>
        <v/>
      </c>
      <c r="BV271" s="170" t="str">
        <f t="shared" si="57"/>
        <v/>
      </c>
      <c r="BW271" s="170"/>
      <c r="BX271" s="298" t="str">
        <f t="shared" si="58"/>
        <v/>
      </c>
      <c r="BY271" s="285" t="str">
        <f t="shared" si="60"/>
        <v/>
      </c>
      <c r="BZ271" s="297" t="str">
        <f t="shared" si="61"/>
        <v/>
      </c>
      <c r="ET271" s="170" t="str">
        <f t="shared" si="62"/>
        <v/>
      </c>
      <c r="EU271" s="170" t="str">
        <f t="shared" si="63"/>
        <v/>
      </c>
      <c r="EV271" s="170" t="str">
        <f t="shared" si="64"/>
        <v/>
      </c>
      <c r="EW271" s="170" t="str">
        <f t="shared" si="65"/>
        <v/>
      </c>
      <c r="EX271" s="170"/>
      <c r="EY271" s="279" t="str">
        <f t="shared" si="66"/>
        <v/>
      </c>
      <c r="EZ271" s="278" t="str">
        <f t="shared" si="67"/>
        <v/>
      </c>
      <c r="FA271" s="278"/>
    </row>
    <row r="272" spans="71:157" x14ac:dyDescent="0.15">
      <c r="BS272" s="170" t="str">
        <f t="shared" si="55"/>
        <v/>
      </c>
      <c r="BT272" s="170" t="str">
        <f t="shared" si="56"/>
        <v/>
      </c>
      <c r="BU272" s="170" t="str">
        <f t="shared" si="59"/>
        <v/>
      </c>
      <c r="BV272" s="170" t="str">
        <f t="shared" si="57"/>
        <v/>
      </c>
      <c r="BW272" s="170"/>
      <c r="BX272" s="298" t="str">
        <f t="shared" si="58"/>
        <v/>
      </c>
      <c r="BY272" s="285" t="str">
        <f t="shared" si="60"/>
        <v/>
      </c>
      <c r="BZ272" s="297" t="str">
        <f t="shared" si="61"/>
        <v/>
      </c>
      <c r="ET272" s="170" t="str">
        <f t="shared" si="62"/>
        <v/>
      </c>
      <c r="EU272" s="170" t="str">
        <f t="shared" si="63"/>
        <v/>
      </c>
      <c r="EV272" s="170" t="str">
        <f t="shared" si="64"/>
        <v/>
      </c>
      <c r="EW272" s="170" t="str">
        <f t="shared" si="65"/>
        <v/>
      </c>
      <c r="EX272" s="170"/>
      <c r="EY272" s="279" t="str">
        <f t="shared" si="66"/>
        <v/>
      </c>
      <c r="EZ272" s="278" t="str">
        <f t="shared" si="67"/>
        <v/>
      </c>
      <c r="FA272" s="278"/>
    </row>
    <row r="273" spans="71:157" x14ac:dyDescent="0.15">
      <c r="BS273" s="170" t="str">
        <f t="shared" ref="BS273:BS336" si="68">RIGHT(G273,4)</f>
        <v/>
      </c>
      <c r="BT273" s="170" t="str">
        <f t="shared" ref="BT273:BT336" si="69">LEFT(E273,2)</f>
        <v/>
      </c>
      <c r="BU273" s="170" t="str">
        <f t="shared" si="59"/>
        <v/>
      </c>
      <c r="BV273" s="170" t="str">
        <f t="shared" ref="BV273:BV336" si="70">LEFT(G273,2)</f>
        <v/>
      </c>
      <c r="BW273" s="170"/>
      <c r="BX273" s="298" t="str">
        <f t="shared" ref="BX273:BX336" si="71">IFERROR(DATE(BS273,BU273,BV273),"")</f>
        <v/>
      </c>
      <c r="BY273" s="285" t="str">
        <f t="shared" si="60"/>
        <v/>
      </c>
      <c r="BZ273" s="297" t="str">
        <f t="shared" si="61"/>
        <v/>
      </c>
      <c r="ET273" s="170" t="str">
        <f t="shared" si="62"/>
        <v/>
      </c>
      <c r="EU273" s="170" t="str">
        <f t="shared" si="63"/>
        <v/>
      </c>
      <c r="EV273" s="170" t="str">
        <f t="shared" si="64"/>
        <v/>
      </c>
      <c r="EW273" s="170" t="str">
        <f t="shared" si="65"/>
        <v/>
      </c>
      <c r="EX273" s="170"/>
      <c r="EY273" s="279" t="str">
        <f t="shared" si="66"/>
        <v/>
      </c>
      <c r="EZ273" s="278" t="str">
        <f t="shared" si="67"/>
        <v/>
      </c>
      <c r="FA273" s="278"/>
    </row>
    <row r="274" spans="71:157" x14ac:dyDescent="0.15">
      <c r="BS274" s="170" t="str">
        <f t="shared" si="68"/>
        <v/>
      </c>
      <c r="BT274" s="170" t="str">
        <f t="shared" si="69"/>
        <v/>
      </c>
      <c r="BU274" s="170" t="str">
        <f t="shared" si="59"/>
        <v/>
      </c>
      <c r="BV274" s="170" t="str">
        <f t="shared" si="70"/>
        <v/>
      </c>
      <c r="BW274" s="170"/>
      <c r="BX274" s="298" t="str">
        <f t="shared" si="71"/>
        <v/>
      </c>
      <c r="BY274" s="285" t="str">
        <f t="shared" si="60"/>
        <v/>
      </c>
      <c r="BZ274" s="297" t="str">
        <f t="shared" si="61"/>
        <v/>
      </c>
      <c r="ET274" s="170" t="str">
        <f t="shared" si="62"/>
        <v/>
      </c>
      <c r="EU274" s="170" t="str">
        <f t="shared" si="63"/>
        <v/>
      </c>
      <c r="EV274" s="170" t="str">
        <f t="shared" si="64"/>
        <v/>
      </c>
      <c r="EW274" s="170" t="str">
        <f t="shared" si="65"/>
        <v/>
      </c>
      <c r="EX274" s="170"/>
      <c r="EY274" s="279" t="str">
        <f t="shared" si="66"/>
        <v/>
      </c>
      <c r="EZ274" s="278" t="str">
        <f t="shared" si="67"/>
        <v/>
      </c>
      <c r="FA274" s="278"/>
    </row>
    <row r="275" spans="71:157" x14ac:dyDescent="0.15">
      <c r="BS275" s="170" t="str">
        <f t="shared" si="68"/>
        <v/>
      </c>
      <c r="BT275" s="170" t="str">
        <f t="shared" si="69"/>
        <v/>
      </c>
      <c r="BU275" s="170" t="str">
        <f t="shared" si="59"/>
        <v/>
      </c>
      <c r="BV275" s="170" t="str">
        <f t="shared" si="70"/>
        <v/>
      </c>
      <c r="BW275" s="170"/>
      <c r="BX275" s="298" t="str">
        <f t="shared" si="71"/>
        <v/>
      </c>
      <c r="BY275" s="285" t="str">
        <f t="shared" si="60"/>
        <v/>
      </c>
      <c r="BZ275" s="297" t="str">
        <f t="shared" si="61"/>
        <v/>
      </c>
      <c r="ET275" s="170" t="str">
        <f t="shared" si="62"/>
        <v/>
      </c>
      <c r="EU275" s="170" t="str">
        <f t="shared" si="63"/>
        <v/>
      </c>
      <c r="EV275" s="170" t="str">
        <f t="shared" si="64"/>
        <v/>
      </c>
      <c r="EW275" s="170" t="str">
        <f t="shared" si="65"/>
        <v/>
      </c>
      <c r="EX275" s="170"/>
      <c r="EY275" s="279" t="str">
        <f t="shared" si="66"/>
        <v/>
      </c>
      <c r="EZ275" s="278" t="str">
        <f t="shared" si="67"/>
        <v/>
      </c>
      <c r="FA275" s="278"/>
    </row>
    <row r="276" spans="71:157" x14ac:dyDescent="0.15">
      <c r="BS276" s="170" t="str">
        <f t="shared" si="68"/>
        <v/>
      </c>
      <c r="BT276" s="170" t="str">
        <f t="shared" si="69"/>
        <v/>
      </c>
      <c r="BU276" s="170" t="str">
        <f t="shared" si="59"/>
        <v/>
      </c>
      <c r="BV276" s="170" t="str">
        <f t="shared" si="70"/>
        <v/>
      </c>
      <c r="BW276" s="170"/>
      <c r="BX276" s="298" t="str">
        <f t="shared" si="71"/>
        <v/>
      </c>
      <c r="BY276" s="285" t="str">
        <f t="shared" si="60"/>
        <v/>
      </c>
      <c r="BZ276" s="297" t="str">
        <f t="shared" si="61"/>
        <v/>
      </c>
      <c r="ET276" s="170" t="str">
        <f t="shared" si="62"/>
        <v/>
      </c>
      <c r="EU276" s="170" t="str">
        <f t="shared" si="63"/>
        <v/>
      </c>
      <c r="EV276" s="170" t="str">
        <f t="shared" si="64"/>
        <v/>
      </c>
      <c r="EW276" s="170" t="str">
        <f t="shared" si="65"/>
        <v/>
      </c>
      <c r="EX276" s="170"/>
      <c r="EY276" s="279" t="str">
        <f t="shared" si="66"/>
        <v/>
      </c>
      <c r="EZ276" s="278" t="str">
        <f t="shared" si="67"/>
        <v/>
      </c>
      <c r="FA276" s="278"/>
    </row>
    <row r="277" spans="71:157" x14ac:dyDescent="0.15">
      <c r="BS277" s="170" t="str">
        <f t="shared" si="68"/>
        <v/>
      </c>
      <c r="BT277" s="170" t="str">
        <f t="shared" si="69"/>
        <v/>
      </c>
      <c r="BU277" s="170" t="str">
        <f t="shared" si="59"/>
        <v/>
      </c>
      <c r="BV277" s="170" t="str">
        <f t="shared" si="70"/>
        <v/>
      </c>
      <c r="BW277" s="170"/>
      <c r="BX277" s="298" t="str">
        <f t="shared" si="71"/>
        <v/>
      </c>
      <c r="BY277" s="285" t="str">
        <f t="shared" si="60"/>
        <v/>
      </c>
      <c r="BZ277" s="297" t="str">
        <f t="shared" si="61"/>
        <v/>
      </c>
      <c r="ET277" s="170" t="str">
        <f t="shared" si="62"/>
        <v/>
      </c>
      <c r="EU277" s="170" t="str">
        <f t="shared" si="63"/>
        <v/>
      </c>
      <c r="EV277" s="170" t="str">
        <f t="shared" si="64"/>
        <v/>
      </c>
      <c r="EW277" s="170" t="str">
        <f t="shared" si="65"/>
        <v/>
      </c>
      <c r="EX277" s="170"/>
      <c r="EY277" s="279" t="str">
        <f t="shared" si="66"/>
        <v/>
      </c>
      <c r="EZ277" s="278" t="str">
        <f t="shared" si="67"/>
        <v/>
      </c>
      <c r="FA277" s="278"/>
    </row>
    <row r="278" spans="71:157" x14ac:dyDescent="0.15">
      <c r="BS278" s="170" t="str">
        <f t="shared" si="68"/>
        <v/>
      </c>
      <c r="BT278" s="170" t="str">
        <f t="shared" si="69"/>
        <v/>
      </c>
      <c r="BU278" s="170" t="str">
        <f t="shared" si="59"/>
        <v/>
      </c>
      <c r="BV278" s="170" t="str">
        <f t="shared" si="70"/>
        <v/>
      </c>
      <c r="BW278" s="170"/>
      <c r="BX278" s="298" t="str">
        <f t="shared" si="71"/>
        <v/>
      </c>
      <c r="BY278" s="285" t="str">
        <f t="shared" si="60"/>
        <v/>
      </c>
      <c r="BZ278" s="297" t="str">
        <f t="shared" si="61"/>
        <v/>
      </c>
      <c r="ET278" s="170" t="str">
        <f t="shared" si="62"/>
        <v/>
      </c>
      <c r="EU278" s="170" t="str">
        <f t="shared" si="63"/>
        <v/>
      </c>
      <c r="EV278" s="170" t="str">
        <f t="shared" si="64"/>
        <v/>
      </c>
      <c r="EW278" s="170" t="str">
        <f t="shared" si="65"/>
        <v/>
      </c>
      <c r="EX278" s="170"/>
      <c r="EY278" s="279" t="str">
        <f t="shared" si="66"/>
        <v/>
      </c>
      <c r="EZ278" s="278" t="str">
        <f t="shared" si="67"/>
        <v/>
      </c>
      <c r="FA278" s="278"/>
    </row>
    <row r="279" spans="71:157" x14ac:dyDescent="0.15">
      <c r="BS279" s="170" t="str">
        <f t="shared" si="68"/>
        <v/>
      </c>
      <c r="BT279" s="170" t="str">
        <f t="shared" si="69"/>
        <v/>
      </c>
      <c r="BU279" s="170" t="str">
        <f t="shared" si="59"/>
        <v/>
      </c>
      <c r="BV279" s="170" t="str">
        <f t="shared" si="70"/>
        <v/>
      </c>
      <c r="BW279" s="170"/>
      <c r="BX279" s="298" t="str">
        <f t="shared" si="71"/>
        <v/>
      </c>
      <c r="BY279" s="285" t="str">
        <f t="shared" si="60"/>
        <v/>
      </c>
      <c r="BZ279" s="297" t="str">
        <f t="shared" si="61"/>
        <v/>
      </c>
      <c r="ET279" s="170" t="str">
        <f t="shared" si="62"/>
        <v/>
      </c>
      <c r="EU279" s="170" t="str">
        <f t="shared" si="63"/>
        <v/>
      </c>
      <c r="EV279" s="170" t="str">
        <f t="shared" si="64"/>
        <v/>
      </c>
      <c r="EW279" s="170" t="str">
        <f t="shared" si="65"/>
        <v/>
      </c>
      <c r="EX279" s="170"/>
      <c r="EY279" s="279" t="str">
        <f t="shared" si="66"/>
        <v/>
      </c>
      <c r="EZ279" s="278" t="str">
        <f t="shared" si="67"/>
        <v/>
      </c>
      <c r="FA279" s="278"/>
    </row>
    <row r="280" spans="71:157" x14ac:dyDescent="0.15">
      <c r="BS280" s="170" t="str">
        <f t="shared" si="68"/>
        <v/>
      </c>
      <c r="BT280" s="170" t="str">
        <f t="shared" si="69"/>
        <v/>
      </c>
      <c r="BU280" s="170" t="str">
        <f t="shared" si="59"/>
        <v/>
      </c>
      <c r="BV280" s="170" t="str">
        <f t="shared" si="70"/>
        <v/>
      </c>
      <c r="BW280" s="170"/>
      <c r="BX280" s="298" t="str">
        <f t="shared" si="71"/>
        <v/>
      </c>
      <c r="BY280" s="285" t="str">
        <f t="shared" si="60"/>
        <v/>
      </c>
      <c r="BZ280" s="297" t="str">
        <f t="shared" si="61"/>
        <v/>
      </c>
      <c r="ET280" s="170" t="str">
        <f t="shared" si="62"/>
        <v/>
      </c>
      <c r="EU280" s="170" t="str">
        <f t="shared" si="63"/>
        <v/>
      </c>
      <c r="EV280" s="170" t="str">
        <f t="shared" si="64"/>
        <v/>
      </c>
      <c r="EW280" s="170" t="str">
        <f t="shared" si="65"/>
        <v/>
      </c>
      <c r="EX280" s="170"/>
      <c r="EY280" s="279" t="str">
        <f t="shared" si="66"/>
        <v/>
      </c>
      <c r="EZ280" s="278" t="str">
        <f t="shared" si="67"/>
        <v/>
      </c>
      <c r="FA280" s="278"/>
    </row>
    <row r="281" spans="71:157" x14ac:dyDescent="0.15">
      <c r="BS281" s="170" t="str">
        <f t="shared" si="68"/>
        <v/>
      </c>
      <c r="BT281" s="170" t="str">
        <f t="shared" si="69"/>
        <v/>
      </c>
      <c r="BU281" s="170" t="str">
        <f t="shared" si="59"/>
        <v/>
      </c>
      <c r="BV281" s="170" t="str">
        <f t="shared" si="70"/>
        <v/>
      </c>
      <c r="BW281" s="170"/>
      <c r="BX281" s="298" t="str">
        <f t="shared" si="71"/>
        <v/>
      </c>
      <c r="BY281" s="285" t="str">
        <f t="shared" si="60"/>
        <v/>
      </c>
      <c r="BZ281" s="297" t="str">
        <f t="shared" si="61"/>
        <v/>
      </c>
      <c r="ET281" s="170" t="str">
        <f t="shared" si="62"/>
        <v/>
      </c>
      <c r="EU281" s="170" t="str">
        <f t="shared" si="63"/>
        <v/>
      </c>
      <c r="EV281" s="170" t="str">
        <f t="shared" si="64"/>
        <v/>
      </c>
      <c r="EW281" s="170" t="str">
        <f t="shared" si="65"/>
        <v/>
      </c>
      <c r="EX281" s="170"/>
      <c r="EY281" s="279" t="str">
        <f t="shared" si="66"/>
        <v/>
      </c>
      <c r="EZ281" s="278" t="str">
        <f t="shared" si="67"/>
        <v/>
      </c>
      <c r="FA281" s="278"/>
    </row>
    <row r="282" spans="71:157" x14ac:dyDescent="0.15">
      <c r="BS282" s="170" t="str">
        <f t="shared" si="68"/>
        <v/>
      </c>
      <c r="BT282" s="170" t="str">
        <f t="shared" si="69"/>
        <v/>
      </c>
      <c r="BU282" s="170" t="str">
        <f t="shared" si="59"/>
        <v/>
      </c>
      <c r="BV282" s="170" t="str">
        <f t="shared" si="70"/>
        <v/>
      </c>
      <c r="BW282" s="170"/>
      <c r="BX282" s="298" t="str">
        <f t="shared" si="71"/>
        <v/>
      </c>
      <c r="BY282" s="285" t="str">
        <f t="shared" si="60"/>
        <v/>
      </c>
      <c r="BZ282" s="297" t="str">
        <f t="shared" si="61"/>
        <v/>
      </c>
      <c r="ET282" s="170" t="str">
        <f t="shared" si="62"/>
        <v/>
      </c>
      <c r="EU282" s="170" t="str">
        <f t="shared" si="63"/>
        <v/>
      </c>
      <c r="EV282" s="170" t="str">
        <f t="shared" si="64"/>
        <v/>
      </c>
      <c r="EW282" s="170" t="str">
        <f t="shared" si="65"/>
        <v/>
      </c>
      <c r="EX282" s="170"/>
      <c r="EY282" s="279" t="str">
        <f t="shared" si="66"/>
        <v/>
      </c>
      <c r="EZ282" s="278" t="str">
        <f t="shared" si="67"/>
        <v/>
      </c>
      <c r="FA282" s="278"/>
    </row>
    <row r="283" spans="71:157" x14ac:dyDescent="0.15">
      <c r="BS283" s="170" t="str">
        <f t="shared" si="68"/>
        <v/>
      </c>
      <c r="BT283" s="170" t="str">
        <f t="shared" si="69"/>
        <v/>
      </c>
      <c r="BU283" s="170" t="str">
        <f t="shared" si="59"/>
        <v/>
      </c>
      <c r="BV283" s="170" t="str">
        <f t="shared" si="70"/>
        <v/>
      </c>
      <c r="BW283" s="170"/>
      <c r="BX283" s="298" t="str">
        <f t="shared" si="71"/>
        <v/>
      </c>
      <c r="BY283" s="285" t="str">
        <f t="shared" si="60"/>
        <v/>
      </c>
      <c r="BZ283" s="297" t="str">
        <f t="shared" si="61"/>
        <v/>
      </c>
      <c r="ET283" s="170" t="str">
        <f t="shared" si="62"/>
        <v/>
      </c>
      <c r="EU283" s="170" t="str">
        <f t="shared" si="63"/>
        <v/>
      </c>
      <c r="EV283" s="170" t="str">
        <f t="shared" si="64"/>
        <v/>
      </c>
      <c r="EW283" s="170" t="str">
        <f t="shared" si="65"/>
        <v/>
      </c>
      <c r="EX283" s="170"/>
      <c r="EY283" s="279" t="str">
        <f t="shared" si="66"/>
        <v/>
      </c>
      <c r="EZ283" s="278" t="str">
        <f t="shared" si="67"/>
        <v/>
      </c>
      <c r="FA283" s="278"/>
    </row>
    <row r="284" spans="71:157" x14ac:dyDescent="0.15">
      <c r="BS284" s="170" t="str">
        <f t="shared" si="68"/>
        <v/>
      </c>
      <c r="BT284" s="170" t="str">
        <f t="shared" si="69"/>
        <v/>
      </c>
      <c r="BU284" s="170" t="str">
        <f t="shared" si="59"/>
        <v/>
      </c>
      <c r="BV284" s="170" t="str">
        <f t="shared" si="70"/>
        <v/>
      </c>
      <c r="BW284" s="170"/>
      <c r="BX284" s="298" t="str">
        <f t="shared" si="71"/>
        <v/>
      </c>
      <c r="BY284" s="285" t="str">
        <f t="shared" si="60"/>
        <v/>
      </c>
      <c r="BZ284" s="297" t="str">
        <f t="shared" si="61"/>
        <v/>
      </c>
      <c r="ET284" s="170" t="str">
        <f t="shared" si="62"/>
        <v/>
      </c>
      <c r="EU284" s="170" t="str">
        <f t="shared" si="63"/>
        <v/>
      </c>
      <c r="EV284" s="170" t="str">
        <f t="shared" si="64"/>
        <v/>
      </c>
      <c r="EW284" s="170" t="str">
        <f t="shared" si="65"/>
        <v/>
      </c>
      <c r="EX284" s="170"/>
      <c r="EY284" s="279" t="str">
        <f t="shared" si="66"/>
        <v/>
      </c>
      <c r="EZ284" s="278" t="str">
        <f t="shared" si="67"/>
        <v/>
      </c>
      <c r="FA284" s="278"/>
    </row>
    <row r="285" spans="71:157" x14ac:dyDescent="0.15">
      <c r="BS285" s="170" t="str">
        <f t="shared" si="68"/>
        <v/>
      </c>
      <c r="BT285" s="170" t="str">
        <f t="shared" si="69"/>
        <v/>
      </c>
      <c r="BU285" s="170" t="str">
        <f t="shared" si="59"/>
        <v/>
      </c>
      <c r="BV285" s="170" t="str">
        <f t="shared" si="70"/>
        <v/>
      </c>
      <c r="BW285" s="170"/>
      <c r="BX285" s="298" t="str">
        <f t="shared" si="71"/>
        <v/>
      </c>
      <c r="BY285" s="285" t="str">
        <f t="shared" si="60"/>
        <v/>
      </c>
      <c r="BZ285" s="297" t="str">
        <f t="shared" si="61"/>
        <v/>
      </c>
      <c r="ET285" s="170" t="str">
        <f t="shared" si="62"/>
        <v/>
      </c>
      <c r="EU285" s="170" t="str">
        <f t="shared" si="63"/>
        <v/>
      </c>
      <c r="EV285" s="170" t="str">
        <f t="shared" si="64"/>
        <v/>
      </c>
      <c r="EW285" s="170" t="str">
        <f t="shared" si="65"/>
        <v/>
      </c>
      <c r="EX285" s="170"/>
      <c r="EY285" s="279" t="str">
        <f t="shared" si="66"/>
        <v/>
      </c>
      <c r="EZ285" s="278" t="str">
        <f t="shared" si="67"/>
        <v/>
      </c>
      <c r="FA285" s="278"/>
    </row>
    <row r="286" spans="71:157" x14ac:dyDescent="0.15">
      <c r="BS286" s="170" t="str">
        <f t="shared" si="68"/>
        <v/>
      </c>
      <c r="BT286" s="170" t="str">
        <f t="shared" si="69"/>
        <v/>
      </c>
      <c r="BU286" s="170" t="str">
        <f t="shared" si="59"/>
        <v/>
      </c>
      <c r="BV286" s="170" t="str">
        <f t="shared" si="70"/>
        <v/>
      </c>
      <c r="BW286" s="170"/>
      <c r="BX286" s="298" t="str">
        <f t="shared" si="71"/>
        <v/>
      </c>
      <c r="BY286" s="285" t="str">
        <f t="shared" si="60"/>
        <v/>
      </c>
      <c r="BZ286" s="297" t="str">
        <f t="shared" si="61"/>
        <v/>
      </c>
      <c r="ET286" s="170" t="str">
        <f t="shared" si="62"/>
        <v/>
      </c>
      <c r="EU286" s="170" t="str">
        <f t="shared" si="63"/>
        <v/>
      </c>
      <c r="EV286" s="170" t="str">
        <f t="shared" si="64"/>
        <v/>
      </c>
      <c r="EW286" s="170" t="str">
        <f t="shared" si="65"/>
        <v/>
      </c>
      <c r="EX286" s="170"/>
      <c r="EY286" s="279" t="str">
        <f t="shared" si="66"/>
        <v/>
      </c>
      <c r="EZ286" s="278" t="str">
        <f t="shared" si="67"/>
        <v/>
      </c>
      <c r="FA286" s="278"/>
    </row>
    <row r="287" spans="71:157" x14ac:dyDescent="0.15">
      <c r="BS287" s="170" t="str">
        <f t="shared" si="68"/>
        <v/>
      </c>
      <c r="BT287" s="170" t="str">
        <f t="shared" si="69"/>
        <v/>
      </c>
      <c r="BU287" s="170" t="str">
        <f t="shared" si="59"/>
        <v/>
      </c>
      <c r="BV287" s="170" t="str">
        <f t="shared" si="70"/>
        <v/>
      </c>
      <c r="BW287" s="170"/>
      <c r="BX287" s="298" t="str">
        <f t="shared" si="71"/>
        <v/>
      </c>
      <c r="BY287" s="285" t="str">
        <f t="shared" si="60"/>
        <v/>
      </c>
      <c r="BZ287" s="297" t="str">
        <f t="shared" si="61"/>
        <v/>
      </c>
      <c r="ET287" s="170" t="str">
        <f t="shared" si="62"/>
        <v/>
      </c>
      <c r="EU287" s="170" t="str">
        <f t="shared" si="63"/>
        <v/>
      </c>
      <c r="EV287" s="170" t="str">
        <f t="shared" si="64"/>
        <v/>
      </c>
      <c r="EW287" s="170" t="str">
        <f t="shared" si="65"/>
        <v/>
      </c>
      <c r="EX287" s="170"/>
      <c r="EY287" s="279" t="str">
        <f t="shared" si="66"/>
        <v/>
      </c>
      <c r="EZ287" s="278" t="str">
        <f t="shared" si="67"/>
        <v/>
      </c>
      <c r="FA287" s="278"/>
    </row>
    <row r="288" spans="71:157" x14ac:dyDescent="0.15">
      <c r="BS288" s="170" t="str">
        <f t="shared" si="68"/>
        <v/>
      </c>
      <c r="BT288" s="170" t="str">
        <f t="shared" si="69"/>
        <v/>
      </c>
      <c r="BU288" s="170" t="str">
        <f t="shared" si="59"/>
        <v/>
      </c>
      <c r="BV288" s="170" t="str">
        <f t="shared" si="70"/>
        <v/>
      </c>
      <c r="BW288" s="170"/>
      <c r="BX288" s="298" t="str">
        <f t="shared" si="71"/>
        <v/>
      </c>
      <c r="BY288" s="285" t="str">
        <f t="shared" si="60"/>
        <v/>
      </c>
      <c r="BZ288" s="297" t="str">
        <f t="shared" si="61"/>
        <v/>
      </c>
      <c r="ET288" s="170" t="str">
        <f t="shared" si="62"/>
        <v/>
      </c>
      <c r="EU288" s="170" t="str">
        <f t="shared" si="63"/>
        <v/>
      </c>
      <c r="EV288" s="170" t="str">
        <f t="shared" si="64"/>
        <v/>
      </c>
      <c r="EW288" s="170" t="str">
        <f t="shared" si="65"/>
        <v/>
      </c>
      <c r="EX288" s="170"/>
      <c r="EY288" s="279" t="str">
        <f t="shared" si="66"/>
        <v/>
      </c>
      <c r="EZ288" s="278" t="str">
        <f t="shared" si="67"/>
        <v/>
      </c>
      <c r="FA288" s="278"/>
    </row>
    <row r="289" spans="71:157" x14ac:dyDescent="0.15">
      <c r="BS289" s="170" t="str">
        <f t="shared" si="68"/>
        <v/>
      </c>
      <c r="BT289" s="170" t="str">
        <f t="shared" si="69"/>
        <v/>
      </c>
      <c r="BU289" s="170" t="str">
        <f t="shared" si="59"/>
        <v/>
      </c>
      <c r="BV289" s="170" t="str">
        <f t="shared" si="70"/>
        <v/>
      </c>
      <c r="BW289" s="170"/>
      <c r="BX289" s="298" t="str">
        <f t="shared" si="71"/>
        <v/>
      </c>
      <c r="BY289" s="285" t="str">
        <f t="shared" si="60"/>
        <v/>
      </c>
      <c r="BZ289" s="297" t="str">
        <f t="shared" si="61"/>
        <v/>
      </c>
      <c r="ET289" s="170" t="str">
        <f t="shared" si="62"/>
        <v/>
      </c>
      <c r="EU289" s="170" t="str">
        <f t="shared" si="63"/>
        <v/>
      </c>
      <c r="EV289" s="170" t="str">
        <f t="shared" si="64"/>
        <v/>
      </c>
      <c r="EW289" s="170" t="str">
        <f t="shared" si="65"/>
        <v/>
      </c>
      <c r="EX289" s="170"/>
      <c r="EY289" s="279" t="str">
        <f t="shared" si="66"/>
        <v/>
      </c>
      <c r="EZ289" s="278" t="str">
        <f t="shared" si="67"/>
        <v/>
      </c>
      <c r="FA289" s="278"/>
    </row>
    <row r="290" spans="71:157" x14ac:dyDescent="0.15">
      <c r="BS290" s="170" t="str">
        <f t="shared" si="68"/>
        <v/>
      </c>
      <c r="BT290" s="170" t="str">
        <f t="shared" si="69"/>
        <v/>
      </c>
      <c r="BU290" s="170" t="str">
        <f t="shared" si="59"/>
        <v/>
      </c>
      <c r="BV290" s="170" t="str">
        <f t="shared" si="70"/>
        <v/>
      </c>
      <c r="BW290" s="170"/>
      <c r="BX290" s="298" t="str">
        <f t="shared" si="71"/>
        <v/>
      </c>
      <c r="BY290" s="285" t="str">
        <f t="shared" si="60"/>
        <v/>
      </c>
      <c r="BZ290" s="297" t="str">
        <f t="shared" si="61"/>
        <v/>
      </c>
      <c r="ET290" s="170" t="str">
        <f t="shared" si="62"/>
        <v/>
      </c>
      <c r="EU290" s="170" t="str">
        <f t="shared" si="63"/>
        <v/>
      </c>
      <c r="EV290" s="170" t="str">
        <f t="shared" si="64"/>
        <v/>
      </c>
      <c r="EW290" s="170" t="str">
        <f t="shared" si="65"/>
        <v/>
      </c>
      <c r="EX290" s="170"/>
      <c r="EY290" s="279" t="str">
        <f t="shared" si="66"/>
        <v/>
      </c>
      <c r="EZ290" s="278" t="str">
        <f t="shared" si="67"/>
        <v/>
      </c>
      <c r="FA290" s="278"/>
    </row>
    <row r="291" spans="71:157" x14ac:dyDescent="0.15">
      <c r="BS291" s="170" t="str">
        <f t="shared" si="68"/>
        <v/>
      </c>
      <c r="BT291" s="170" t="str">
        <f t="shared" si="69"/>
        <v/>
      </c>
      <c r="BU291" s="170" t="str">
        <f t="shared" si="59"/>
        <v/>
      </c>
      <c r="BV291" s="170" t="str">
        <f t="shared" si="70"/>
        <v/>
      </c>
      <c r="BW291" s="170"/>
      <c r="BX291" s="298" t="str">
        <f t="shared" si="71"/>
        <v/>
      </c>
      <c r="BY291" s="285" t="str">
        <f t="shared" si="60"/>
        <v/>
      </c>
      <c r="BZ291" s="297" t="str">
        <f t="shared" si="61"/>
        <v/>
      </c>
      <c r="ET291" s="170" t="str">
        <f t="shared" si="62"/>
        <v/>
      </c>
      <c r="EU291" s="170" t="str">
        <f t="shared" si="63"/>
        <v/>
      </c>
      <c r="EV291" s="170" t="str">
        <f t="shared" si="64"/>
        <v/>
      </c>
      <c r="EW291" s="170" t="str">
        <f t="shared" si="65"/>
        <v/>
      </c>
      <c r="EX291" s="170"/>
      <c r="EY291" s="279" t="str">
        <f t="shared" si="66"/>
        <v/>
      </c>
      <c r="EZ291" s="278" t="str">
        <f t="shared" si="67"/>
        <v/>
      </c>
      <c r="FA291" s="278"/>
    </row>
    <row r="292" spans="71:157" x14ac:dyDescent="0.15">
      <c r="BS292" s="170" t="str">
        <f t="shared" si="68"/>
        <v/>
      </c>
      <c r="BT292" s="170" t="str">
        <f t="shared" si="69"/>
        <v/>
      </c>
      <c r="BU292" s="170" t="str">
        <f t="shared" si="59"/>
        <v/>
      </c>
      <c r="BV292" s="170" t="str">
        <f t="shared" si="70"/>
        <v/>
      </c>
      <c r="BW292" s="170"/>
      <c r="BX292" s="298" t="str">
        <f t="shared" si="71"/>
        <v/>
      </c>
      <c r="BY292" s="285" t="str">
        <f t="shared" si="60"/>
        <v/>
      </c>
      <c r="BZ292" s="297" t="str">
        <f t="shared" si="61"/>
        <v/>
      </c>
      <c r="ET292" s="170" t="str">
        <f t="shared" si="62"/>
        <v/>
      </c>
      <c r="EU292" s="170" t="str">
        <f t="shared" si="63"/>
        <v/>
      </c>
      <c r="EV292" s="170" t="str">
        <f t="shared" si="64"/>
        <v/>
      </c>
      <c r="EW292" s="170" t="str">
        <f t="shared" si="65"/>
        <v/>
      </c>
      <c r="EX292" s="170"/>
      <c r="EY292" s="279" t="str">
        <f t="shared" si="66"/>
        <v/>
      </c>
      <c r="EZ292" s="278" t="str">
        <f t="shared" si="67"/>
        <v/>
      </c>
      <c r="FA292" s="278"/>
    </row>
    <row r="293" spans="71:157" x14ac:dyDescent="0.15">
      <c r="BS293" s="170" t="str">
        <f t="shared" si="68"/>
        <v/>
      </c>
      <c r="BT293" s="170" t="str">
        <f t="shared" si="69"/>
        <v/>
      </c>
      <c r="BU293" s="170" t="str">
        <f t="shared" si="59"/>
        <v/>
      </c>
      <c r="BV293" s="170" t="str">
        <f t="shared" si="70"/>
        <v/>
      </c>
      <c r="BW293" s="170"/>
      <c r="BX293" s="298" t="str">
        <f t="shared" si="71"/>
        <v/>
      </c>
      <c r="BY293" s="285" t="str">
        <f t="shared" si="60"/>
        <v/>
      </c>
      <c r="BZ293" s="297" t="str">
        <f t="shared" si="61"/>
        <v/>
      </c>
      <c r="ET293" s="170" t="str">
        <f t="shared" si="62"/>
        <v/>
      </c>
      <c r="EU293" s="170" t="str">
        <f t="shared" si="63"/>
        <v/>
      </c>
      <c r="EV293" s="170" t="str">
        <f t="shared" si="64"/>
        <v/>
      </c>
      <c r="EW293" s="170" t="str">
        <f t="shared" si="65"/>
        <v/>
      </c>
      <c r="EX293" s="170"/>
      <c r="EY293" s="279" t="str">
        <f t="shared" si="66"/>
        <v/>
      </c>
      <c r="EZ293" s="278" t="str">
        <f t="shared" si="67"/>
        <v/>
      </c>
      <c r="FA293" s="278"/>
    </row>
    <row r="294" spans="71:157" x14ac:dyDescent="0.15">
      <c r="BS294" s="170" t="str">
        <f t="shared" si="68"/>
        <v/>
      </c>
      <c r="BT294" s="170" t="str">
        <f t="shared" si="69"/>
        <v/>
      </c>
      <c r="BU294" s="170" t="str">
        <f t="shared" si="59"/>
        <v/>
      </c>
      <c r="BV294" s="170" t="str">
        <f t="shared" si="70"/>
        <v/>
      </c>
      <c r="BW294" s="170"/>
      <c r="BX294" s="298" t="str">
        <f t="shared" si="71"/>
        <v/>
      </c>
      <c r="BY294" s="285" t="str">
        <f t="shared" si="60"/>
        <v/>
      </c>
      <c r="BZ294" s="297" t="str">
        <f t="shared" si="61"/>
        <v/>
      </c>
      <c r="ET294" s="170" t="str">
        <f t="shared" si="62"/>
        <v/>
      </c>
      <c r="EU294" s="170" t="str">
        <f t="shared" si="63"/>
        <v/>
      </c>
      <c r="EV294" s="170" t="str">
        <f t="shared" si="64"/>
        <v/>
      </c>
      <c r="EW294" s="170" t="str">
        <f t="shared" si="65"/>
        <v/>
      </c>
      <c r="EX294" s="170"/>
      <c r="EY294" s="279" t="str">
        <f t="shared" si="66"/>
        <v/>
      </c>
      <c r="EZ294" s="278" t="str">
        <f t="shared" si="67"/>
        <v/>
      </c>
      <c r="FA294" s="278"/>
    </row>
    <row r="295" spans="71:157" x14ac:dyDescent="0.15">
      <c r="BS295" s="170" t="str">
        <f t="shared" si="68"/>
        <v/>
      </c>
      <c r="BT295" s="170" t="str">
        <f t="shared" si="69"/>
        <v/>
      </c>
      <c r="BU295" s="170" t="str">
        <f t="shared" si="59"/>
        <v/>
      </c>
      <c r="BV295" s="170" t="str">
        <f t="shared" si="70"/>
        <v/>
      </c>
      <c r="BW295" s="170"/>
      <c r="BX295" s="298" t="str">
        <f t="shared" si="71"/>
        <v/>
      </c>
      <c r="BY295" s="285" t="str">
        <f t="shared" si="60"/>
        <v/>
      </c>
      <c r="BZ295" s="297" t="str">
        <f t="shared" si="61"/>
        <v/>
      </c>
      <c r="ET295" s="170" t="str">
        <f t="shared" si="62"/>
        <v/>
      </c>
      <c r="EU295" s="170" t="str">
        <f t="shared" si="63"/>
        <v/>
      </c>
      <c r="EV295" s="170" t="str">
        <f t="shared" si="64"/>
        <v/>
      </c>
      <c r="EW295" s="170" t="str">
        <f t="shared" si="65"/>
        <v/>
      </c>
      <c r="EX295" s="170"/>
      <c r="EY295" s="279" t="str">
        <f t="shared" si="66"/>
        <v/>
      </c>
      <c r="EZ295" s="278" t="str">
        <f t="shared" si="67"/>
        <v/>
      </c>
      <c r="FA295" s="278"/>
    </row>
    <row r="296" spans="71:157" x14ac:dyDescent="0.15">
      <c r="BS296" s="170" t="str">
        <f t="shared" si="68"/>
        <v/>
      </c>
      <c r="BT296" s="170" t="str">
        <f t="shared" si="69"/>
        <v/>
      </c>
      <c r="BU296" s="170" t="str">
        <f t="shared" si="59"/>
        <v/>
      </c>
      <c r="BV296" s="170" t="str">
        <f t="shared" si="70"/>
        <v/>
      </c>
      <c r="BW296" s="170"/>
      <c r="BX296" s="298" t="str">
        <f t="shared" si="71"/>
        <v/>
      </c>
      <c r="BY296" s="285" t="str">
        <f t="shared" si="60"/>
        <v/>
      </c>
      <c r="BZ296" s="297" t="str">
        <f t="shared" si="61"/>
        <v/>
      </c>
      <c r="ET296" s="170" t="str">
        <f t="shared" si="62"/>
        <v/>
      </c>
      <c r="EU296" s="170" t="str">
        <f t="shared" si="63"/>
        <v/>
      </c>
      <c r="EV296" s="170" t="str">
        <f t="shared" si="64"/>
        <v/>
      </c>
      <c r="EW296" s="170" t="str">
        <f t="shared" si="65"/>
        <v/>
      </c>
      <c r="EX296" s="170"/>
      <c r="EY296" s="279" t="str">
        <f t="shared" si="66"/>
        <v/>
      </c>
      <c r="EZ296" s="278" t="str">
        <f t="shared" si="67"/>
        <v/>
      </c>
      <c r="FA296" s="278"/>
    </row>
    <row r="297" spans="71:157" x14ac:dyDescent="0.15">
      <c r="BS297" s="170" t="str">
        <f t="shared" si="68"/>
        <v/>
      </c>
      <c r="BT297" s="170" t="str">
        <f t="shared" si="69"/>
        <v/>
      </c>
      <c r="BU297" s="170" t="str">
        <f t="shared" si="59"/>
        <v/>
      </c>
      <c r="BV297" s="170" t="str">
        <f t="shared" si="70"/>
        <v/>
      </c>
      <c r="BW297" s="170"/>
      <c r="BX297" s="298" t="str">
        <f t="shared" si="71"/>
        <v/>
      </c>
      <c r="BY297" s="285" t="str">
        <f t="shared" si="60"/>
        <v/>
      </c>
      <c r="BZ297" s="297" t="str">
        <f t="shared" si="61"/>
        <v/>
      </c>
      <c r="ET297" s="170" t="str">
        <f t="shared" si="62"/>
        <v/>
      </c>
      <c r="EU297" s="170" t="str">
        <f t="shared" si="63"/>
        <v/>
      </c>
      <c r="EV297" s="170" t="str">
        <f t="shared" si="64"/>
        <v/>
      </c>
      <c r="EW297" s="170" t="str">
        <f t="shared" si="65"/>
        <v/>
      </c>
      <c r="EX297" s="170"/>
      <c r="EY297" s="279" t="str">
        <f t="shared" si="66"/>
        <v/>
      </c>
      <c r="EZ297" s="278" t="str">
        <f t="shared" si="67"/>
        <v/>
      </c>
      <c r="FA297" s="278"/>
    </row>
    <row r="298" spans="71:157" x14ac:dyDescent="0.15">
      <c r="BS298" s="170" t="str">
        <f t="shared" si="68"/>
        <v/>
      </c>
      <c r="BT298" s="170" t="str">
        <f t="shared" si="69"/>
        <v/>
      </c>
      <c r="BU298" s="170" t="str">
        <f t="shared" si="59"/>
        <v/>
      </c>
      <c r="BV298" s="170" t="str">
        <f t="shared" si="70"/>
        <v/>
      </c>
      <c r="BW298" s="170"/>
      <c r="BX298" s="298" t="str">
        <f t="shared" si="71"/>
        <v/>
      </c>
      <c r="BY298" s="285" t="str">
        <f t="shared" si="60"/>
        <v/>
      </c>
      <c r="BZ298" s="297" t="str">
        <f t="shared" si="61"/>
        <v/>
      </c>
      <c r="ET298" s="170" t="str">
        <f t="shared" si="62"/>
        <v/>
      </c>
      <c r="EU298" s="170" t="str">
        <f t="shared" si="63"/>
        <v/>
      </c>
      <c r="EV298" s="170" t="str">
        <f t="shared" si="64"/>
        <v/>
      </c>
      <c r="EW298" s="170" t="str">
        <f t="shared" si="65"/>
        <v/>
      </c>
      <c r="EX298" s="170"/>
      <c r="EY298" s="279" t="str">
        <f t="shared" si="66"/>
        <v/>
      </c>
      <c r="EZ298" s="278" t="str">
        <f t="shared" si="67"/>
        <v/>
      </c>
      <c r="FA298" s="278"/>
    </row>
    <row r="299" spans="71:157" x14ac:dyDescent="0.15">
      <c r="BS299" s="170" t="str">
        <f t="shared" si="68"/>
        <v/>
      </c>
      <c r="BT299" s="170" t="str">
        <f t="shared" si="69"/>
        <v/>
      </c>
      <c r="BU299" s="170" t="str">
        <f t="shared" si="59"/>
        <v/>
      </c>
      <c r="BV299" s="170" t="str">
        <f t="shared" si="70"/>
        <v/>
      </c>
      <c r="BW299" s="170"/>
      <c r="BX299" s="298" t="str">
        <f t="shared" si="71"/>
        <v/>
      </c>
      <c r="BY299" s="285" t="str">
        <f t="shared" si="60"/>
        <v/>
      </c>
      <c r="BZ299" s="297" t="str">
        <f t="shared" si="61"/>
        <v/>
      </c>
      <c r="ET299" s="170" t="str">
        <f t="shared" si="62"/>
        <v/>
      </c>
      <c r="EU299" s="170" t="str">
        <f t="shared" si="63"/>
        <v/>
      </c>
      <c r="EV299" s="170" t="str">
        <f t="shared" si="64"/>
        <v/>
      </c>
      <c r="EW299" s="170" t="str">
        <f t="shared" si="65"/>
        <v/>
      </c>
      <c r="EX299" s="170"/>
      <c r="EY299" s="279" t="str">
        <f t="shared" si="66"/>
        <v/>
      </c>
      <c r="EZ299" s="278" t="str">
        <f t="shared" si="67"/>
        <v/>
      </c>
      <c r="FA299" s="278"/>
    </row>
    <row r="300" spans="71:157" x14ac:dyDescent="0.15">
      <c r="BS300" s="170" t="str">
        <f t="shared" si="68"/>
        <v/>
      </c>
      <c r="BT300" s="170" t="str">
        <f t="shared" si="69"/>
        <v/>
      </c>
      <c r="BU300" s="170" t="str">
        <f t="shared" si="59"/>
        <v/>
      </c>
      <c r="BV300" s="170" t="str">
        <f t="shared" si="70"/>
        <v/>
      </c>
      <c r="BW300" s="170"/>
      <c r="BX300" s="298" t="str">
        <f t="shared" si="71"/>
        <v/>
      </c>
      <c r="BY300" s="285" t="str">
        <f t="shared" si="60"/>
        <v/>
      </c>
      <c r="BZ300" s="297" t="str">
        <f t="shared" si="61"/>
        <v/>
      </c>
      <c r="ET300" s="170" t="str">
        <f t="shared" si="62"/>
        <v/>
      </c>
      <c r="EU300" s="170" t="str">
        <f t="shared" si="63"/>
        <v/>
      </c>
      <c r="EV300" s="170" t="str">
        <f t="shared" si="64"/>
        <v/>
      </c>
      <c r="EW300" s="170" t="str">
        <f t="shared" si="65"/>
        <v/>
      </c>
      <c r="EX300" s="170"/>
      <c r="EY300" s="279" t="str">
        <f t="shared" si="66"/>
        <v/>
      </c>
      <c r="EZ300" s="278" t="str">
        <f t="shared" si="67"/>
        <v/>
      </c>
      <c r="FA300" s="278"/>
    </row>
    <row r="301" spans="71:157" x14ac:dyDescent="0.15">
      <c r="BS301" s="170" t="str">
        <f t="shared" si="68"/>
        <v/>
      </c>
      <c r="BT301" s="170" t="str">
        <f t="shared" si="69"/>
        <v/>
      </c>
      <c r="BU301" s="170" t="str">
        <f t="shared" si="59"/>
        <v/>
      </c>
      <c r="BV301" s="170" t="str">
        <f t="shared" si="70"/>
        <v/>
      </c>
      <c r="BW301" s="170"/>
      <c r="BX301" s="298" t="str">
        <f t="shared" si="71"/>
        <v/>
      </c>
      <c r="BY301" s="285" t="str">
        <f t="shared" si="60"/>
        <v/>
      </c>
      <c r="BZ301" s="297" t="str">
        <f t="shared" si="61"/>
        <v/>
      </c>
      <c r="ET301" s="170" t="str">
        <f t="shared" si="62"/>
        <v/>
      </c>
      <c r="EU301" s="170" t="str">
        <f t="shared" si="63"/>
        <v/>
      </c>
      <c r="EV301" s="170" t="str">
        <f t="shared" si="64"/>
        <v/>
      </c>
      <c r="EW301" s="170" t="str">
        <f t="shared" si="65"/>
        <v/>
      </c>
      <c r="EX301" s="170"/>
      <c r="EY301" s="279" t="str">
        <f t="shared" si="66"/>
        <v/>
      </c>
      <c r="EZ301" s="278" t="str">
        <f t="shared" si="67"/>
        <v/>
      </c>
      <c r="FA301" s="278"/>
    </row>
    <row r="302" spans="71:157" x14ac:dyDescent="0.15">
      <c r="BS302" s="170" t="str">
        <f t="shared" si="68"/>
        <v/>
      </c>
      <c r="BT302" s="170" t="str">
        <f t="shared" si="69"/>
        <v/>
      </c>
      <c r="BU302" s="170" t="str">
        <f t="shared" si="59"/>
        <v/>
      </c>
      <c r="BV302" s="170" t="str">
        <f t="shared" si="70"/>
        <v/>
      </c>
      <c r="BW302" s="170"/>
      <c r="BX302" s="298" t="str">
        <f t="shared" si="71"/>
        <v/>
      </c>
      <c r="BY302" s="285" t="str">
        <f t="shared" si="60"/>
        <v/>
      </c>
      <c r="BZ302" s="297" t="str">
        <f t="shared" si="61"/>
        <v/>
      </c>
      <c r="ET302" s="170" t="str">
        <f t="shared" si="62"/>
        <v/>
      </c>
      <c r="EU302" s="170" t="str">
        <f t="shared" si="63"/>
        <v/>
      </c>
      <c r="EV302" s="170" t="str">
        <f t="shared" si="64"/>
        <v/>
      </c>
      <c r="EW302" s="170" t="str">
        <f t="shared" si="65"/>
        <v/>
      </c>
      <c r="EX302" s="170"/>
      <c r="EY302" s="279" t="str">
        <f t="shared" si="66"/>
        <v/>
      </c>
      <c r="EZ302" s="278" t="str">
        <f t="shared" si="67"/>
        <v/>
      </c>
      <c r="FA302" s="278"/>
    </row>
    <row r="303" spans="71:157" x14ac:dyDescent="0.15">
      <c r="BS303" s="170" t="str">
        <f t="shared" si="68"/>
        <v/>
      </c>
      <c r="BT303" s="170" t="str">
        <f t="shared" si="69"/>
        <v/>
      </c>
      <c r="BU303" s="170" t="str">
        <f t="shared" si="59"/>
        <v/>
      </c>
      <c r="BV303" s="170" t="str">
        <f t="shared" si="70"/>
        <v/>
      </c>
      <c r="BW303" s="170"/>
      <c r="BX303" s="298" t="str">
        <f t="shared" si="71"/>
        <v/>
      </c>
      <c r="BY303" s="285" t="str">
        <f t="shared" si="60"/>
        <v/>
      </c>
      <c r="BZ303" s="297" t="str">
        <f t="shared" si="61"/>
        <v/>
      </c>
      <c r="ET303" s="170" t="str">
        <f t="shared" si="62"/>
        <v/>
      </c>
      <c r="EU303" s="170" t="str">
        <f t="shared" si="63"/>
        <v/>
      </c>
      <c r="EV303" s="170" t="str">
        <f t="shared" si="64"/>
        <v/>
      </c>
      <c r="EW303" s="170" t="str">
        <f t="shared" si="65"/>
        <v/>
      </c>
      <c r="EX303" s="170"/>
      <c r="EY303" s="279" t="str">
        <f t="shared" si="66"/>
        <v/>
      </c>
      <c r="EZ303" s="278" t="str">
        <f t="shared" si="67"/>
        <v/>
      </c>
      <c r="FA303" s="278"/>
    </row>
    <row r="304" spans="71:157" x14ac:dyDescent="0.15">
      <c r="BS304" s="170" t="str">
        <f t="shared" si="68"/>
        <v/>
      </c>
      <c r="BT304" s="170" t="str">
        <f t="shared" si="69"/>
        <v/>
      </c>
      <c r="BU304" s="170" t="str">
        <f t="shared" si="59"/>
        <v/>
      </c>
      <c r="BV304" s="170" t="str">
        <f t="shared" si="70"/>
        <v/>
      </c>
      <c r="BW304" s="170"/>
      <c r="BX304" s="298" t="str">
        <f t="shared" si="71"/>
        <v/>
      </c>
      <c r="BY304" s="285" t="str">
        <f t="shared" si="60"/>
        <v/>
      </c>
      <c r="BZ304" s="297" t="str">
        <f t="shared" si="61"/>
        <v/>
      </c>
      <c r="ET304" s="170" t="str">
        <f t="shared" si="62"/>
        <v/>
      </c>
      <c r="EU304" s="170" t="str">
        <f t="shared" si="63"/>
        <v/>
      </c>
      <c r="EV304" s="170" t="str">
        <f t="shared" si="64"/>
        <v/>
      </c>
      <c r="EW304" s="170" t="str">
        <f t="shared" si="65"/>
        <v/>
      </c>
      <c r="EX304" s="170"/>
      <c r="EY304" s="279" t="str">
        <f t="shared" si="66"/>
        <v/>
      </c>
      <c r="EZ304" s="278" t="str">
        <f t="shared" si="67"/>
        <v/>
      </c>
      <c r="FA304" s="278"/>
    </row>
    <row r="305" spans="71:157" x14ac:dyDescent="0.15">
      <c r="BS305" s="170" t="str">
        <f t="shared" si="68"/>
        <v/>
      </c>
      <c r="BT305" s="170" t="str">
        <f t="shared" si="69"/>
        <v/>
      </c>
      <c r="BU305" s="170" t="str">
        <f t="shared" si="59"/>
        <v/>
      </c>
      <c r="BV305" s="170" t="str">
        <f t="shared" si="70"/>
        <v/>
      </c>
      <c r="BW305" s="170"/>
      <c r="BX305" s="298" t="str">
        <f t="shared" si="71"/>
        <v/>
      </c>
      <c r="BY305" s="285" t="str">
        <f t="shared" si="60"/>
        <v/>
      </c>
      <c r="BZ305" s="297" t="str">
        <f t="shared" si="61"/>
        <v/>
      </c>
      <c r="ET305" s="170" t="str">
        <f t="shared" si="62"/>
        <v/>
      </c>
      <c r="EU305" s="170" t="str">
        <f t="shared" si="63"/>
        <v/>
      </c>
      <c r="EV305" s="170" t="str">
        <f t="shared" si="64"/>
        <v/>
      </c>
      <c r="EW305" s="170" t="str">
        <f t="shared" si="65"/>
        <v/>
      </c>
      <c r="EX305" s="170"/>
      <c r="EY305" s="279" t="str">
        <f t="shared" si="66"/>
        <v/>
      </c>
      <c r="EZ305" s="278" t="str">
        <f t="shared" si="67"/>
        <v/>
      </c>
      <c r="FA305" s="278"/>
    </row>
    <row r="306" spans="71:157" x14ac:dyDescent="0.15">
      <c r="BS306" s="170" t="str">
        <f t="shared" si="68"/>
        <v/>
      </c>
      <c r="BT306" s="170" t="str">
        <f t="shared" si="69"/>
        <v/>
      </c>
      <c r="BU306" s="170" t="str">
        <f t="shared" si="59"/>
        <v/>
      </c>
      <c r="BV306" s="170" t="str">
        <f t="shared" si="70"/>
        <v/>
      </c>
      <c r="BW306" s="170"/>
      <c r="BX306" s="298" t="str">
        <f t="shared" si="71"/>
        <v/>
      </c>
      <c r="BY306" s="285" t="str">
        <f t="shared" si="60"/>
        <v/>
      </c>
      <c r="BZ306" s="297" t="str">
        <f t="shared" si="61"/>
        <v/>
      </c>
      <c r="ET306" s="170" t="str">
        <f t="shared" si="62"/>
        <v/>
      </c>
      <c r="EU306" s="170" t="str">
        <f t="shared" si="63"/>
        <v/>
      </c>
      <c r="EV306" s="170" t="str">
        <f t="shared" si="64"/>
        <v/>
      </c>
      <c r="EW306" s="170" t="str">
        <f t="shared" si="65"/>
        <v/>
      </c>
      <c r="EX306" s="170"/>
      <c r="EY306" s="279" t="str">
        <f t="shared" si="66"/>
        <v/>
      </c>
      <c r="EZ306" s="278" t="str">
        <f t="shared" si="67"/>
        <v/>
      </c>
      <c r="FA306" s="278"/>
    </row>
    <row r="307" spans="71:157" x14ac:dyDescent="0.15">
      <c r="BS307" s="170" t="str">
        <f t="shared" si="68"/>
        <v/>
      </c>
      <c r="BT307" s="170" t="str">
        <f t="shared" si="69"/>
        <v/>
      </c>
      <c r="BU307" s="170" t="str">
        <f t="shared" si="59"/>
        <v/>
      </c>
      <c r="BV307" s="170" t="str">
        <f t="shared" si="70"/>
        <v/>
      </c>
      <c r="BW307" s="170"/>
      <c r="BX307" s="298" t="str">
        <f t="shared" si="71"/>
        <v/>
      </c>
      <c r="BY307" s="285" t="str">
        <f t="shared" si="60"/>
        <v/>
      </c>
      <c r="BZ307" s="297" t="str">
        <f t="shared" si="61"/>
        <v/>
      </c>
      <c r="ET307" s="170" t="str">
        <f t="shared" si="62"/>
        <v/>
      </c>
      <c r="EU307" s="170" t="str">
        <f t="shared" si="63"/>
        <v/>
      </c>
      <c r="EV307" s="170" t="str">
        <f t="shared" si="64"/>
        <v/>
      </c>
      <c r="EW307" s="170" t="str">
        <f t="shared" si="65"/>
        <v/>
      </c>
      <c r="EX307" s="170"/>
      <c r="EY307" s="279" t="str">
        <f t="shared" si="66"/>
        <v/>
      </c>
      <c r="EZ307" s="278" t="str">
        <f t="shared" si="67"/>
        <v/>
      </c>
      <c r="FA307" s="278"/>
    </row>
    <row r="308" spans="71:157" x14ac:dyDescent="0.15">
      <c r="BS308" s="170" t="str">
        <f t="shared" si="68"/>
        <v/>
      </c>
      <c r="BT308" s="170" t="str">
        <f t="shared" si="69"/>
        <v/>
      </c>
      <c r="BU308" s="170" t="str">
        <f t="shared" si="59"/>
        <v/>
      </c>
      <c r="BV308" s="170" t="str">
        <f t="shared" si="70"/>
        <v/>
      </c>
      <c r="BW308" s="170"/>
      <c r="BX308" s="298" t="str">
        <f t="shared" si="71"/>
        <v/>
      </c>
      <c r="BY308" s="285" t="str">
        <f t="shared" si="60"/>
        <v/>
      </c>
      <c r="BZ308" s="297" t="str">
        <f t="shared" si="61"/>
        <v/>
      </c>
      <c r="ET308" s="170" t="str">
        <f t="shared" si="62"/>
        <v/>
      </c>
      <c r="EU308" s="170" t="str">
        <f t="shared" si="63"/>
        <v/>
      </c>
      <c r="EV308" s="170" t="str">
        <f t="shared" si="64"/>
        <v/>
      </c>
      <c r="EW308" s="170" t="str">
        <f t="shared" si="65"/>
        <v/>
      </c>
      <c r="EX308" s="170"/>
      <c r="EY308" s="279" t="str">
        <f t="shared" si="66"/>
        <v/>
      </c>
      <c r="EZ308" s="278" t="str">
        <f t="shared" si="67"/>
        <v/>
      </c>
      <c r="FA308" s="278"/>
    </row>
    <row r="309" spans="71:157" x14ac:dyDescent="0.15">
      <c r="BS309" s="170" t="str">
        <f t="shared" si="68"/>
        <v/>
      </c>
      <c r="BT309" s="170" t="str">
        <f t="shared" si="69"/>
        <v/>
      </c>
      <c r="BU309" s="170" t="str">
        <f t="shared" si="59"/>
        <v/>
      </c>
      <c r="BV309" s="170" t="str">
        <f t="shared" si="70"/>
        <v/>
      </c>
      <c r="BW309" s="170"/>
      <c r="BX309" s="298" t="str">
        <f t="shared" si="71"/>
        <v/>
      </c>
      <c r="BY309" s="285" t="str">
        <f t="shared" si="60"/>
        <v/>
      </c>
      <c r="BZ309" s="297" t="str">
        <f t="shared" si="61"/>
        <v/>
      </c>
      <c r="ET309" s="170" t="str">
        <f t="shared" si="62"/>
        <v/>
      </c>
      <c r="EU309" s="170" t="str">
        <f t="shared" si="63"/>
        <v/>
      </c>
      <c r="EV309" s="170" t="str">
        <f t="shared" si="64"/>
        <v/>
      </c>
      <c r="EW309" s="170" t="str">
        <f t="shared" si="65"/>
        <v/>
      </c>
      <c r="EX309" s="170"/>
      <c r="EY309" s="279" t="str">
        <f t="shared" si="66"/>
        <v/>
      </c>
      <c r="EZ309" s="278" t="str">
        <f t="shared" si="67"/>
        <v/>
      </c>
      <c r="FA309" s="278"/>
    </row>
    <row r="310" spans="71:157" x14ac:dyDescent="0.15">
      <c r="BS310" s="170" t="str">
        <f t="shared" si="68"/>
        <v/>
      </c>
      <c r="BT310" s="170" t="str">
        <f t="shared" si="69"/>
        <v/>
      </c>
      <c r="BU310" s="170" t="str">
        <f t="shared" si="59"/>
        <v/>
      </c>
      <c r="BV310" s="170" t="str">
        <f t="shared" si="70"/>
        <v/>
      </c>
      <c r="BW310" s="170"/>
      <c r="BX310" s="298" t="str">
        <f t="shared" si="71"/>
        <v/>
      </c>
      <c r="BY310" s="285" t="str">
        <f t="shared" si="60"/>
        <v/>
      </c>
      <c r="BZ310" s="297" t="str">
        <f t="shared" si="61"/>
        <v/>
      </c>
      <c r="ET310" s="170" t="str">
        <f t="shared" si="62"/>
        <v/>
      </c>
      <c r="EU310" s="170" t="str">
        <f t="shared" si="63"/>
        <v/>
      </c>
      <c r="EV310" s="170" t="str">
        <f t="shared" si="64"/>
        <v/>
      </c>
      <c r="EW310" s="170" t="str">
        <f t="shared" si="65"/>
        <v/>
      </c>
      <c r="EX310" s="170"/>
      <c r="EY310" s="279" t="str">
        <f t="shared" si="66"/>
        <v/>
      </c>
      <c r="EZ310" s="278" t="str">
        <f t="shared" si="67"/>
        <v/>
      </c>
      <c r="FA310" s="278"/>
    </row>
    <row r="311" spans="71:157" x14ac:dyDescent="0.15">
      <c r="BS311" s="170" t="str">
        <f t="shared" si="68"/>
        <v/>
      </c>
      <c r="BT311" s="170" t="str">
        <f t="shared" si="69"/>
        <v/>
      </c>
      <c r="BU311" s="170" t="str">
        <f t="shared" si="59"/>
        <v/>
      </c>
      <c r="BV311" s="170" t="str">
        <f t="shared" si="70"/>
        <v/>
      </c>
      <c r="BW311" s="170"/>
      <c r="BX311" s="298" t="str">
        <f t="shared" si="71"/>
        <v/>
      </c>
      <c r="BY311" s="285" t="str">
        <f t="shared" si="60"/>
        <v/>
      </c>
      <c r="BZ311" s="297" t="str">
        <f t="shared" si="61"/>
        <v/>
      </c>
      <c r="ET311" s="170" t="str">
        <f t="shared" si="62"/>
        <v/>
      </c>
      <c r="EU311" s="170" t="str">
        <f t="shared" si="63"/>
        <v/>
      </c>
      <c r="EV311" s="170" t="str">
        <f t="shared" si="64"/>
        <v/>
      </c>
      <c r="EW311" s="170" t="str">
        <f t="shared" si="65"/>
        <v/>
      </c>
      <c r="EX311" s="170"/>
      <c r="EY311" s="279" t="str">
        <f t="shared" si="66"/>
        <v/>
      </c>
      <c r="EZ311" s="278" t="str">
        <f t="shared" si="67"/>
        <v/>
      </c>
      <c r="FA311" s="278"/>
    </row>
    <row r="312" spans="71:157" x14ac:dyDescent="0.15">
      <c r="BS312" s="170" t="str">
        <f t="shared" si="68"/>
        <v/>
      </c>
      <c r="BT312" s="170" t="str">
        <f t="shared" si="69"/>
        <v/>
      </c>
      <c r="BU312" s="170" t="str">
        <f t="shared" si="59"/>
        <v/>
      </c>
      <c r="BV312" s="170" t="str">
        <f t="shared" si="70"/>
        <v/>
      </c>
      <c r="BW312" s="170"/>
      <c r="BX312" s="298" t="str">
        <f t="shared" si="71"/>
        <v/>
      </c>
      <c r="BY312" s="285" t="str">
        <f t="shared" si="60"/>
        <v/>
      </c>
      <c r="BZ312" s="297" t="str">
        <f t="shared" si="61"/>
        <v/>
      </c>
      <c r="ET312" s="170" t="str">
        <f t="shared" si="62"/>
        <v/>
      </c>
      <c r="EU312" s="170" t="str">
        <f t="shared" si="63"/>
        <v/>
      </c>
      <c r="EV312" s="170" t="str">
        <f t="shared" si="64"/>
        <v/>
      </c>
      <c r="EW312" s="170" t="str">
        <f t="shared" si="65"/>
        <v/>
      </c>
      <c r="EX312" s="170"/>
      <c r="EY312" s="279" t="str">
        <f t="shared" si="66"/>
        <v/>
      </c>
      <c r="EZ312" s="278" t="str">
        <f t="shared" si="67"/>
        <v/>
      </c>
      <c r="FA312" s="278"/>
    </row>
    <row r="313" spans="71:157" x14ac:dyDescent="0.15">
      <c r="BS313" s="170" t="str">
        <f t="shared" si="68"/>
        <v/>
      </c>
      <c r="BT313" s="170" t="str">
        <f t="shared" si="69"/>
        <v/>
      </c>
      <c r="BU313" s="170" t="str">
        <f t="shared" si="59"/>
        <v/>
      </c>
      <c r="BV313" s="170" t="str">
        <f t="shared" si="70"/>
        <v/>
      </c>
      <c r="BW313" s="170"/>
      <c r="BX313" s="298" t="str">
        <f t="shared" si="71"/>
        <v/>
      </c>
      <c r="BY313" s="285" t="str">
        <f t="shared" si="60"/>
        <v/>
      </c>
      <c r="BZ313" s="297" t="str">
        <f t="shared" si="61"/>
        <v/>
      </c>
      <c r="ET313" s="170" t="str">
        <f t="shared" si="62"/>
        <v/>
      </c>
      <c r="EU313" s="170" t="str">
        <f t="shared" si="63"/>
        <v/>
      </c>
      <c r="EV313" s="170" t="str">
        <f t="shared" si="64"/>
        <v/>
      </c>
      <c r="EW313" s="170" t="str">
        <f t="shared" si="65"/>
        <v/>
      </c>
      <c r="EX313" s="170"/>
      <c r="EY313" s="279" t="str">
        <f t="shared" si="66"/>
        <v/>
      </c>
      <c r="EZ313" s="278" t="str">
        <f t="shared" si="67"/>
        <v/>
      </c>
      <c r="FA313" s="278"/>
    </row>
    <row r="314" spans="71:157" x14ac:dyDescent="0.15">
      <c r="BS314" s="170" t="str">
        <f t="shared" si="68"/>
        <v/>
      </c>
      <c r="BT314" s="170" t="str">
        <f t="shared" si="69"/>
        <v/>
      </c>
      <c r="BU314" s="170" t="str">
        <f t="shared" si="59"/>
        <v/>
      </c>
      <c r="BV314" s="170" t="str">
        <f t="shared" si="70"/>
        <v/>
      </c>
      <c r="BW314" s="170"/>
      <c r="BX314" s="298" t="str">
        <f t="shared" si="71"/>
        <v/>
      </c>
      <c r="BY314" s="285" t="str">
        <f t="shared" si="60"/>
        <v/>
      </c>
      <c r="BZ314" s="297" t="str">
        <f t="shared" si="61"/>
        <v/>
      </c>
      <c r="ET314" s="170" t="str">
        <f t="shared" si="62"/>
        <v/>
      </c>
      <c r="EU314" s="170" t="str">
        <f t="shared" si="63"/>
        <v/>
      </c>
      <c r="EV314" s="170" t="str">
        <f t="shared" si="64"/>
        <v/>
      </c>
      <c r="EW314" s="170" t="str">
        <f t="shared" si="65"/>
        <v/>
      </c>
      <c r="EX314" s="170"/>
      <c r="EY314" s="279" t="str">
        <f t="shared" si="66"/>
        <v/>
      </c>
      <c r="EZ314" s="278" t="str">
        <f t="shared" si="67"/>
        <v/>
      </c>
      <c r="FA314" s="278"/>
    </row>
    <row r="315" spans="71:157" x14ac:dyDescent="0.15">
      <c r="BS315" s="170" t="str">
        <f t="shared" si="68"/>
        <v/>
      </c>
      <c r="BT315" s="170" t="str">
        <f t="shared" si="69"/>
        <v/>
      </c>
      <c r="BU315" s="170" t="str">
        <f t="shared" si="59"/>
        <v/>
      </c>
      <c r="BV315" s="170" t="str">
        <f t="shared" si="70"/>
        <v/>
      </c>
      <c r="BW315" s="170"/>
      <c r="BX315" s="298" t="str">
        <f t="shared" si="71"/>
        <v/>
      </c>
      <c r="BY315" s="285" t="str">
        <f t="shared" si="60"/>
        <v/>
      </c>
      <c r="BZ315" s="297" t="str">
        <f t="shared" si="61"/>
        <v/>
      </c>
      <c r="ET315" s="170" t="str">
        <f t="shared" si="62"/>
        <v/>
      </c>
      <c r="EU315" s="170" t="str">
        <f t="shared" si="63"/>
        <v/>
      </c>
      <c r="EV315" s="170" t="str">
        <f t="shared" si="64"/>
        <v/>
      </c>
      <c r="EW315" s="170" t="str">
        <f t="shared" si="65"/>
        <v/>
      </c>
      <c r="EX315" s="170"/>
      <c r="EY315" s="279" t="str">
        <f t="shared" si="66"/>
        <v/>
      </c>
      <c r="EZ315" s="278" t="str">
        <f t="shared" si="67"/>
        <v/>
      </c>
      <c r="FA315" s="278"/>
    </row>
    <row r="316" spans="71:157" x14ac:dyDescent="0.15">
      <c r="BS316" s="170" t="str">
        <f t="shared" si="68"/>
        <v/>
      </c>
      <c r="BT316" s="170" t="str">
        <f t="shared" si="69"/>
        <v/>
      </c>
      <c r="BU316" s="170" t="str">
        <f t="shared" si="59"/>
        <v/>
      </c>
      <c r="BV316" s="170" t="str">
        <f t="shared" si="70"/>
        <v/>
      </c>
      <c r="BW316" s="170"/>
      <c r="BX316" s="298" t="str">
        <f t="shared" si="71"/>
        <v/>
      </c>
      <c r="BY316" s="285" t="str">
        <f t="shared" si="60"/>
        <v/>
      </c>
      <c r="BZ316" s="297" t="str">
        <f t="shared" si="61"/>
        <v/>
      </c>
      <c r="ET316" s="170" t="str">
        <f t="shared" si="62"/>
        <v/>
      </c>
      <c r="EU316" s="170" t="str">
        <f t="shared" si="63"/>
        <v/>
      </c>
      <c r="EV316" s="170" t="str">
        <f t="shared" si="64"/>
        <v/>
      </c>
      <c r="EW316" s="170" t="str">
        <f t="shared" si="65"/>
        <v/>
      </c>
      <c r="EX316" s="170"/>
      <c r="EY316" s="279" t="str">
        <f t="shared" si="66"/>
        <v/>
      </c>
      <c r="EZ316" s="278" t="str">
        <f t="shared" si="67"/>
        <v/>
      </c>
      <c r="FA316" s="278"/>
    </row>
    <row r="317" spans="71:157" x14ac:dyDescent="0.15">
      <c r="BS317" s="170" t="str">
        <f t="shared" si="68"/>
        <v/>
      </c>
      <c r="BT317" s="170" t="str">
        <f t="shared" si="69"/>
        <v/>
      </c>
      <c r="BU317" s="170" t="str">
        <f t="shared" si="59"/>
        <v/>
      </c>
      <c r="BV317" s="170" t="str">
        <f t="shared" si="70"/>
        <v/>
      </c>
      <c r="BW317" s="170"/>
      <c r="BX317" s="298" t="str">
        <f t="shared" si="71"/>
        <v/>
      </c>
      <c r="BY317" s="285" t="str">
        <f t="shared" si="60"/>
        <v/>
      </c>
      <c r="BZ317" s="297" t="str">
        <f t="shared" si="61"/>
        <v/>
      </c>
      <c r="ET317" s="170" t="str">
        <f t="shared" si="62"/>
        <v/>
      </c>
      <c r="EU317" s="170" t="str">
        <f t="shared" si="63"/>
        <v/>
      </c>
      <c r="EV317" s="170" t="str">
        <f t="shared" si="64"/>
        <v/>
      </c>
      <c r="EW317" s="170" t="str">
        <f t="shared" si="65"/>
        <v/>
      </c>
      <c r="EX317" s="170"/>
      <c r="EY317" s="279" t="str">
        <f t="shared" si="66"/>
        <v/>
      </c>
      <c r="EZ317" s="278" t="str">
        <f t="shared" si="67"/>
        <v/>
      </c>
      <c r="FA317" s="278"/>
    </row>
    <row r="318" spans="71:157" x14ac:dyDescent="0.15">
      <c r="BS318" s="170" t="str">
        <f t="shared" si="68"/>
        <v/>
      </c>
      <c r="BT318" s="170" t="str">
        <f t="shared" si="69"/>
        <v/>
      </c>
      <c r="BU318" s="170" t="str">
        <f t="shared" si="59"/>
        <v/>
      </c>
      <c r="BV318" s="170" t="str">
        <f t="shared" si="70"/>
        <v/>
      </c>
      <c r="BW318" s="170"/>
      <c r="BX318" s="298" t="str">
        <f t="shared" si="71"/>
        <v/>
      </c>
      <c r="BY318" s="285" t="str">
        <f t="shared" si="60"/>
        <v/>
      </c>
      <c r="BZ318" s="297" t="str">
        <f t="shared" si="61"/>
        <v/>
      </c>
      <c r="ET318" s="170" t="str">
        <f t="shared" si="62"/>
        <v/>
      </c>
      <c r="EU318" s="170" t="str">
        <f t="shared" si="63"/>
        <v/>
      </c>
      <c r="EV318" s="170" t="str">
        <f t="shared" si="64"/>
        <v/>
      </c>
      <c r="EW318" s="170" t="str">
        <f t="shared" si="65"/>
        <v/>
      </c>
      <c r="EX318" s="170"/>
      <c r="EY318" s="279" t="str">
        <f t="shared" si="66"/>
        <v/>
      </c>
      <c r="EZ318" s="278" t="str">
        <f t="shared" si="67"/>
        <v/>
      </c>
      <c r="FA318" s="278"/>
    </row>
    <row r="319" spans="71:157" x14ac:dyDescent="0.15">
      <c r="BS319" s="170" t="str">
        <f t="shared" si="68"/>
        <v/>
      </c>
      <c r="BT319" s="170" t="str">
        <f t="shared" si="69"/>
        <v/>
      </c>
      <c r="BU319" s="170" t="str">
        <f t="shared" si="59"/>
        <v/>
      </c>
      <c r="BV319" s="170" t="str">
        <f t="shared" si="70"/>
        <v/>
      </c>
      <c r="BW319" s="170"/>
      <c r="BX319" s="298" t="str">
        <f t="shared" si="71"/>
        <v/>
      </c>
      <c r="BY319" s="285" t="str">
        <f t="shared" si="60"/>
        <v/>
      </c>
      <c r="BZ319" s="297" t="str">
        <f t="shared" si="61"/>
        <v/>
      </c>
      <c r="ET319" s="170" t="str">
        <f t="shared" si="62"/>
        <v/>
      </c>
      <c r="EU319" s="170" t="str">
        <f t="shared" si="63"/>
        <v/>
      </c>
      <c r="EV319" s="170" t="str">
        <f t="shared" si="64"/>
        <v/>
      </c>
      <c r="EW319" s="170" t="str">
        <f t="shared" si="65"/>
        <v/>
      </c>
      <c r="EX319" s="170"/>
      <c r="EY319" s="279" t="str">
        <f t="shared" si="66"/>
        <v/>
      </c>
      <c r="EZ319" s="278" t="str">
        <f t="shared" si="67"/>
        <v/>
      </c>
      <c r="FA319" s="278"/>
    </row>
    <row r="320" spans="71:157" x14ac:dyDescent="0.15">
      <c r="BS320" s="170" t="str">
        <f t="shared" si="68"/>
        <v/>
      </c>
      <c r="BT320" s="170" t="str">
        <f t="shared" si="69"/>
        <v/>
      </c>
      <c r="BU320" s="170" t="str">
        <f t="shared" si="59"/>
        <v/>
      </c>
      <c r="BV320" s="170" t="str">
        <f t="shared" si="70"/>
        <v/>
      </c>
      <c r="BW320" s="170"/>
      <c r="BX320" s="298" t="str">
        <f t="shared" si="71"/>
        <v/>
      </c>
      <c r="BY320" s="285" t="str">
        <f t="shared" si="60"/>
        <v/>
      </c>
      <c r="BZ320" s="297" t="str">
        <f t="shared" si="61"/>
        <v/>
      </c>
      <c r="ET320" s="170" t="str">
        <f t="shared" si="62"/>
        <v/>
      </c>
      <c r="EU320" s="170" t="str">
        <f t="shared" si="63"/>
        <v/>
      </c>
      <c r="EV320" s="170" t="str">
        <f t="shared" si="64"/>
        <v/>
      </c>
      <c r="EW320" s="170" t="str">
        <f t="shared" si="65"/>
        <v/>
      </c>
      <c r="EX320" s="170"/>
      <c r="EY320" s="279" t="str">
        <f t="shared" si="66"/>
        <v/>
      </c>
      <c r="EZ320" s="278" t="str">
        <f t="shared" si="67"/>
        <v/>
      </c>
      <c r="FA320" s="278"/>
    </row>
    <row r="321" spans="71:157" x14ac:dyDescent="0.15">
      <c r="BS321" s="170" t="str">
        <f t="shared" si="68"/>
        <v/>
      </c>
      <c r="BT321" s="170" t="str">
        <f t="shared" si="69"/>
        <v/>
      </c>
      <c r="BU321" s="170" t="str">
        <f t="shared" si="59"/>
        <v/>
      </c>
      <c r="BV321" s="170" t="str">
        <f t="shared" si="70"/>
        <v/>
      </c>
      <c r="BW321" s="170"/>
      <c r="BX321" s="298" t="str">
        <f t="shared" si="71"/>
        <v/>
      </c>
      <c r="BY321" s="285" t="str">
        <f t="shared" si="60"/>
        <v/>
      </c>
      <c r="BZ321" s="297" t="str">
        <f t="shared" si="61"/>
        <v/>
      </c>
      <c r="ET321" s="170" t="str">
        <f t="shared" si="62"/>
        <v/>
      </c>
      <c r="EU321" s="170" t="str">
        <f t="shared" si="63"/>
        <v/>
      </c>
      <c r="EV321" s="170" t="str">
        <f t="shared" si="64"/>
        <v/>
      </c>
      <c r="EW321" s="170" t="str">
        <f t="shared" si="65"/>
        <v/>
      </c>
      <c r="EX321" s="170"/>
      <c r="EY321" s="279" t="str">
        <f t="shared" si="66"/>
        <v/>
      </c>
      <c r="EZ321" s="278" t="str">
        <f t="shared" si="67"/>
        <v/>
      </c>
      <c r="FA321" s="278"/>
    </row>
    <row r="322" spans="71:157" x14ac:dyDescent="0.15">
      <c r="BS322" s="170" t="str">
        <f t="shared" si="68"/>
        <v/>
      </c>
      <c r="BT322" s="170" t="str">
        <f t="shared" si="69"/>
        <v/>
      </c>
      <c r="BU322" s="170" t="str">
        <f t="shared" si="59"/>
        <v/>
      </c>
      <c r="BV322" s="170" t="str">
        <f t="shared" si="70"/>
        <v/>
      </c>
      <c r="BW322" s="170"/>
      <c r="BX322" s="298" t="str">
        <f t="shared" si="71"/>
        <v/>
      </c>
      <c r="BY322" s="285" t="str">
        <f t="shared" si="60"/>
        <v/>
      </c>
      <c r="BZ322" s="297" t="str">
        <f t="shared" si="61"/>
        <v/>
      </c>
      <c r="ET322" s="170" t="str">
        <f t="shared" si="62"/>
        <v/>
      </c>
      <c r="EU322" s="170" t="str">
        <f t="shared" si="63"/>
        <v/>
      </c>
      <c r="EV322" s="170" t="str">
        <f t="shared" si="64"/>
        <v/>
      </c>
      <c r="EW322" s="170" t="str">
        <f t="shared" si="65"/>
        <v/>
      </c>
      <c r="EX322" s="170"/>
      <c r="EY322" s="279" t="str">
        <f t="shared" si="66"/>
        <v/>
      </c>
      <c r="EZ322" s="278" t="str">
        <f t="shared" si="67"/>
        <v/>
      </c>
      <c r="FA322" s="278"/>
    </row>
    <row r="323" spans="71:157" x14ac:dyDescent="0.15">
      <c r="BS323" s="170" t="str">
        <f t="shared" si="68"/>
        <v/>
      </c>
      <c r="BT323" s="170" t="str">
        <f t="shared" si="69"/>
        <v/>
      </c>
      <c r="BU323" s="170" t="str">
        <f t="shared" si="59"/>
        <v/>
      </c>
      <c r="BV323" s="170" t="str">
        <f t="shared" si="70"/>
        <v/>
      </c>
      <c r="BW323" s="170"/>
      <c r="BX323" s="298" t="str">
        <f t="shared" si="71"/>
        <v/>
      </c>
      <c r="BY323" s="285" t="str">
        <f t="shared" si="60"/>
        <v/>
      </c>
      <c r="BZ323" s="297" t="str">
        <f t="shared" si="61"/>
        <v/>
      </c>
      <c r="ET323" s="170" t="str">
        <f t="shared" si="62"/>
        <v/>
      </c>
      <c r="EU323" s="170" t="str">
        <f t="shared" si="63"/>
        <v/>
      </c>
      <c r="EV323" s="170" t="str">
        <f t="shared" si="64"/>
        <v/>
      </c>
      <c r="EW323" s="170" t="str">
        <f t="shared" si="65"/>
        <v/>
      </c>
      <c r="EX323" s="170"/>
      <c r="EY323" s="279" t="str">
        <f t="shared" si="66"/>
        <v/>
      </c>
      <c r="EZ323" s="278" t="str">
        <f t="shared" si="67"/>
        <v/>
      </c>
      <c r="FA323" s="278"/>
    </row>
    <row r="324" spans="71:157" x14ac:dyDescent="0.15">
      <c r="BS324" s="170" t="str">
        <f t="shared" si="68"/>
        <v/>
      </c>
      <c r="BT324" s="170" t="str">
        <f t="shared" si="69"/>
        <v/>
      </c>
      <c r="BU324" s="170" t="str">
        <f t="shared" ref="BU324:BU387" si="72">SUBSTITUTE(BT324, "-", "" )</f>
        <v/>
      </c>
      <c r="BV324" s="170" t="str">
        <f t="shared" si="70"/>
        <v/>
      </c>
      <c r="BW324" s="170"/>
      <c r="BX324" s="298" t="str">
        <f t="shared" si="71"/>
        <v/>
      </c>
      <c r="BY324" s="285" t="str">
        <f t="shared" ref="BY324:BY387" si="73">IF(AC324="","",AC324)</f>
        <v/>
      </c>
      <c r="BZ324" s="297" t="str">
        <f t="shared" ref="BZ324:BZ387" si="74">IF(BY324="","",(ROUND(BY324,2)))</f>
        <v/>
      </c>
      <c r="ET324" s="170" t="str">
        <f t="shared" ref="ET324:ET387" si="75">RIGHT(CH324,4)</f>
        <v/>
      </c>
      <c r="EU324" s="170" t="str">
        <f t="shared" ref="EU324:EU387" si="76">LEFT(CF324,2)</f>
        <v/>
      </c>
      <c r="EV324" s="170" t="str">
        <f t="shared" ref="EV324:EV387" si="77">SUBSTITUTE(EU324, "-", "" )</f>
        <v/>
      </c>
      <c r="EW324" s="170" t="str">
        <f t="shared" ref="EW324:EW387" si="78">LEFT(CH324,2)</f>
        <v/>
      </c>
      <c r="EX324" s="170"/>
      <c r="EY324" s="279" t="str">
        <f t="shared" ref="EY324:EY387" si="79">EV324</f>
        <v/>
      </c>
      <c r="EZ324" s="278" t="str">
        <f t="shared" ref="EZ324:EZ387" si="80">IF(DD324="","",DD324)</f>
        <v/>
      </c>
      <c r="FA324" s="278"/>
    </row>
    <row r="325" spans="71:157" x14ac:dyDescent="0.15">
      <c r="BS325" s="170" t="str">
        <f t="shared" si="68"/>
        <v/>
      </c>
      <c r="BT325" s="170" t="str">
        <f t="shared" si="69"/>
        <v/>
      </c>
      <c r="BU325" s="170" t="str">
        <f t="shared" si="72"/>
        <v/>
      </c>
      <c r="BV325" s="170" t="str">
        <f t="shared" si="70"/>
        <v/>
      </c>
      <c r="BW325" s="170"/>
      <c r="BX325" s="298" t="str">
        <f t="shared" si="71"/>
        <v/>
      </c>
      <c r="BY325" s="285" t="str">
        <f t="shared" si="73"/>
        <v/>
      </c>
      <c r="BZ325" s="297" t="str">
        <f t="shared" si="74"/>
        <v/>
      </c>
      <c r="ET325" s="170" t="str">
        <f t="shared" si="75"/>
        <v/>
      </c>
      <c r="EU325" s="170" t="str">
        <f t="shared" si="76"/>
        <v/>
      </c>
      <c r="EV325" s="170" t="str">
        <f t="shared" si="77"/>
        <v/>
      </c>
      <c r="EW325" s="170" t="str">
        <f t="shared" si="78"/>
        <v/>
      </c>
      <c r="EX325" s="170"/>
      <c r="EY325" s="279" t="str">
        <f t="shared" si="79"/>
        <v/>
      </c>
      <c r="EZ325" s="278" t="str">
        <f t="shared" si="80"/>
        <v/>
      </c>
      <c r="FA325" s="278"/>
    </row>
    <row r="326" spans="71:157" x14ac:dyDescent="0.15">
      <c r="BS326" s="170" t="str">
        <f t="shared" si="68"/>
        <v/>
      </c>
      <c r="BT326" s="170" t="str">
        <f t="shared" si="69"/>
        <v/>
      </c>
      <c r="BU326" s="170" t="str">
        <f t="shared" si="72"/>
        <v/>
      </c>
      <c r="BV326" s="170" t="str">
        <f t="shared" si="70"/>
        <v/>
      </c>
      <c r="BW326" s="170"/>
      <c r="BX326" s="298" t="str">
        <f t="shared" si="71"/>
        <v/>
      </c>
      <c r="BY326" s="285" t="str">
        <f t="shared" si="73"/>
        <v/>
      </c>
      <c r="BZ326" s="297" t="str">
        <f t="shared" si="74"/>
        <v/>
      </c>
      <c r="ET326" s="170" t="str">
        <f t="shared" si="75"/>
        <v/>
      </c>
      <c r="EU326" s="170" t="str">
        <f t="shared" si="76"/>
        <v/>
      </c>
      <c r="EV326" s="170" t="str">
        <f t="shared" si="77"/>
        <v/>
      </c>
      <c r="EW326" s="170" t="str">
        <f t="shared" si="78"/>
        <v/>
      </c>
      <c r="EX326" s="170"/>
      <c r="EY326" s="279" t="str">
        <f t="shared" si="79"/>
        <v/>
      </c>
      <c r="EZ326" s="278" t="str">
        <f t="shared" si="80"/>
        <v/>
      </c>
      <c r="FA326" s="278"/>
    </row>
    <row r="327" spans="71:157" x14ac:dyDescent="0.15">
      <c r="BS327" s="170" t="str">
        <f t="shared" si="68"/>
        <v/>
      </c>
      <c r="BT327" s="170" t="str">
        <f t="shared" si="69"/>
        <v/>
      </c>
      <c r="BU327" s="170" t="str">
        <f t="shared" si="72"/>
        <v/>
      </c>
      <c r="BV327" s="170" t="str">
        <f t="shared" si="70"/>
        <v/>
      </c>
      <c r="BW327" s="170"/>
      <c r="BX327" s="298" t="str">
        <f t="shared" si="71"/>
        <v/>
      </c>
      <c r="BY327" s="285" t="str">
        <f t="shared" si="73"/>
        <v/>
      </c>
      <c r="BZ327" s="297" t="str">
        <f t="shared" si="74"/>
        <v/>
      </c>
      <c r="ET327" s="170" t="str">
        <f t="shared" si="75"/>
        <v/>
      </c>
      <c r="EU327" s="170" t="str">
        <f t="shared" si="76"/>
        <v/>
      </c>
      <c r="EV327" s="170" t="str">
        <f t="shared" si="77"/>
        <v/>
      </c>
      <c r="EW327" s="170" t="str">
        <f t="shared" si="78"/>
        <v/>
      </c>
      <c r="EX327" s="170"/>
      <c r="EY327" s="279" t="str">
        <f t="shared" si="79"/>
        <v/>
      </c>
      <c r="EZ327" s="278" t="str">
        <f t="shared" si="80"/>
        <v/>
      </c>
      <c r="FA327" s="278"/>
    </row>
    <row r="328" spans="71:157" x14ac:dyDescent="0.15">
      <c r="BS328" s="170" t="str">
        <f t="shared" si="68"/>
        <v/>
      </c>
      <c r="BT328" s="170" t="str">
        <f t="shared" si="69"/>
        <v/>
      </c>
      <c r="BU328" s="170" t="str">
        <f t="shared" si="72"/>
        <v/>
      </c>
      <c r="BV328" s="170" t="str">
        <f t="shared" si="70"/>
        <v/>
      </c>
      <c r="BW328" s="170"/>
      <c r="BX328" s="298" t="str">
        <f t="shared" si="71"/>
        <v/>
      </c>
      <c r="BY328" s="285" t="str">
        <f t="shared" si="73"/>
        <v/>
      </c>
      <c r="BZ328" s="297" t="str">
        <f t="shared" si="74"/>
        <v/>
      </c>
      <c r="ET328" s="170" t="str">
        <f t="shared" si="75"/>
        <v/>
      </c>
      <c r="EU328" s="170" t="str">
        <f t="shared" si="76"/>
        <v/>
      </c>
      <c r="EV328" s="170" t="str">
        <f t="shared" si="77"/>
        <v/>
      </c>
      <c r="EW328" s="170" t="str">
        <f t="shared" si="78"/>
        <v/>
      </c>
      <c r="EX328" s="170"/>
      <c r="EY328" s="279" t="str">
        <f t="shared" si="79"/>
        <v/>
      </c>
      <c r="EZ328" s="278" t="str">
        <f t="shared" si="80"/>
        <v/>
      </c>
      <c r="FA328" s="278"/>
    </row>
    <row r="329" spans="71:157" x14ac:dyDescent="0.15">
      <c r="BS329" s="170" t="str">
        <f t="shared" si="68"/>
        <v/>
      </c>
      <c r="BT329" s="170" t="str">
        <f t="shared" si="69"/>
        <v/>
      </c>
      <c r="BU329" s="170" t="str">
        <f t="shared" si="72"/>
        <v/>
      </c>
      <c r="BV329" s="170" t="str">
        <f t="shared" si="70"/>
        <v/>
      </c>
      <c r="BW329" s="170"/>
      <c r="BX329" s="298" t="str">
        <f t="shared" si="71"/>
        <v/>
      </c>
      <c r="BY329" s="285" t="str">
        <f t="shared" si="73"/>
        <v/>
      </c>
      <c r="BZ329" s="297" t="str">
        <f t="shared" si="74"/>
        <v/>
      </c>
      <c r="ET329" s="170" t="str">
        <f t="shared" si="75"/>
        <v/>
      </c>
      <c r="EU329" s="170" t="str">
        <f t="shared" si="76"/>
        <v/>
      </c>
      <c r="EV329" s="170" t="str">
        <f t="shared" si="77"/>
        <v/>
      </c>
      <c r="EW329" s="170" t="str">
        <f t="shared" si="78"/>
        <v/>
      </c>
      <c r="EX329" s="170"/>
      <c r="EY329" s="279" t="str">
        <f t="shared" si="79"/>
        <v/>
      </c>
      <c r="EZ329" s="278" t="str">
        <f t="shared" si="80"/>
        <v/>
      </c>
      <c r="FA329" s="278"/>
    </row>
    <row r="330" spans="71:157" x14ac:dyDescent="0.15">
      <c r="BS330" s="170" t="str">
        <f t="shared" si="68"/>
        <v/>
      </c>
      <c r="BT330" s="170" t="str">
        <f t="shared" si="69"/>
        <v/>
      </c>
      <c r="BU330" s="170" t="str">
        <f t="shared" si="72"/>
        <v/>
      </c>
      <c r="BV330" s="170" t="str">
        <f t="shared" si="70"/>
        <v/>
      </c>
      <c r="BW330" s="170"/>
      <c r="BX330" s="298" t="str">
        <f t="shared" si="71"/>
        <v/>
      </c>
      <c r="BY330" s="285" t="str">
        <f t="shared" si="73"/>
        <v/>
      </c>
      <c r="BZ330" s="297" t="str">
        <f t="shared" si="74"/>
        <v/>
      </c>
      <c r="ET330" s="170" t="str">
        <f t="shared" si="75"/>
        <v/>
      </c>
      <c r="EU330" s="170" t="str">
        <f t="shared" si="76"/>
        <v/>
      </c>
      <c r="EV330" s="170" t="str">
        <f t="shared" si="77"/>
        <v/>
      </c>
      <c r="EW330" s="170" t="str">
        <f t="shared" si="78"/>
        <v/>
      </c>
      <c r="EX330" s="170"/>
      <c r="EY330" s="279" t="str">
        <f t="shared" si="79"/>
        <v/>
      </c>
      <c r="EZ330" s="278" t="str">
        <f t="shared" si="80"/>
        <v/>
      </c>
      <c r="FA330" s="278"/>
    </row>
    <row r="331" spans="71:157" x14ac:dyDescent="0.15">
      <c r="BS331" s="170" t="str">
        <f t="shared" si="68"/>
        <v/>
      </c>
      <c r="BT331" s="170" t="str">
        <f t="shared" si="69"/>
        <v/>
      </c>
      <c r="BU331" s="170" t="str">
        <f t="shared" si="72"/>
        <v/>
      </c>
      <c r="BV331" s="170" t="str">
        <f t="shared" si="70"/>
        <v/>
      </c>
      <c r="BW331" s="170"/>
      <c r="BX331" s="298" t="str">
        <f t="shared" si="71"/>
        <v/>
      </c>
      <c r="BY331" s="285" t="str">
        <f t="shared" si="73"/>
        <v/>
      </c>
      <c r="BZ331" s="297" t="str">
        <f t="shared" si="74"/>
        <v/>
      </c>
      <c r="ET331" s="170" t="str">
        <f t="shared" si="75"/>
        <v/>
      </c>
      <c r="EU331" s="170" t="str">
        <f t="shared" si="76"/>
        <v/>
      </c>
      <c r="EV331" s="170" t="str">
        <f t="shared" si="77"/>
        <v/>
      </c>
      <c r="EW331" s="170" t="str">
        <f t="shared" si="78"/>
        <v/>
      </c>
      <c r="EX331" s="170"/>
      <c r="EY331" s="279" t="str">
        <f t="shared" si="79"/>
        <v/>
      </c>
      <c r="EZ331" s="278" t="str">
        <f t="shared" si="80"/>
        <v/>
      </c>
      <c r="FA331" s="278"/>
    </row>
    <row r="332" spans="71:157" x14ac:dyDescent="0.15">
      <c r="BS332" s="170" t="str">
        <f t="shared" si="68"/>
        <v/>
      </c>
      <c r="BT332" s="170" t="str">
        <f t="shared" si="69"/>
        <v/>
      </c>
      <c r="BU332" s="170" t="str">
        <f t="shared" si="72"/>
        <v/>
      </c>
      <c r="BV332" s="170" t="str">
        <f t="shared" si="70"/>
        <v/>
      </c>
      <c r="BW332" s="170"/>
      <c r="BX332" s="298" t="str">
        <f t="shared" si="71"/>
        <v/>
      </c>
      <c r="BY332" s="285" t="str">
        <f t="shared" si="73"/>
        <v/>
      </c>
      <c r="BZ332" s="297" t="str">
        <f t="shared" si="74"/>
        <v/>
      </c>
      <c r="ET332" s="170" t="str">
        <f t="shared" si="75"/>
        <v/>
      </c>
      <c r="EU332" s="170" t="str">
        <f t="shared" si="76"/>
        <v/>
      </c>
      <c r="EV332" s="170" t="str">
        <f t="shared" si="77"/>
        <v/>
      </c>
      <c r="EW332" s="170" t="str">
        <f t="shared" si="78"/>
        <v/>
      </c>
      <c r="EX332" s="170"/>
      <c r="EY332" s="279" t="str">
        <f t="shared" si="79"/>
        <v/>
      </c>
      <c r="EZ332" s="278" t="str">
        <f t="shared" si="80"/>
        <v/>
      </c>
      <c r="FA332" s="278"/>
    </row>
    <row r="333" spans="71:157" x14ac:dyDescent="0.15">
      <c r="BS333" s="170" t="str">
        <f t="shared" si="68"/>
        <v/>
      </c>
      <c r="BT333" s="170" t="str">
        <f t="shared" si="69"/>
        <v/>
      </c>
      <c r="BU333" s="170" t="str">
        <f t="shared" si="72"/>
        <v/>
      </c>
      <c r="BV333" s="170" t="str">
        <f t="shared" si="70"/>
        <v/>
      </c>
      <c r="BW333" s="170"/>
      <c r="BX333" s="298" t="str">
        <f t="shared" si="71"/>
        <v/>
      </c>
      <c r="BY333" s="285" t="str">
        <f t="shared" si="73"/>
        <v/>
      </c>
      <c r="BZ333" s="297" t="str">
        <f t="shared" si="74"/>
        <v/>
      </c>
      <c r="ET333" s="170" t="str">
        <f t="shared" si="75"/>
        <v/>
      </c>
      <c r="EU333" s="170" t="str">
        <f t="shared" si="76"/>
        <v/>
      </c>
      <c r="EV333" s="170" t="str">
        <f t="shared" si="77"/>
        <v/>
      </c>
      <c r="EW333" s="170" t="str">
        <f t="shared" si="78"/>
        <v/>
      </c>
      <c r="EX333" s="170"/>
      <c r="EY333" s="279" t="str">
        <f t="shared" si="79"/>
        <v/>
      </c>
      <c r="EZ333" s="278" t="str">
        <f t="shared" si="80"/>
        <v/>
      </c>
      <c r="FA333" s="278"/>
    </row>
    <row r="334" spans="71:157" x14ac:dyDescent="0.15">
      <c r="BS334" s="170" t="str">
        <f t="shared" si="68"/>
        <v/>
      </c>
      <c r="BT334" s="170" t="str">
        <f t="shared" si="69"/>
        <v/>
      </c>
      <c r="BU334" s="170" t="str">
        <f t="shared" si="72"/>
        <v/>
      </c>
      <c r="BV334" s="170" t="str">
        <f t="shared" si="70"/>
        <v/>
      </c>
      <c r="BW334" s="170"/>
      <c r="BX334" s="298" t="str">
        <f t="shared" si="71"/>
        <v/>
      </c>
      <c r="BY334" s="285" t="str">
        <f t="shared" si="73"/>
        <v/>
      </c>
      <c r="BZ334" s="297" t="str">
        <f t="shared" si="74"/>
        <v/>
      </c>
      <c r="ET334" s="170" t="str">
        <f t="shared" si="75"/>
        <v/>
      </c>
      <c r="EU334" s="170" t="str">
        <f t="shared" si="76"/>
        <v/>
      </c>
      <c r="EV334" s="170" t="str">
        <f t="shared" si="77"/>
        <v/>
      </c>
      <c r="EW334" s="170" t="str">
        <f t="shared" si="78"/>
        <v/>
      </c>
      <c r="EX334" s="170"/>
      <c r="EY334" s="279" t="str">
        <f t="shared" si="79"/>
        <v/>
      </c>
      <c r="EZ334" s="278" t="str">
        <f t="shared" si="80"/>
        <v/>
      </c>
      <c r="FA334" s="278"/>
    </row>
    <row r="335" spans="71:157" x14ac:dyDescent="0.15">
      <c r="BS335" s="170" t="str">
        <f t="shared" si="68"/>
        <v/>
      </c>
      <c r="BT335" s="170" t="str">
        <f t="shared" si="69"/>
        <v/>
      </c>
      <c r="BU335" s="170" t="str">
        <f t="shared" si="72"/>
        <v/>
      </c>
      <c r="BV335" s="170" t="str">
        <f t="shared" si="70"/>
        <v/>
      </c>
      <c r="BW335" s="170"/>
      <c r="BX335" s="298" t="str">
        <f t="shared" si="71"/>
        <v/>
      </c>
      <c r="BY335" s="285" t="str">
        <f t="shared" si="73"/>
        <v/>
      </c>
      <c r="BZ335" s="297" t="str">
        <f t="shared" si="74"/>
        <v/>
      </c>
      <c r="ET335" s="170" t="str">
        <f t="shared" si="75"/>
        <v/>
      </c>
      <c r="EU335" s="170" t="str">
        <f t="shared" si="76"/>
        <v/>
      </c>
      <c r="EV335" s="170" t="str">
        <f t="shared" si="77"/>
        <v/>
      </c>
      <c r="EW335" s="170" t="str">
        <f t="shared" si="78"/>
        <v/>
      </c>
      <c r="EX335" s="170"/>
      <c r="EY335" s="279" t="str">
        <f t="shared" si="79"/>
        <v/>
      </c>
      <c r="EZ335" s="278" t="str">
        <f t="shared" si="80"/>
        <v/>
      </c>
      <c r="FA335" s="278"/>
    </row>
    <row r="336" spans="71:157" x14ac:dyDescent="0.15">
      <c r="BS336" s="170" t="str">
        <f t="shared" si="68"/>
        <v/>
      </c>
      <c r="BT336" s="170" t="str">
        <f t="shared" si="69"/>
        <v/>
      </c>
      <c r="BU336" s="170" t="str">
        <f t="shared" si="72"/>
        <v/>
      </c>
      <c r="BV336" s="170" t="str">
        <f t="shared" si="70"/>
        <v/>
      </c>
      <c r="BW336" s="170"/>
      <c r="BX336" s="298" t="str">
        <f t="shared" si="71"/>
        <v/>
      </c>
      <c r="BY336" s="285" t="str">
        <f t="shared" si="73"/>
        <v/>
      </c>
      <c r="BZ336" s="297" t="str">
        <f t="shared" si="74"/>
        <v/>
      </c>
      <c r="ET336" s="170" t="str">
        <f t="shared" si="75"/>
        <v/>
      </c>
      <c r="EU336" s="170" t="str">
        <f t="shared" si="76"/>
        <v/>
      </c>
      <c r="EV336" s="170" t="str">
        <f t="shared" si="77"/>
        <v/>
      </c>
      <c r="EW336" s="170" t="str">
        <f t="shared" si="78"/>
        <v/>
      </c>
      <c r="EX336" s="170"/>
      <c r="EY336" s="279" t="str">
        <f t="shared" si="79"/>
        <v/>
      </c>
      <c r="EZ336" s="278" t="str">
        <f t="shared" si="80"/>
        <v/>
      </c>
      <c r="FA336" s="278"/>
    </row>
    <row r="337" spans="71:157" x14ac:dyDescent="0.15">
      <c r="BS337" s="170" t="str">
        <f t="shared" ref="BS337:BS400" si="81">RIGHT(G337,4)</f>
        <v/>
      </c>
      <c r="BT337" s="170" t="str">
        <f t="shared" ref="BT337:BT400" si="82">LEFT(E337,2)</f>
        <v/>
      </c>
      <c r="BU337" s="170" t="str">
        <f t="shared" si="72"/>
        <v/>
      </c>
      <c r="BV337" s="170" t="str">
        <f t="shared" ref="BV337:BV400" si="83">LEFT(G337,2)</f>
        <v/>
      </c>
      <c r="BW337" s="170"/>
      <c r="BX337" s="298" t="str">
        <f t="shared" ref="BX337:BX400" si="84">IFERROR(DATE(BS337,BU337,BV337),"")</f>
        <v/>
      </c>
      <c r="BY337" s="285" t="str">
        <f t="shared" si="73"/>
        <v/>
      </c>
      <c r="BZ337" s="297" t="str">
        <f t="shared" si="74"/>
        <v/>
      </c>
      <c r="ET337" s="170" t="str">
        <f t="shared" si="75"/>
        <v/>
      </c>
      <c r="EU337" s="170" t="str">
        <f t="shared" si="76"/>
        <v/>
      </c>
      <c r="EV337" s="170" t="str">
        <f t="shared" si="77"/>
        <v/>
      </c>
      <c r="EW337" s="170" t="str">
        <f t="shared" si="78"/>
        <v/>
      </c>
      <c r="EX337" s="170"/>
      <c r="EY337" s="279" t="str">
        <f t="shared" si="79"/>
        <v/>
      </c>
      <c r="EZ337" s="278" t="str">
        <f t="shared" si="80"/>
        <v/>
      </c>
      <c r="FA337" s="278"/>
    </row>
    <row r="338" spans="71:157" x14ac:dyDescent="0.15">
      <c r="BS338" s="170" t="str">
        <f t="shared" si="81"/>
        <v/>
      </c>
      <c r="BT338" s="170" t="str">
        <f t="shared" si="82"/>
        <v/>
      </c>
      <c r="BU338" s="170" t="str">
        <f t="shared" si="72"/>
        <v/>
      </c>
      <c r="BV338" s="170" t="str">
        <f t="shared" si="83"/>
        <v/>
      </c>
      <c r="BW338" s="170"/>
      <c r="BX338" s="298" t="str">
        <f t="shared" si="84"/>
        <v/>
      </c>
      <c r="BY338" s="285" t="str">
        <f t="shared" si="73"/>
        <v/>
      </c>
      <c r="BZ338" s="297" t="str">
        <f t="shared" si="74"/>
        <v/>
      </c>
      <c r="ET338" s="170" t="str">
        <f t="shared" si="75"/>
        <v/>
      </c>
      <c r="EU338" s="170" t="str">
        <f t="shared" si="76"/>
        <v/>
      </c>
      <c r="EV338" s="170" t="str">
        <f t="shared" si="77"/>
        <v/>
      </c>
      <c r="EW338" s="170" t="str">
        <f t="shared" si="78"/>
        <v/>
      </c>
      <c r="EX338" s="170"/>
      <c r="EY338" s="279" t="str">
        <f t="shared" si="79"/>
        <v/>
      </c>
      <c r="EZ338" s="278" t="str">
        <f t="shared" si="80"/>
        <v/>
      </c>
      <c r="FA338" s="278"/>
    </row>
    <row r="339" spans="71:157" x14ac:dyDescent="0.15">
      <c r="BS339" s="170" t="str">
        <f t="shared" si="81"/>
        <v/>
      </c>
      <c r="BT339" s="170" t="str">
        <f t="shared" si="82"/>
        <v/>
      </c>
      <c r="BU339" s="170" t="str">
        <f t="shared" si="72"/>
        <v/>
      </c>
      <c r="BV339" s="170" t="str">
        <f t="shared" si="83"/>
        <v/>
      </c>
      <c r="BW339" s="170"/>
      <c r="BX339" s="298" t="str">
        <f t="shared" si="84"/>
        <v/>
      </c>
      <c r="BY339" s="285" t="str">
        <f t="shared" si="73"/>
        <v/>
      </c>
      <c r="BZ339" s="297" t="str">
        <f t="shared" si="74"/>
        <v/>
      </c>
      <c r="ET339" s="170" t="str">
        <f t="shared" si="75"/>
        <v/>
      </c>
      <c r="EU339" s="170" t="str">
        <f t="shared" si="76"/>
        <v/>
      </c>
      <c r="EV339" s="170" t="str">
        <f t="shared" si="77"/>
        <v/>
      </c>
      <c r="EW339" s="170" t="str">
        <f t="shared" si="78"/>
        <v/>
      </c>
      <c r="EX339" s="170"/>
      <c r="EY339" s="279" t="str">
        <f t="shared" si="79"/>
        <v/>
      </c>
      <c r="EZ339" s="278" t="str">
        <f t="shared" si="80"/>
        <v/>
      </c>
      <c r="FA339" s="278"/>
    </row>
    <row r="340" spans="71:157" x14ac:dyDescent="0.15">
      <c r="BS340" s="170" t="str">
        <f t="shared" si="81"/>
        <v/>
      </c>
      <c r="BT340" s="170" t="str">
        <f t="shared" si="82"/>
        <v/>
      </c>
      <c r="BU340" s="170" t="str">
        <f t="shared" si="72"/>
        <v/>
      </c>
      <c r="BV340" s="170" t="str">
        <f t="shared" si="83"/>
        <v/>
      </c>
      <c r="BW340" s="170"/>
      <c r="BX340" s="298" t="str">
        <f t="shared" si="84"/>
        <v/>
      </c>
      <c r="BY340" s="285" t="str">
        <f t="shared" si="73"/>
        <v/>
      </c>
      <c r="BZ340" s="297" t="str">
        <f t="shared" si="74"/>
        <v/>
      </c>
      <c r="ET340" s="170" t="str">
        <f t="shared" si="75"/>
        <v/>
      </c>
      <c r="EU340" s="170" t="str">
        <f t="shared" si="76"/>
        <v/>
      </c>
      <c r="EV340" s="170" t="str">
        <f t="shared" si="77"/>
        <v/>
      </c>
      <c r="EW340" s="170" t="str">
        <f t="shared" si="78"/>
        <v/>
      </c>
      <c r="EX340" s="170"/>
      <c r="EY340" s="279" t="str">
        <f t="shared" si="79"/>
        <v/>
      </c>
      <c r="EZ340" s="278" t="str">
        <f t="shared" si="80"/>
        <v/>
      </c>
      <c r="FA340" s="278"/>
    </row>
    <row r="341" spans="71:157" x14ac:dyDescent="0.15">
      <c r="BS341" s="170" t="str">
        <f t="shared" si="81"/>
        <v/>
      </c>
      <c r="BT341" s="170" t="str">
        <f t="shared" si="82"/>
        <v/>
      </c>
      <c r="BU341" s="170" t="str">
        <f t="shared" si="72"/>
        <v/>
      </c>
      <c r="BV341" s="170" t="str">
        <f t="shared" si="83"/>
        <v/>
      </c>
      <c r="BW341" s="170"/>
      <c r="BX341" s="298" t="str">
        <f t="shared" si="84"/>
        <v/>
      </c>
      <c r="BY341" s="285" t="str">
        <f t="shared" si="73"/>
        <v/>
      </c>
      <c r="BZ341" s="297" t="str">
        <f t="shared" si="74"/>
        <v/>
      </c>
      <c r="ET341" s="170" t="str">
        <f t="shared" si="75"/>
        <v/>
      </c>
      <c r="EU341" s="170" t="str">
        <f t="shared" si="76"/>
        <v/>
      </c>
      <c r="EV341" s="170" t="str">
        <f t="shared" si="77"/>
        <v/>
      </c>
      <c r="EW341" s="170" t="str">
        <f t="shared" si="78"/>
        <v/>
      </c>
      <c r="EX341" s="170"/>
      <c r="EY341" s="279" t="str">
        <f t="shared" si="79"/>
        <v/>
      </c>
      <c r="EZ341" s="278" t="str">
        <f t="shared" si="80"/>
        <v/>
      </c>
      <c r="FA341" s="278"/>
    </row>
    <row r="342" spans="71:157" x14ac:dyDescent="0.15">
      <c r="BS342" s="170" t="str">
        <f t="shared" si="81"/>
        <v/>
      </c>
      <c r="BT342" s="170" t="str">
        <f t="shared" si="82"/>
        <v/>
      </c>
      <c r="BU342" s="170" t="str">
        <f t="shared" si="72"/>
        <v/>
      </c>
      <c r="BV342" s="170" t="str">
        <f t="shared" si="83"/>
        <v/>
      </c>
      <c r="BW342" s="170"/>
      <c r="BX342" s="298" t="str">
        <f t="shared" si="84"/>
        <v/>
      </c>
      <c r="BY342" s="285" t="str">
        <f t="shared" si="73"/>
        <v/>
      </c>
      <c r="BZ342" s="297" t="str">
        <f t="shared" si="74"/>
        <v/>
      </c>
      <c r="ET342" s="170" t="str">
        <f t="shared" si="75"/>
        <v/>
      </c>
      <c r="EU342" s="170" t="str">
        <f t="shared" si="76"/>
        <v/>
      </c>
      <c r="EV342" s="170" t="str">
        <f t="shared" si="77"/>
        <v/>
      </c>
      <c r="EW342" s="170" t="str">
        <f t="shared" si="78"/>
        <v/>
      </c>
      <c r="EX342" s="170"/>
      <c r="EY342" s="279" t="str">
        <f t="shared" si="79"/>
        <v/>
      </c>
      <c r="EZ342" s="278" t="str">
        <f t="shared" si="80"/>
        <v/>
      </c>
      <c r="FA342" s="278"/>
    </row>
    <row r="343" spans="71:157" x14ac:dyDescent="0.15">
      <c r="BS343" s="170" t="str">
        <f t="shared" si="81"/>
        <v/>
      </c>
      <c r="BT343" s="170" t="str">
        <f t="shared" si="82"/>
        <v/>
      </c>
      <c r="BU343" s="170" t="str">
        <f t="shared" si="72"/>
        <v/>
      </c>
      <c r="BV343" s="170" t="str">
        <f t="shared" si="83"/>
        <v/>
      </c>
      <c r="BW343" s="170"/>
      <c r="BX343" s="298" t="str">
        <f t="shared" si="84"/>
        <v/>
      </c>
      <c r="BY343" s="285" t="str">
        <f t="shared" si="73"/>
        <v/>
      </c>
      <c r="BZ343" s="297" t="str">
        <f t="shared" si="74"/>
        <v/>
      </c>
      <c r="ET343" s="170" t="str">
        <f t="shared" si="75"/>
        <v/>
      </c>
      <c r="EU343" s="170" t="str">
        <f t="shared" si="76"/>
        <v/>
      </c>
      <c r="EV343" s="170" t="str">
        <f t="shared" si="77"/>
        <v/>
      </c>
      <c r="EW343" s="170" t="str">
        <f t="shared" si="78"/>
        <v/>
      </c>
      <c r="EX343" s="170"/>
      <c r="EY343" s="279" t="str">
        <f t="shared" si="79"/>
        <v/>
      </c>
      <c r="EZ343" s="278" t="str">
        <f t="shared" si="80"/>
        <v/>
      </c>
      <c r="FA343" s="278"/>
    </row>
    <row r="344" spans="71:157" x14ac:dyDescent="0.15">
      <c r="BS344" s="170" t="str">
        <f t="shared" si="81"/>
        <v/>
      </c>
      <c r="BT344" s="170" t="str">
        <f t="shared" si="82"/>
        <v/>
      </c>
      <c r="BU344" s="170" t="str">
        <f t="shared" si="72"/>
        <v/>
      </c>
      <c r="BV344" s="170" t="str">
        <f t="shared" si="83"/>
        <v/>
      </c>
      <c r="BW344" s="170"/>
      <c r="BX344" s="298" t="str">
        <f t="shared" si="84"/>
        <v/>
      </c>
      <c r="BY344" s="285" t="str">
        <f t="shared" si="73"/>
        <v/>
      </c>
      <c r="BZ344" s="297" t="str">
        <f t="shared" si="74"/>
        <v/>
      </c>
      <c r="ET344" s="170" t="str">
        <f t="shared" si="75"/>
        <v/>
      </c>
      <c r="EU344" s="170" t="str">
        <f t="shared" si="76"/>
        <v/>
      </c>
      <c r="EV344" s="170" t="str">
        <f t="shared" si="77"/>
        <v/>
      </c>
      <c r="EW344" s="170" t="str">
        <f t="shared" si="78"/>
        <v/>
      </c>
      <c r="EX344" s="170"/>
      <c r="EY344" s="279" t="str">
        <f t="shared" si="79"/>
        <v/>
      </c>
      <c r="EZ344" s="278" t="str">
        <f t="shared" si="80"/>
        <v/>
      </c>
      <c r="FA344" s="278"/>
    </row>
    <row r="345" spans="71:157" x14ac:dyDescent="0.15">
      <c r="BS345" s="170" t="str">
        <f t="shared" si="81"/>
        <v/>
      </c>
      <c r="BT345" s="170" t="str">
        <f t="shared" si="82"/>
        <v/>
      </c>
      <c r="BU345" s="170" t="str">
        <f t="shared" si="72"/>
        <v/>
      </c>
      <c r="BV345" s="170" t="str">
        <f t="shared" si="83"/>
        <v/>
      </c>
      <c r="BW345" s="170"/>
      <c r="BX345" s="298" t="str">
        <f t="shared" si="84"/>
        <v/>
      </c>
      <c r="BY345" s="285" t="str">
        <f t="shared" si="73"/>
        <v/>
      </c>
      <c r="BZ345" s="297" t="str">
        <f t="shared" si="74"/>
        <v/>
      </c>
      <c r="ET345" s="170" t="str">
        <f t="shared" si="75"/>
        <v/>
      </c>
      <c r="EU345" s="170" t="str">
        <f t="shared" si="76"/>
        <v/>
      </c>
      <c r="EV345" s="170" t="str">
        <f t="shared" si="77"/>
        <v/>
      </c>
      <c r="EW345" s="170" t="str">
        <f t="shared" si="78"/>
        <v/>
      </c>
      <c r="EX345" s="170"/>
      <c r="EY345" s="279" t="str">
        <f t="shared" si="79"/>
        <v/>
      </c>
      <c r="EZ345" s="278" t="str">
        <f t="shared" si="80"/>
        <v/>
      </c>
      <c r="FA345" s="278"/>
    </row>
    <row r="346" spans="71:157" x14ac:dyDescent="0.15">
      <c r="BS346" s="170" t="str">
        <f t="shared" si="81"/>
        <v/>
      </c>
      <c r="BT346" s="170" t="str">
        <f t="shared" si="82"/>
        <v/>
      </c>
      <c r="BU346" s="170" t="str">
        <f t="shared" si="72"/>
        <v/>
      </c>
      <c r="BV346" s="170" t="str">
        <f t="shared" si="83"/>
        <v/>
      </c>
      <c r="BW346" s="170"/>
      <c r="BX346" s="298" t="str">
        <f t="shared" si="84"/>
        <v/>
      </c>
      <c r="BY346" s="285" t="str">
        <f t="shared" si="73"/>
        <v/>
      </c>
      <c r="BZ346" s="297" t="str">
        <f t="shared" si="74"/>
        <v/>
      </c>
      <c r="ET346" s="170" t="str">
        <f t="shared" si="75"/>
        <v/>
      </c>
      <c r="EU346" s="170" t="str">
        <f t="shared" si="76"/>
        <v/>
      </c>
      <c r="EV346" s="170" t="str">
        <f t="shared" si="77"/>
        <v/>
      </c>
      <c r="EW346" s="170" t="str">
        <f t="shared" si="78"/>
        <v/>
      </c>
      <c r="EX346" s="170"/>
      <c r="EY346" s="279" t="str">
        <f t="shared" si="79"/>
        <v/>
      </c>
      <c r="EZ346" s="278" t="str">
        <f t="shared" si="80"/>
        <v/>
      </c>
      <c r="FA346" s="278"/>
    </row>
    <row r="347" spans="71:157" x14ac:dyDescent="0.15">
      <c r="BS347" s="170" t="str">
        <f t="shared" si="81"/>
        <v/>
      </c>
      <c r="BT347" s="170" t="str">
        <f t="shared" si="82"/>
        <v/>
      </c>
      <c r="BU347" s="170" t="str">
        <f t="shared" si="72"/>
        <v/>
      </c>
      <c r="BV347" s="170" t="str">
        <f t="shared" si="83"/>
        <v/>
      </c>
      <c r="BW347" s="170"/>
      <c r="BX347" s="298" t="str">
        <f t="shared" si="84"/>
        <v/>
      </c>
      <c r="BY347" s="285" t="str">
        <f t="shared" si="73"/>
        <v/>
      </c>
      <c r="BZ347" s="297" t="str">
        <f t="shared" si="74"/>
        <v/>
      </c>
      <c r="ET347" s="170" t="str">
        <f t="shared" si="75"/>
        <v/>
      </c>
      <c r="EU347" s="170" t="str">
        <f t="shared" si="76"/>
        <v/>
      </c>
      <c r="EV347" s="170" t="str">
        <f t="shared" si="77"/>
        <v/>
      </c>
      <c r="EW347" s="170" t="str">
        <f t="shared" si="78"/>
        <v/>
      </c>
      <c r="EX347" s="170"/>
      <c r="EY347" s="279" t="str">
        <f t="shared" si="79"/>
        <v/>
      </c>
      <c r="EZ347" s="278" t="str">
        <f t="shared" si="80"/>
        <v/>
      </c>
      <c r="FA347" s="278"/>
    </row>
    <row r="348" spans="71:157" x14ac:dyDescent="0.15">
      <c r="BS348" s="170" t="str">
        <f t="shared" si="81"/>
        <v/>
      </c>
      <c r="BT348" s="170" t="str">
        <f t="shared" si="82"/>
        <v/>
      </c>
      <c r="BU348" s="170" t="str">
        <f t="shared" si="72"/>
        <v/>
      </c>
      <c r="BV348" s="170" t="str">
        <f t="shared" si="83"/>
        <v/>
      </c>
      <c r="BW348" s="170"/>
      <c r="BX348" s="298" t="str">
        <f t="shared" si="84"/>
        <v/>
      </c>
      <c r="BY348" s="285" t="str">
        <f t="shared" si="73"/>
        <v/>
      </c>
      <c r="BZ348" s="297" t="str">
        <f t="shared" si="74"/>
        <v/>
      </c>
      <c r="ET348" s="170" t="str">
        <f t="shared" si="75"/>
        <v/>
      </c>
      <c r="EU348" s="170" t="str">
        <f t="shared" si="76"/>
        <v/>
      </c>
      <c r="EV348" s="170" t="str">
        <f t="shared" si="77"/>
        <v/>
      </c>
      <c r="EW348" s="170" t="str">
        <f t="shared" si="78"/>
        <v/>
      </c>
      <c r="EX348" s="170"/>
      <c r="EY348" s="279" t="str">
        <f t="shared" si="79"/>
        <v/>
      </c>
      <c r="EZ348" s="278" t="str">
        <f t="shared" si="80"/>
        <v/>
      </c>
      <c r="FA348" s="278"/>
    </row>
    <row r="349" spans="71:157" x14ac:dyDescent="0.15">
      <c r="BS349" s="170" t="str">
        <f t="shared" si="81"/>
        <v/>
      </c>
      <c r="BT349" s="170" t="str">
        <f t="shared" si="82"/>
        <v/>
      </c>
      <c r="BU349" s="170" t="str">
        <f t="shared" si="72"/>
        <v/>
      </c>
      <c r="BV349" s="170" t="str">
        <f t="shared" si="83"/>
        <v/>
      </c>
      <c r="BW349" s="170"/>
      <c r="BX349" s="298" t="str">
        <f t="shared" si="84"/>
        <v/>
      </c>
      <c r="BY349" s="285" t="str">
        <f t="shared" si="73"/>
        <v/>
      </c>
      <c r="BZ349" s="297" t="str">
        <f t="shared" si="74"/>
        <v/>
      </c>
      <c r="ET349" s="170" t="str">
        <f t="shared" si="75"/>
        <v/>
      </c>
      <c r="EU349" s="170" t="str">
        <f t="shared" si="76"/>
        <v/>
      </c>
      <c r="EV349" s="170" t="str">
        <f t="shared" si="77"/>
        <v/>
      </c>
      <c r="EW349" s="170" t="str">
        <f t="shared" si="78"/>
        <v/>
      </c>
      <c r="EX349" s="170"/>
      <c r="EY349" s="279" t="str">
        <f t="shared" si="79"/>
        <v/>
      </c>
      <c r="EZ349" s="278" t="str">
        <f t="shared" si="80"/>
        <v/>
      </c>
      <c r="FA349" s="278"/>
    </row>
    <row r="350" spans="71:157" x14ac:dyDescent="0.15">
      <c r="BS350" s="170" t="str">
        <f t="shared" si="81"/>
        <v/>
      </c>
      <c r="BT350" s="170" t="str">
        <f t="shared" si="82"/>
        <v/>
      </c>
      <c r="BU350" s="170" t="str">
        <f t="shared" si="72"/>
        <v/>
      </c>
      <c r="BV350" s="170" t="str">
        <f t="shared" si="83"/>
        <v/>
      </c>
      <c r="BW350" s="170"/>
      <c r="BX350" s="298" t="str">
        <f t="shared" si="84"/>
        <v/>
      </c>
      <c r="BY350" s="285" t="str">
        <f t="shared" si="73"/>
        <v/>
      </c>
      <c r="BZ350" s="297" t="str">
        <f t="shared" si="74"/>
        <v/>
      </c>
      <c r="ET350" s="170" t="str">
        <f t="shared" si="75"/>
        <v/>
      </c>
      <c r="EU350" s="170" t="str">
        <f t="shared" si="76"/>
        <v/>
      </c>
      <c r="EV350" s="170" t="str">
        <f t="shared" si="77"/>
        <v/>
      </c>
      <c r="EW350" s="170" t="str">
        <f t="shared" si="78"/>
        <v/>
      </c>
      <c r="EX350" s="170"/>
      <c r="EY350" s="279" t="str">
        <f t="shared" si="79"/>
        <v/>
      </c>
      <c r="EZ350" s="278" t="str">
        <f t="shared" si="80"/>
        <v/>
      </c>
      <c r="FA350" s="278"/>
    </row>
    <row r="351" spans="71:157" x14ac:dyDescent="0.15">
      <c r="BS351" s="170" t="str">
        <f t="shared" si="81"/>
        <v/>
      </c>
      <c r="BT351" s="170" t="str">
        <f t="shared" si="82"/>
        <v/>
      </c>
      <c r="BU351" s="170" t="str">
        <f t="shared" si="72"/>
        <v/>
      </c>
      <c r="BV351" s="170" t="str">
        <f t="shared" si="83"/>
        <v/>
      </c>
      <c r="BW351" s="170"/>
      <c r="BX351" s="298" t="str">
        <f t="shared" si="84"/>
        <v/>
      </c>
      <c r="BY351" s="285" t="str">
        <f t="shared" si="73"/>
        <v/>
      </c>
      <c r="BZ351" s="297" t="str">
        <f t="shared" si="74"/>
        <v/>
      </c>
      <c r="ET351" s="170" t="str">
        <f t="shared" si="75"/>
        <v/>
      </c>
      <c r="EU351" s="170" t="str">
        <f t="shared" si="76"/>
        <v/>
      </c>
      <c r="EV351" s="170" t="str">
        <f t="shared" si="77"/>
        <v/>
      </c>
      <c r="EW351" s="170" t="str">
        <f t="shared" si="78"/>
        <v/>
      </c>
      <c r="EX351" s="170"/>
      <c r="EY351" s="279" t="str">
        <f t="shared" si="79"/>
        <v/>
      </c>
      <c r="EZ351" s="278" t="str">
        <f t="shared" si="80"/>
        <v/>
      </c>
      <c r="FA351" s="278"/>
    </row>
    <row r="352" spans="71:157" x14ac:dyDescent="0.15">
      <c r="BS352" s="170" t="str">
        <f t="shared" si="81"/>
        <v/>
      </c>
      <c r="BT352" s="170" t="str">
        <f t="shared" si="82"/>
        <v/>
      </c>
      <c r="BU352" s="170" t="str">
        <f t="shared" si="72"/>
        <v/>
      </c>
      <c r="BV352" s="170" t="str">
        <f t="shared" si="83"/>
        <v/>
      </c>
      <c r="BW352" s="170"/>
      <c r="BX352" s="298" t="str">
        <f t="shared" si="84"/>
        <v/>
      </c>
      <c r="BY352" s="285" t="str">
        <f t="shared" si="73"/>
        <v/>
      </c>
      <c r="BZ352" s="297" t="str">
        <f t="shared" si="74"/>
        <v/>
      </c>
      <c r="ET352" s="170" t="str">
        <f t="shared" si="75"/>
        <v/>
      </c>
      <c r="EU352" s="170" t="str">
        <f t="shared" si="76"/>
        <v/>
      </c>
      <c r="EV352" s="170" t="str">
        <f t="shared" si="77"/>
        <v/>
      </c>
      <c r="EW352" s="170" t="str">
        <f t="shared" si="78"/>
        <v/>
      </c>
      <c r="EX352" s="170"/>
      <c r="EY352" s="279" t="str">
        <f t="shared" si="79"/>
        <v/>
      </c>
      <c r="EZ352" s="278" t="str">
        <f t="shared" si="80"/>
        <v/>
      </c>
      <c r="FA352" s="278"/>
    </row>
    <row r="353" spans="71:157" x14ac:dyDescent="0.15">
      <c r="BS353" s="170" t="str">
        <f t="shared" si="81"/>
        <v/>
      </c>
      <c r="BT353" s="170" t="str">
        <f t="shared" si="82"/>
        <v/>
      </c>
      <c r="BU353" s="170" t="str">
        <f t="shared" si="72"/>
        <v/>
      </c>
      <c r="BV353" s="170" t="str">
        <f t="shared" si="83"/>
        <v/>
      </c>
      <c r="BW353" s="170"/>
      <c r="BX353" s="298" t="str">
        <f t="shared" si="84"/>
        <v/>
      </c>
      <c r="BY353" s="285" t="str">
        <f t="shared" si="73"/>
        <v/>
      </c>
      <c r="BZ353" s="297" t="str">
        <f t="shared" si="74"/>
        <v/>
      </c>
      <c r="ET353" s="170" t="str">
        <f t="shared" si="75"/>
        <v/>
      </c>
      <c r="EU353" s="170" t="str">
        <f t="shared" si="76"/>
        <v/>
      </c>
      <c r="EV353" s="170" t="str">
        <f t="shared" si="77"/>
        <v/>
      </c>
      <c r="EW353" s="170" t="str">
        <f t="shared" si="78"/>
        <v/>
      </c>
      <c r="EX353" s="170"/>
      <c r="EY353" s="279" t="str">
        <f t="shared" si="79"/>
        <v/>
      </c>
      <c r="EZ353" s="278" t="str">
        <f t="shared" si="80"/>
        <v/>
      </c>
      <c r="FA353" s="278"/>
    </row>
    <row r="354" spans="71:157" x14ac:dyDescent="0.15">
      <c r="BS354" s="170" t="str">
        <f t="shared" si="81"/>
        <v/>
      </c>
      <c r="BT354" s="170" t="str">
        <f t="shared" si="82"/>
        <v/>
      </c>
      <c r="BU354" s="170" t="str">
        <f t="shared" si="72"/>
        <v/>
      </c>
      <c r="BV354" s="170" t="str">
        <f t="shared" si="83"/>
        <v/>
      </c>
      <c r="BW354" s="170"/>
      <c r="BX354" s="298" t="str">
        <f t="shared" si="84"/>
        <v/>
      </c>
      <c r="BY354" s="285" t="str">
        <f t="shared" si="73"/>
        <v/>
      </c>
      <c r="BZ354" s="297" t="str">
        <f t="shared" si="74"/>
        <v/>
      </c>
      <c r="ET354" s="170" t="str">
        <f t="shared" si="75"/>
        <v/>
      </c>
      <c r="EU354" s="170" t="str">
        <f t="shared" si="76"/>
        <v/>
      </c>
      <c r="EV354" s="170" t="str">
        <f t="shared" si="77"/>
        <v/>
      </c>
      <c r="EW354" s="170" t="str">
        <f t="shared" si="78"/>
        <v/>
      </c>
      <c r="EX354" s="170"/>
      <c r="EY354" s="279" t="str">
        <f t="shared" si="79"/>
        <v/>
      </c>
      <c r="EZ354" s="278" t="str">
        <f t="shared" si="80"/>
        <v/>
      </c>
      <c r="FA354" s="278"/>
    </row>
    <row r="355" spans="71:157" x14ac:dyDescent="0.15">
      <c r="BS355" s="170" t="str">
        <f t="shared" si="81"/>
        <v/>
      </c>
      <c r="BT355" s="170" t="str">
        <f t="shared" si="82"/>
        <v/>
      </c>
      <c r="BU355" s="170" t="str">
        <f t="shared" si="72"/>
        <v/>
      </c>
      <c r="BV355" s="170" t="str">
        <f t="shared" si="83"/>
        <v/>
      </c>
      <c r="BW355" s="170"/>
      <c r="BX355" s="298" t="str">
        <f t="shared" si="84"/>
        <v/>
      </c>
      <c r="BY355" s="285" t="str">
        <f t="shared" si="73"/>
        <v/>
      </c>
      <c r="BZ355" s="297" t="str">
        <f t="shared" si="74"/>
        <v/>
      </c>
      <c r="ET355" s="170" t="str">
        <f t="shared" si="75"/>
        <v/>
      </c>
      <c r="EU355" s="170" t="str">
        <f t="shared" si="76"/>
        <v/>
      </c>
      <c r="EV355" s="170" t="str">
        <f t="shared" si="77"/>
        <v/>
      </c>
      <c r="EW355" s="170" t="str">
        <f t="shared" si="78"/>
        <v/>
      </c>
      <c r="EX355" s="170"/>
      <c r="EY355" s="279" t="str">
        <f t="shared" si="79"/>
        <v/>
      </c>
      <c r="EZ355" s="278" t="str">
        <f t="shared" si="80"/>
        <v/>
      </c>
      <c r="FA355" s="278"/>
    </row>
    <row r="356" spans="71:157" x14ac:dyDescent="0.15">
      <c r="BS356" s="170" t="str">
        <f t="shared" si="81"/>
        <v/>
      </c>
      <c r="BT356" s="170" t="str">
        <f t="shared" si="82"/>
        <v/>
      </c>
      <c r="BU356" s="170" t="str">
        <f t="shared" si="72"/>
        <v/>
      </c>
      <c r="BV356" s="170" t="str">
        <f t="shared" si="83"/>
        <v/>
      </c>
      <c r="BW356" s="170"/>
      <c r="BX356" s="298" t="str">
        <f t="shared" si="84"/>
        <v/>
      </c>
      <c r="BY356" s="285" t="str">
        <f t="shared" si="73"/>
        <v/>
      </c>
      <c r="BZ356" s="297" t="str">
        <f t="shared" si="74"/>
        <v/>
      </c>
      <c r="ET356" s="170" t="str">
        <f t="shared" si="75"/>
        <v/>
      </c>
      <c r="EU356" s="170" t="str">
        <f t="shared" si="76"/>
        <v/>
      </c>
      <c r="EV356" s="170" t="str">
        <f t="shared" si="77"/>
        <v/>
      </c>
      <c r="EW356" s="170" t="str">
        <f t="shared" si="78"/>
        <v/>
      </c>
      <c r="EX356" s="170"/>
      <c r="EY356" s="279" t="str">
        <f t="shared" si="79"/>
        <v/>
      </c>
      <c r="EZ356" s="278" t="str">
        <f t="shared" si="80"/>
        <v/>
      </c>
      <c r="FA356" s="278"/>
    </row>
    <row r="357" spans="71:157" x14ac:dyDescent="0.15">
      <c r="BS357" s="170" t="str">
        <f t="shared" si="81"/>
        <v/>
      </c>
      <c r="BT357" s="170" t="str">
        <f t="shared" si="82"/>
        <v/>
      </c>
      <c r="BU357" s="170" t="str">
        <f t="shared" si="72"/>
        <v/>
      </c>
      <c r="BV357" s="170" t="str">
        <f t="shared" si="83"/>
        <v/>
      </c>
      <c r="BW357" s="170"/>
      <c r="BX357" s="298" t="str">
        <f t="shared" si="84"/>
        <v/>
      </c>
      <c r="BY357" s="285" t="str">
        <f t="shared" si="73"/>
        <v/>
      </c>
      <c r="BZ357" s="297" t="str">
        <f t="shared" si="74"/>
        <v/>
      </c>
      <c r="ET357" s="170" t="str">
        <f t="shared" si="75"/>
        <v/>
      </c>
      <c r="EU357" s="170" t="str">
        <f t="shared" si="76"/>
        <v/>
      </c>
      <c r="EV357" s="170" t="str">
        <f t="shared" si="77"/>
        <v/>
      </c>
      <c r="EW357" s="170" t="str">
        <f t="shared" si="78"/>
        <v/>
      </c>
      <c r="EX357" s="170"/>
      <c r="EY357" s="279" t="str">
        <f t="shared" si="79"/>
        <v/>
      </c>
      <c r="EZ357" s="278" t="str">
        <f t="shared" si="80"/>
        <v/>
      </c>
      <c r="FA357" s="278"/>
    </row>
    <row r="358" spans="71:157" x14ac:dyDescent="0.15">
      <c r="BS358" s="170" t="str">
        <f t="shared" si="81"/>
        <v/>
      </c>
      <c r="BT358" s="170" t="str">
        <f t="shared" si="82"/>
        <v/>
      </c>
      <c r="BU358" s="170" t="str">
        <f t="shared" si="72"/>
        <v/>
      </c>
      <c r="BV358" s="170" t="str">
        <f t="shared" si="83"/>
        <v/>
      </c>
      <c r="BW358" s="170"/>
      <c r="BX358" s="298" t="str">
        <f t="shared" si="84"/>
        <v/>
      </c>
      <c r="BY358" s="285" t="str">
        <f t="shared" si="73"/>
        <v/>
      </c>
      <c r="BZ358" s="297" t="str">
        <f t="shared" si="74"/>
        <v/>
      </c>
      <c r="ET358" s="170" t="str">
        <f t="shared" si="75"/>
        <v/>
      </c>
      <c r="EU358" s="170" t="str">
        <f t="shared" si="76"/>
        <v/>
      </c>
      <c r="EV358" s="170" t="str">
        <f t="shared" si="77"/>
        <v/>
      </c>
      <c r="EW358" s="170" t="str">
        <f t="shared" si="78"/>
        <v/>
      </c>
      <c r="EX358" s="170"/>
      <c r="EY358" s="279" t="str">
        <f t="shared" si="79"/>
        <v/>
      </c>
      <c r="EZ358" s="278" t="str">
        <f t="shared" si="80"/>
        <v/>
      </c>
      <c r="FA358" s="278"/>
    </row>
    <row r="359" spans="71:157" x14ac:dyDescent="0.15">
      <c r="BS359" s="170" t="str">
        <f t="shared" si="81"/>
        <v/>
      </c>
      <c r="BT359" s="170" t="str">
        <f t="shared" si="82"/>
        <v/>
      </c>
      <c r="BU359" s="170" t="str">
        <f t="shared" si="72"/>
        <v/>
      </c>
      <c r="BV359" s="170" t="str">
        <f t="shared" si="83"/>
        <v/>
      </c>
      <c r="BW359" s="170"/>
      <c r="BX359" s="298" t="str">
        <f t="shared" si="84"/>
        <v/>
      </c>
      <c r="BY359" s="285" t="str">
        <f t="shared" si="73"/>
        <v/>
      </c>
      <c r="BZ359" s="297" t="str">
        <f t="shared" si="74"/>
        <v/>
      </c>
      <c r="ET359" s="170" t="str">
        <f t="shared" si="75"/>
        <v/>
      </c>
      <c r="EU359" s="170" t="str">
        <f t="shared" si="76"/>
        <v/>
      </c>
      <c r="EV359" s="170" t="str">
        <f t="shared" si="77"/>
        <v/>
      </c>
      <c r="EW359" s="170" t="str">
        <f t="shared" si="78"/>
        <v/>
      </c>
      <c r="EX359" s="170"/>
      <c r="EY359" s="279" t="str">
        <f t="shared" si="79"/>
        <v/>
      </c>
      <c r="EZ359" s="278" t="str">
        <f t="shared" si="80"/>
        <v/>
      </c>
      <c r="FA359" s="278"/>
    </row>
    <row r="360" spans="71:157" x14ac:dyDescent="0.15">
      <c r="BS360" s="170" t="str">
        <f t="shared" si="81"/>
        <v/>
      </c>
      <c r="BT360" s="170" t="str">
        <f t="shared" si="82"/>
        <v/>
      </c>
      <c r="BU360" s="170" t="str">
        <f t="shared" si="72"/>
        <v/>
      </c>
      <c r="BV360" s="170" t="str">
        <f t="shared" si="83"/>
        <v/>
      </c>
      <c r="BW360" s="170"/>
      <c r="BX360" s="298" t="str">
        <f t="shared" si="84"/>
        <v/>
      </c>
      <c r="BY360" s="285" t="str">
        <f t="shared" si="73"/>
        <v/>
      </c>
      <c r="BZ360" s="297" t="str">
        <f t="shared" si="74"/>
        <v/>
      </c>
      <c r="ET360" s="170" t="str">
        <f t="shared" si="75"/>
        <v/>
      </c>
      <c r="EU360" s="170" t="str">
        <f t="shared" si="76"/>
        <v/>
      </c>
      <c r="EV360" s="170" t="str">
        <f t="shared" si="77"/>
        <v/>
      </c>
      <c r="EW360" s="170" t="str">
        <f t="shared" si="78"/>
        <v/>
      </c>
      <c r="EX360" s="170"/>
      <c r="EY360" s="279" t="str">
        <f t="shared" si="79"/>
        <v/>
      </c>
      <c r="EZ360" s="278" t="str">
        <f t="shared" si="80"/>
        <v/>
      </c>
      <c r="FA360" s="278"/>
    </row>
    <row r="361" spans="71:157" x14ac:dyDescent="0.15">
      <c r="BS361" s="170" t="str">
        <f t="shared" si="81"/>
        <v/>
      </c>
      <c r="BT361" s="170" t="str">
        <f t="shared" si="82"/>
        <v/>
      </c>
      <c r="BU361" s="170" t="str">
        <f t="shared" si="72"/>
        <v/>
      </c>
      <c r="BV361" s="170" t="str">
        <f t="shared" si="83"/>
        <v/>
      </c>
      <c r="BW361" s="170"/>
      <c r="BX361" s="298" t="str">
        <f t="shared" si="84"/>
        <v/>
      </c>
      <c r="BY361" s="285" t="str">
        <f t="shared" si="73"/>
        <v/>
      </c>
      <c r="BZ361" s="297" t="str">
        <f t="shared" si="74"/>
        <v/>
      </c>
      <c r="ET361" s="170" t="str">
        <f t="shared" si="75"/>
        <v/>
      </c>
      <c r="EU361" s="170" t="str">
        <f t="shared" si="76"/>
        <v/>
      </c>
      <c r="EV361" s="170" t="str">
        <f t="shared" si="77"/>
        <v/>
      </c>
      <c r="EW361" s="170" t="str">
        <f t="shared" si="78"/>
        <v/>
      </c>
      <c r="EX361" s="170"/>
      <c r="EY361" s="279" t="str">
        <f t="shared" si="79"/>
        <v/>
      </c>
      <c r="EZ361" s="278" t="str">
        <f t="shared" si="80"/>
        <v/>
      </c>
      <c r="FA361" s="278"/>
    </row>
    <row r="362" spans="71:157" x14ac:dyDescent="0.15">
      <c r="BS362" s="170" t="str">
        <f t="shared" si="81"/>
        <v/>
      </c>
      <c r="BT362" s="170" t="str">
        <f t="shared" si="82"/>
        <v/>
      </c>
      <c r="BU362" s="170" t="str">
        <f t="shared" si="72"/>
        <v/>
      </c>
      <c r="BV362" s="170" t="str">
        <f t="shared" si="83"/>
        <v/>
      </c>
      <c r="BW362" s="170"/>
      <c r="BX362" s="298" t="str">
        <f t="shared" si="84"/>
        <v/>
      </c>
      <c r="BY362" s="285" t="str">
        <f t="shared" si="73"/>
        <v/>
      </c>
      <c r="BZ362" s="297" t="str">
        <f t="shared" si="74"/>
        <v/>
      </c>
      <c r="ET362" s="170" t="str">
        <f t="shared" si="75"/>
        <v/>
      </c>
      <c r="EU362" s="170" t="str">
        <f t="shared" si="76"/>
        <v/>
      </c>
      <c r="EV362" s="170" t="str">
        <f t="shared" si="77"/>
        <v/>
      </c>
      <c r="EW362" s="170" t="str">
        <f t="shared" si="78"/>
        <v/>
      </c>
      <c r="EX362" s="170"/>
      <c r="EY362" s="279" t="str">
        <f t="shared" si="79"/>
        <v/>
      </c>
      <c r="EZ362" s="278" t="str">
        <f t="shared" si="80"/>
        <v/>
      </c>
      <c r="FA362" s="278"/>
    </row>
    <row r="363" spans="71:157" x14ac:dyDescent="0.15">
      <c r="BS363" s="170" t="str">
        <f t="shared" si="81"/>
        <v/>
      </c>
      <c r="BT363" s="170" t="str">
        <f t="shared" si="82"/>
        <v/>
      </c>
      <c r="BU363" s="170" t="str">
        <f t="shared" si="72"/>
        <v/>
      </c>
      <c r="BV363" s="170" t="str">
        <f t="shared" si="83"/>
        <v/>
      </c>
      <c r="BW363" s="170"/>
      <c r="BX363" s="298" t="str">
        <f t="shared" si="84"/>
        <v/>
      </c>
      <c r="BY363" s="285" t="str">
        <f t="shared" si="73"/>
        <v/>
      </c>
      <c r="BZ363" s="297" t="str">
        <f t="shared" si="74"/>
        <v/>
      </c>
      <c r="ET363" s="170" t="str">
        <f t="shared" si="75"/>
        <v/>
      </c>
      <c r="EU363" s="170" t="str">
        <f t="shared" si="76"/>
        <v/>
      </c>
      <c r="EV363" s="170" t="str">
        <f t="shared" si="77"/>
        <v/>
      </c>
      <c r="EW363" s="170" t="str">
        <f t="shared" si="78"/>
        <v/>
      </c>
      <c r="EX363" s="170"/>
      <c r="EY363" s="279" t="str">
        <f t="shared" si="79"/>
        <v/>
      </c>
      <c r="EZ363" s="278" t="str">
        <f t="shared" si="80"/>
        <v/>
      </c>
      <c r="FA363" s="278"/>
    </row>
    <row r="364" spans="71:157" x14ac:dyDescent="0.15">
      <c r="BS364" s="170" t="str">
        <f t="shared" si="81"/>
        <v/>
      </c>
      <c r="BT364" s="170" t="str">
        <f t="shared" si="82"/>
        <v/>
      </c>
      <c r="BU364" s="170" t="str">
        <f t="shared" si="72"/>
        <v/>
      </c>
      <c r="BV364" s="170" t="str">
        <f t="shared" si="83"/>
        <v/>
      </c>
      <c r="BW364" s="170"/>
      <c r="BX364" s="298" t="str">
        <f t="shared" si="84"/>
        <v/>
      </c>
      <c r="BY364" s="285" t="str">
        <f t="shared" si="73"/>
        <v/>
      </c>
      <c r="BZ364" s="297" t="str">
        <f t="shared" si="74"/>
        <v/>
      </c>
      <c r="ET364" s="170" t="str">
        <f t="shared" si="75"/>
        <v/>
      </c>
      <c r="EU364" s="170" t="str">
        <f t="shared" si="76"/>
        <v/>
      </c>
      <c r="EV364" s="170" t="str">
        <f t="shared" si="77"/>
        <v/>
      </c>
      <c r="EW364" s="170" t="str">
        <f t="shared" si="78"/>
        <v/>
      </c>
      <c r="EX364" s="170"/>
      <c r="EY364" s="279" t="str">
        <f t="shared" si="79"/>
        <v/>
      </c>
      <c r="EZ364" s="278" t="str">
        <f t="shared" si="80"/>
        <v/>
      </c>
      <c r="FA364" s="278"/>
    </row>
    <row r="365" spans="71:157" x14ac:dyDescent="0.15">
      <c r="BS365" s="170" t="str">
        <f t="shared" si="81"/>
        <v/>
      </c>
      <c r="BT365" s="170" t="str">
        <f t="shared" si="82"/>
        <v/>
      </c>
      <c r="BU365" s="170" t="str">
        <f t="shared" si="72"/>
        <v/>
      </c>
      <c r="BV365" s="170" t="str">
        <f t="shared" si="83"/>
        <v/>
      </c>
      <c r="BW365" s="170"/>
      <c r="BX365" s="298" t="str">
        <f t="shared" si="84"/>
        <v/>
      </c>
      <c r="BY365" s="285" t="str">
        <f t="shared" si="73"/>
        <v/>
      </c>
      <c r="BZ365" s="297" t="str">
        <f t="shared" si="74"/>
        <v/>
      </c>
      <c r="ET365" s="170" t="str">
        <f t="shared" si="75"/>
        <v/>
      </c>
      <c r="EU365" s="170" t="str">
        <f t="shared" si="76"/>
        <v/>
      </c>
      <c r="EV365" s="170" t="str">
        <f t="shared" si="77"/>
        <v/>
      </c>
      <c r="EW365" s="170" t="str">
        <f t="shared" si="78"/>
        <v/>
      </c>
      <c r="EX365" s="170"/>
      <c r="EY365" s="279" t="str">
        <f t="shared" si="79"/>
        <v/>
      </c>
      <c r="EZ365" s="278" t="str">
        <f t="shared" si="80"/>
        <v/>
      </c>
      <c r="FA365" s="278"/>
    </row>
    <row r="366" spans="71:157" x14ac:dyDescent="0.15">
      <c r="BS366" s="170" t="str">
        <f t="shared" si="81"/>
        <v/>
      </c>
      <c r="BT366" s="170" t="str">
        <f t="shared" si="82"/>
        <v/>
      </c>
      <c r="BU366" s="170" t="str">
        <f t="shared" si="72"/>
        <v/>
      </c>
      <c r="BV366" s="170" t="str">
        <f t="shared" si="83"/>
        <v/>
      </c>
      <c r="BW366" s="170"/>
      <c r="BX366" s="298" t="str">
        <f t="shared" si="84"/>
        <v/>
      </c>
      <c r="BY366" s="285" t="str">
        <f t="shared" si="73"/>
        <v/>
      </c>
      <c r="BZ366" s="297" t="str">
        <f t="shared" si="74"/>
        <v/>
      </c>
      <c r="ET366" s="170" t="str">
        <f t="shared" si="75"/>
        <v/>
      </c>
      <c r="EU366" s="170" t="str">
        <f t="shared" si="76"/>
        <v/>
      </c>
      <c r="EV366" s="170" t="str">
        <f t="shared" si="77"/>
        <v/>
      </c>
      <c r="EW366" s="170" t="str">
        <f t="shared" si="78"/>
        <v/>
      </c>
      <c r="EX366" s="170"/>
      <c r="EY366" s="279" t="str">
        <f t="shared" si="79"/>
        <v/>
      </c>
      <c r="EZ366" s="278" t="str">
        <f t="shared" si="80"/>
        <v/>
      </c>
      <c r="FA366" s="278"/>
    </row>
    <row r="367" spans="71:157" x14ac:dyDescent="0.15">
      <c r="BS367" s="170" t="str">
        <f t="shared" si="81"/>
        <v/>
      </c>
      <c r="BT367" s="170" t="str">
        <f t="shared" si="82"/>
        <v/>
      </c>
      <c r="BU367" s="170" t="str">
        <f t="shared" si="72"/>
        <v/>
      </c>
      <c r="BV367" s="170" t="str">
        <f t="shared" si="83"/>
        <v/>
      </c>
      <c r="BW367" s="170"/>
      <c r="BX367" s="298" t="str">
        <f t="shared" si="84"/>
        <v/>
      </c>
      <c r="BY367" s="285" t="str">
        <f t="shared" si="73"/>
        <v/>
      </c>
      <c r="BZ367" s="297" t="str">
        <f t="shared" si="74"/>
        <v/>
      </c>
      <c r="ET367" s="170" t="str">
        <f t="shared" si="75"/>
        <v/>
      </c>
      <c r="EU367" s="170" t="str">
        <f t="shared" si="76"/>
        <v/>
      </c>
      <c r="EV367" s="170" t="str">
        <f t="shared" si="77"/>
        <v/>
      </c>
      <c r="EW367" s="170" t="str">
        <f t="shared" si="78"/>
        <v/>
      </c>
      <c r="EX367" s="170"/>
      <c r="EY367" s="279" t="str">
        <f t="shared" si="79"/>
        <v/>
      </c>
      <c r="EZ367" s="278" t="str">
        <f t="shared" si="80"/>
        <v/>
      </c>
      <c r="FA367" s="278"/>
    </row>
    <row r="368" spans="71:157" x14ac:dyDescent="0.15">
      <c r="BS368" s="170" t="str">
        <f t="shared" si="81"/>
        <v/>
      </c>
      <c r="BT368" s="170" t="str">
        <f t="shared" si="82"/>
        <v/>
      </c>
      <c r="BU368" s="170" t="str">
        <f t="shared" si="72"/>
        <v/>
      </c>
      <c r="BV368" s="170" t="str">
        <f t="shared" si="83"/>
        <v/>
      </c>
      <c r="BW368" s="170"/>
      <c r="BX368" s="298" t="str">
        <f t="shared" si="84"/>
        <v/>
      </c>
      <c r="BY368" s="285" t="str">
        <f t="shared" si="73"/>
        <v/>
      </c>
      <c r="BZ368" s="297" t="str">
        <f t="shared" si="74"/>
        <v/>
      </c>
      <c r="ET368" s="170" t="str">
        <f t="shared" si="75"/>
        <v/>
      </c>
      <c r="EU368" s="170" t="str">
        <f t="shared" si="76"/>
        <v/>
      </c>
      <c r="EV368" s="170" t="str">
        <f t="shared" si="77"/>
        <v/>
      </c>
      <c r="EW368" s="170" t="str">
        <f t="shared" si="78"/>
        <v/>
      </c>
      <c r="EX368" s="170"/>
      <c r="EY368" s="279" t="str">
        <f t="shared" si="79"/>
        <v/>
      </c>
      <c r="EZ368" s="278" t="str">
        <f t="shared" si="80"/>
        <v/>
      </c>
      <c r="FA368" s="278"/>
    </row>
    <row r="369" spans="71:157" x14ac:dyDescent="0.15">
      <c r="BS369" s="170" t="str">
        <f t="shared" si="81"/>
        <v/>
      </c>
      <c r="BT369" s="170" t="str">
        <f t="shared" si="82"/>
        <v/>
      </c>
      <c r="BU369" s="170" t="str">
        <f t="shared" si="72"/>
        <v/>
      </c>
      <c r="BV369" s="170" t="str">
        <f t="shared" si="83"/>
        <v/>
      </c>
      <c r="BW369" s="170"/>
      <c r="BX369" s="298" t="str">
        <f t="shared" si="84"/>
        <v/>
      </c>
      <c r="BY369" s="285" t="str">
        <f t="shared" si="73"/>
        <v/>
      </c>
      <c r="BZ369" s="297" t="str">
        <f t="shared" si="74"/>
        <v/>
      </c>
      <c r="ET369" s="170" t="str">
        <f t="shared" si="75"/>
        <v/>
      </c>
      <c r="EU369" s="170" t="str">
        <f t="shared" si="76"/>
        <v/>
      </c>
      <c r="EV369" s="170" t="str">
        <f t="shared" si="77"/>
        <v/>
      </c>
      <c r="EW369" s="170" t="str">
        <f t="shared" si="78"/>
        <v/>
      </c>
      <c r="EX369" s="170"/>
      <c r="EY369" s="279" t="str">
        <f t="shared" si="79"/>
        <v/>
      </c>
      <c r="EZ369" s="278" t="str">
        <f t="shared" si="80"/>
        <v/>
      </c>
      <c r="FA369" s="278"/>
    </row>
    <row r="370" spans="71:157" x14ac:dyDescent="0.15">
      <c r="BS370" s="170" t="str">
        <f t="shared" si="81"/>
        <v/>
      </c>
      <c r="BT370" s="170" t="str">
        <f t="shared" si="82"/>
        <v/>
      </c>
      <c r="BU370" s="170" t="str">
        <f t="shared" si="72"/>
        <v/>
      </c>
      <c r="BV370" s="170" t="str">
        <f t="shared" si="83"/>
        <v/>
      </c>
      <c r="BW370" s="170"/>
      <c r="BX370" s="298" t="str">
        <f t="shared" si="84"/>
        <v/>
      </c>
      <c r="BY370" s="285" t="str">
        <f t="shared" si="73"/>
        <v/>
      </c>
      <c r="BZ370" s="297" t="str">
        <f t="shared" si="74"/>
        <v/>
      </c>
      <c r="ET370" s="170" t="str">
        <f t="shared" si="75"/>
        <v/>
      </c>
      <c r="EU370" s="170" t="str">
        <f t="shared" si="76"/>
        <v/>
      </c>
      <c r="EV370" s="170" t="str">
        <f t="shared" si="77"/>
        <v/>
      </c>
      <c r="EW370" s="170" t="str">
        <f t="shared" si="78"/>
        <v/>
      </c>
      <c r="EX370" s="170"/>
      <c r="EY370" s="279" t="str">
        <f t="shared" si="79"/>
        <v/>
      </c>
      <c r="EZ370" s="278" t="str">
        <f t="shared" si="80"/>
        <v/>
      </c>
      <c r="FA370" s="278"/>
    </row>
    <row r="371" spans="71:157" x14ac:dyDescent="0.15">
      <c r="BS371" s="170" t="str">
        <f t="shared" si="81"/>
        <v/>
      </c>
      <c r="BT371" s="170" t="str">
        <f t="shared" si="82"/>
        <v/>
      </c>
      <c r="BU371" s="170" t="str">
        <f t="shared" si="72"/>
        <v/>
      </c>
      <c r="BV371" s="170" t="str">
        <f t="shared" si="83"/>
        <v/>
      </c>
      <c r="BW371" s="170"/>
      <c r="BX371" s="298" t="str">
        <f t="shared" si="84"/>
        <v/>
      </c>
      <c r="BY371" s="285" t="str">
        <f t="shared" si="73"/>
        <v/>
      </c>
      <c r="BZ371" s="297" t="str">
        <f t="shared" si="74"/>
        <v/>
      </c>
      <c r="ET371" s="170" t="str">
        <f t="shared" si="75"/>
        <v/>
      </c>
      <c r="EU371" s="170" t="str">
        <f t="shared" si="76"/>
        <v/>
      </c>
      <c r="EV371" s="170" t="str">
        <f t="shared" si="77"/>
        <v/>
      </c>
      <c r="EW371" s="170" t="str">
        <f t="shared" si="78"/>
        <v/>
      </c>
      <c r="EX371" s="170"/>
      <c r="EY371" s="279" t="str">
        <f t="shared" si="79"/>
        <v/>
      </c>
      <c r="EZ371" s="278" t="str">
        <f t="shared" si="80"/>
        <v/>
      </c>
      <c r="FA371" s="278"/>
    </row>
    <row r="372" spans="71:157" x14ac:dyDescent="0.15">
      <c r="BS372" s="170" t="str">
        <f t="shared" si="81"/>
        <v/>
      </c>
      <c r="BT372" s="170" t="str">
        <f t="shared" si="82"/>
        <v/>
      </c>
      <c r="BU372" s="170" t="str">
        <f t="shared" si="72"/>
        <v/>
      </c>
      <c r="BV372" s="170" t="str">
        <f t="shared" si="83"/>
        <v/>
      </c>
      <c r="BW372" s="170"/>
      <c r="BX372" s="298" t="str">
        <f t="shared" si="84"/>
        <v/>
      </c>
      <c r="BY372" s="285" t="str">
        <f t="shared" si="73"/>
        <v/>
      </c>
      <c r="BZ372" s="297" t="str">
        <f t="shared" si="74"/>
        <v/>
      </c>
      <c r="ET372" s="170" t="str">
        <f t="shared" si="75"/>
        <v/>
      </c>
      <c r="EU372" s="170" t="str">
        <f t="shared" si="76"/>
        <v/>
      </c>
      <c r="EV372" s="170" t="str">
        <f t="shared" si="77"/>
        <v/>
      </c>
      <c r="EW372" s="170" t="str">
        <f t="shared" si="78"/>
        <v/>
      </c>
      <c r="EX372" s="170"/>
      <c r="EY372" s="279" t="str">
        <f t="shared" si="79"/>
        <v/>
      </c>
      <c r="EZ372" s="278" t="str">
        <f t="shared" si="80"/>
        <v/>
      </c>
      <c r="FA372" s="278"/>
    </row>
    <row r="373" spans="71:157" x14ac:dyDescent="0.15">
      <c r="BS373" s="170" t="str">
        <f t="shared" si="81"/>
        <v/>
      </c>
      <c r="BT373" s="170" t="str">
        <f t="shared" si="82"/>
        <v/>
      </c>
      <c r="BU373" s="170" t="str">
        <f t="shared" si="72"/>
        <v/>
      </c>
      <c r="BV373" s="170" t="str">
        <f t="shared" si="83"/>
        <v/>
      </c>
      <c r="BW373" s="170"/>
      <c r="BX373" s="298" t="str">
        <f t="shared" si="84"/>
        <v/>
      </c>
      <c r="BY373" s="285" t="str">
        <f t="shared" si="73"/>
        <v/>
      </c>
      <c r="BZ373" s="297" t="str">
        <f t="shared" si="74"/>
        <v/>
      </c>
      <c r="ET373" s="170" t="str">
        <f t="shared" si="75"/>
        <v/>
      </c>
      <c r="EU373" s="170" t="str">
        <f t="shared" si="76"/>
        <v/>
      </c>
      <c r="EV373" s="170" t="str">
        <f t="shared" si="77"/>
        <v/>
      </c>
      <c r="EW373" s="170" t="str">
        <f t="shared" si="78"/>
        <v/>
      </c>
      <c r="EX373" s="170"/>
      <c r="EY373" s="279" t="str">
        <f t="shared" si="79"/>
        <v/>
      </c>
      <c r="EZ373" s="278" t="str">
        <f t="shared" si="80"/>
        <v/>
      </c>
      <c r="FA373" s="278"/>
    </row>
    <row r="374" spans="71:157" x14ac:dyDescent="0.15">
      <c r="BS374" s="170" t="str">
        <f t="shared" si="81"/>
        <v/>
      </c>
      <c r="BT374" s="170" t="str">
        <f t="shared" si="82"/>
        <v/>
      </c>
      <c r="BU374" s="170" t="str">
        <f t="shared" si="72"/>
        <v/>
      </c>
      <c r="BV374" s="170" t="str">
        <f t="shared" si="83"/>
        <v/>
      </c>
      <c r="BW374" s="170"/>
      <c r="BX374" s="298" t="str">
        <f t="shared" si="84"/>
        <v/>
      </c>
      <c r="BY374" s="285" t="str">
        <f t="shared" si="73"/>
        <v/>
      </c>
      <c r="BZ374" s="297" t="str">
        <f t="shared" si="74"/>
        <v/>
      </c>
      <c r="ET374" s="170" t="str">
        <f t="shared" si="75"/>
        <v/>
      </c>
      <c r="EU374" s="170" t="str">
        <f t="shared" si="76"/>
        <v/>
      </c>
      <c r="EV374" s="170" t="str">
        <f t="shared" si="77"/>
        <v/>
      </c>
      <c r="EW374" s="170" t="str">
        <f t="shared" si="78"/>
        <v/>
      </c>
      <c r="EX374" s="170"/>
      <c r="EY374" s="279" t="str">
        <f t="shared" si="79"/>
        <v/>
      </c>
      <c r="EZ374" s="278" t="str">
        <f t="shared" si="80"/>
        <v/>
      </c>
      <c r="FA374" s="278"/>
    </row>
    <row r="375" spans="71:157" x14ac:dyDescent="0.15">
      <c r="BS375" s="170" t="str">
        <f t="shared" si="81"/>
        <v/>
      </c>
      <c r="BT375" s="170" t="str">
        <f t="shared" si="82"/>
        <v/>
      </c>
      <c r="BU375" s="170" t="str">
        <f t="shared" si="72"/>
        <v/>
      </c>
      <c r="BV375" s="170" t="str">
        <f t="shared" si="83"/>
        <v/>
      </c>
      <c r="BW375" s="170"/>
      <c r="BX375" s="298" t="str">
        <f t="shared" si="84"/>
        <v/>
      </c>
      <c r="BY375" s="285" t="str">
        <f t="shared" si="73"/>
        <v/>
      </c>
      <c r="BZ375" s="297" t="str">
        <f t="shared" si="74"/>
        <v/>
      </c>
      <c r="ET375" s="170" t="str">
        <f t="shared" si="75"/>
        <v/>
      </c>
      <c r="EU375" s="170" t="str">
        <f t="shared" si="76"/>
        <v/>
      </c>
      <c r="EV375" s="170" t="str">
        <f t="shared" si="77"/>
        <v/>
      </c>
      <c r="EW375" s="170" t="str">
        <f t="shared" si="78"/>
        <v/>
      </c>
      <c r="EX375" s="170"/>
      <c r="EY375" s="279" t="str">
        <f t="shared" si="79"/>
        <v/>
      </c>
      <c r="EZ375" s="278" t="str">
        <f t="shared" si="80"/>
        <v/>
      </c>
      <c r="FA375" s="278"/>
    </row>
    <row r="376" spans="71:157" x14ac:dyDescent="0.15">
      <c r="BS376" s="170" t="str">
        <f t="shared" si="81"/>
        <v/>
      </c>
      <c r="BT376" s="170" t="str">
        <f t="shared" si="82"/>
        <v/>
      </c>
      <c r="BU376" s="170" t="str">
        <f t="shared" si="72"/>
        <v/>
      </c>
      <c r="BV376" s="170" t="str">
        <f t="shared" si="83"/>
        <v/>
      </c>
      <c r="BW376" s="170"/>
      <c r="BX376" s="298" t="str">
        <f t="shared" si="84"/>
        <v/>
      </c>
      <c r="BY376" s="285" t="str">
        <f t="shared" si="73"/>
        <v/>
      </c>
      <c r="BZ376" s="297" t="str">
        <f t="shared" si="74"/>
        <v/>
      </c>
      <c r="ET376" s="170" t="str">
        <f t="shared" si="75"/>
        <v/>
      </c>
      <c r="EU376" s="170" t="str">
        <f t="shared" si="76"/>
        <v/>
      </c>
      <c r="EV376" s="170" t="str">
        <f t="shared" si="77"/>
        <v/>
      </c>
      <c r="EW376" s="170" t="str">
        <f t="shared" si="78"/>
        <v/>
      </c>
      <c r="EX376" s="170"/>
      <c r="EY376" s="279" t="str">
        <f t="shared" si="79"/>
        <v/>
      </c>
      <c r="EZ376" s="278" t="str">
        <f t="shared" si="80"/>
        <v/>
      </c>
      <c r="FA376" s="278"/>
    </row>
    <row r="377" spans="71:157" x14ac:dyDescent="0.15">
      <c r="BS377" s="170" t="str">
        <f t="shared" si="81"/>
        <v/>
      </c>
      <c r="BT377" s="170" t="str">
        <f t="shared" si="82"/>
        <v/>
      </c>
      <c r="BU377" s="170" t="str">
        <f t="shared" si="72"/>
        <v/>
      </c>
      <c r="BV377" s="170" t="str">
        <f t="shared" si="83"/>
        <v/>
      </c>
      <c r="BW377" s="170"/>
      <c r="BX377" s="298" t="str">
        <f t="shared" si="84"/>
        <v/>
      </c>
      <c r="BY377" s="285" t="str">
        <f t="shared" si="73"/>
        <v/>
      </c>
      <c r="BZ377" s="297" t="str">
        <f t="shared" si="74"/>
        <v/>
      </c>
      <c r="ET377" s="170" t="str">
        <f t="shared" si="75"/>
        <v/>
      </c>
      <c r="EU377" s="170" t="str">
        <f t="shared" si="76"/>
        <v/>
      </c>
      <c r="EV377" s="170" t="str">
        <f t="shared" si="77"/>
        <v/>
      </c>
      <c r="EW377" s="170" t="str">
        <f t="shared" si="78"/>
        <v/>
      </c>
      <c r="EX377" s="170"/>
      <c r="EY377" s="279" t="str">
        <f t="shared" si="79"/>
        <v/>
      </c>
      <c r="EZ377" s="278" t="str">
        <f t="shared" si="80"/>
        <v/>
      </c>
      <c r="FA377" s="278"/>
    </row>
    <row r="378" spans="71:157" x14ac:dyDescent="0.15">
      <c r="BS378" s="170" t="str">
        <f t="shared" si="81"/>
        <v/>
      </c>
      <c r="BT378" s="170" t="str">
        <f t="shared" si="82"/>
        <v/>
      </c>
      <c r="BU378" s="170" t="str">
        <f t="shared" si="72"/>
        <v/>
      </c>
      <c r="BV378" s="170" t="str">
        <f t="shared" si="83"/>
        <v/>
      </c>
      <c r="BW378" s="170"/>
      <c r="BX378" s="298" t="str">
        <f t="shared" si="84"/>
        <v/>
      </c>
      <c r="BY378" s="285" t="str">
        <f t="shared" si="73"/>
        <v/>
      </c>
      <c r="BZ378" s="297" t="str">
        <f t="shared" si="74"/>
        <v/>
      </c>
      <c r="ET378" s="170" t="str">
        <f t="shared" si="75"/>
        <v/>
      </c>
      <c r="EU378" s="170" t="str">
        <f t="shared" si="76"/>
        <v/>
      </c>
      <c r="EV378" s="170" t="str">
        <f t="shared" si="77"/>
        <v/>
      </c>
      <c r="EW378" s="170" t="str">
        <f t="shared" si="78"/>
        <v/>
      </c>
      <c r="EX378" s="170"/>
      <c r="EY378" s="279" t="str">
        <f t="shared" si="79"/>
        <v/>
      </c>
      <c r="EZ378" s="278" t="str">
        <f t="shared" si="80"/>
        <v/>
      </c>
      <c r="FA378" s="278"/>
    </row>
    <row r="379" spans="71:157" x14ac:dyDescent="0.15">
      <c r="BS379" s="170" t="str">
        <f t="shared" si="81"/>
        <v/>
      </c>
      <c r="BT379" s="170" t="str">
        <f t="shared" si="82"/>
        <v/>
      </c>
      <c r="BU379" s="170" t="str">
        <f t="shared" si="72"/>
        <v/>
      </c>
      <c r="BV379" s="170" t="str">
        <f t="shared" si="83"/>
        <v/>
      </c>
      <c r="BW379" s="170"/>
      <c r="BX379" s="298" t="str">
        <f t="shared" si="84"/>
        <v/>
      </c>
      <c r="BY379" s="285" t="str">
        <f t="shared" si="73"/>
        <v/>
      </c>
      <c r="BZ379" s="297" t="str">
        <f t="shared" si="74"/>
        <v/>
      </c>
      <c r="ET379" s="170" t="str">
        <f t="shared" si="75"/>
        <v/>
      </c>
      <c r="EU379" s="170" t="str">
        <f t="shared" si="76"/>
        <v/>
      </c>
      <c r="EV379" s="170" t="str">
        <f t="shared" si="77"/>
        <v/>
      </c>
      <c r="EW379" s="170" t="str">
        <f t="shared" si="78"/>
        <v/>
      </c>
      <c r="EX379" s="170"/>
      <c r="EY379" s="279" t="str">
        <f t="shared" si="79"/>
        <v/>
      </c>
      <c r="EZ379" s="278" t="str">
        <f t="shared" si="80"/>
        <v/>
      </c>
      <c r="FA379" s="278"/>
    </row>
    <row r="380" spans="71:157" x14ac:dyDescent="0.15">
      <c r="BS380" s="170" t="str">
        <f t="shared" si="81"/>
        <v/>
      </c>
      <c r="BT380" s="170" t="str">
        <f t="shared" si="82"/>
        <v/>
      </c>
      <c r="BU380" s="170" t="str">
        <f t="shared" si="72"/>
        <v/>
      </c>
      <c r="BV380" s="170" t="str">
        <f t="shared" si="83"/>
        <v/>
      </c>
      <c r="BW380" s="170"/>
      <c r="BX380" s="298" t="str">
        <f t="shared" si="84"/>
        <v/>
      </c>
      <c r="BY380" s="285" t="str">
        <f t="shared" si="73"/>
        <v/>
      </c>
      <c r="BZ380" s="297" t="str">
        <f t="shared" si="74"/>
        <v/>
      </c>
      <c r="ET380" s="170" t="str">
        <f t="shared" si="75"/>
        <v/>
      </c>
      <c r="EU380" s="170" t="str">
        <f t="shared" si="76"/>
        <v/>
      </c>
      <c r="EV380" s="170" t="str">
        <f t="shared" si="77"/>
        <v/>
      </c>
      <c r="EW380" s="170" t="str">
        <f t="shared" si="78"/>
        <v/>
      </c>
      <c r="EX380" s="170"/>
      <c r="EY380" s="279" t="str">
        <f t="shared" si="79"/>
        <v/>
      </c>
      <c r="EZ380" s="278" t="str">
        <f t="shared" si="80"/>
        <v/>
      </c>
      <c r="FA380" s="278"/>
    </row>
    <row r="381" spans="71:157" x14ac:dyDescent="0.15">
      <c r="BS381" s="170" t="str">
        <f t="shared" si="81"/>
        <v/>
      </c>
      <c r="BT381" s="170" t="str">
        <f t="shared" si="82"/>
        <v/>
      </c>
      <c r="BU381" s="170" t="str">
        <f t="shared" si="72"/>
        <v/>
      </c>
      <c r="BV381" s="170" t="str">
        <f t="shared" si="83"/>
        <v/>
      </c>
      <c r="BW381" s="170"/>
      <c r="BX381" s="298" t="str">
        <f t="shared" si="84"/>
        <v/>
      </c>
      <c r="BY381" s="285" t="str">
        <f t="shared" si="73"/>
        <v/>
      </c>
      <c r="BZ381" s="297" t="str">
        <f t="shared" si="74"/>
        <v/>
      </c>
      <c r="ET381" s="170" t="str">
        <f t="shared" si="75"/>
        <v/>
      </c>
      <c r="EU381" s="170" t="str">
        <f t="shared" si="76"/>
        <v/>
      </c>
      <c r="EV381" s="170" t="str">
        <f t="shared" si="77"/>
        <v/>
      </c>
      <c r="EW381" s="170" t="str">
        <f t="shared" si="78"/>
        <v/>
      </c>
      <c r="EX381" s="170"/>
      <c r="EY381" s="279" t="str">
        <f t="shared" si="79"/>
        <v/>
      </c>
      <c r="EZ381" s="278" t="str">
        <f t="shared" si="80"/>
        <v/>
      </c>
      <c r="FA381" s="278"/>
    </row>
    <row r="382" spans="71:157" x14ac:dyDescent="0.15">
      <c r="BS382" s="170" t="str">
        <f t="shared" si="81"/>
        <v/>
      </c>
      <c r="BT382" s="170" t="str">
        <f t="shared" si="82"/>
        <v/>
      </c>
      <c r="BU382" s="170" t="str">
        <f t="shared" si="72"/>
        <v/>
      </c>
      <c r="BV382" s="170" t="str">
        <f t="shared" si="83"/>
        <v/>
      </c>
      <c r="BW382" s="170"/>
      <c r="BX382" s="298" t="str">
        <f t="shared" si="84"/>
        <v/>
      </c>
      <c r="BY382" s="285" t="str">
        <f t="shared" si="73"/>
        <v/>
      </c>
      <c r="BZ382" s="297" t="str">
        <f t="shared" si="74"/>
        <v/>
      </c>
      <c r="ET382" s="170" t="str">
        <f t="shared" si="75"/>
        <v/>
      </c>
      <c r="EU382" s="170" t="str">
        <f t="shared" si="76"/>
        <v/>
      </c>
      <c r="EV382" s="170" t="str">
        <f t="shared" si="77"/>
        <v/>
      </c>
      <c r="EW382" s="170" t="str">
        <f t="shared" si="78"/>
        <v/>
      </c>
      <c r="EX382" s="170"/>
      <c r="EY382" s="279" t="str">
        <f t="shared" si="79"/>
        <v/>
      </c>
      <c r="EZ382" s="278" t="str">
        <f t="shared" si="80"/>
        <v/>
      </c>
      <c r="FA382" s="278"/>
    </row>
    <row r="383" spans="71:157" x14ac:dyDescent="0.15">
      <c r="BS383" s="170" t="str">
        <f t="shared" si="81"/>
        <v/>
      </c>
      <c r="BT383" s="170" t="str">
        <f t="shared" si="82"/>
        <v/>
      </c>
      <c r="BU383" s="170" t="str">
        <f t="shared" si="72"/>
        <v/>
      </c>
      <c r="BV383" s="170" t="str">
        <f t="shared" si="83"/>
        <v/>
      </c>
      <c r="BW383" s="170"/>
      <c r="BX383" s="298" t="str">
        <f t="shared" si="84"/>
        <v/>
      </c>
      <c r="BY383" s="285" t="str">
        <f t="shared" si="73"/>
        <v/>
      </c>
      <c r="BZ383" s="297" t="str">
        <f t="shared" si="74"/>
        <v/>
      </c>
      <c r="ET383" s="170" t="str">
        <f t="shared" si="75"/>
        <v/>
      </c>
      <c r="EU383" s="170" t="str">
        <f t="shared" si="76"/>
        <v/>
      </c>
      <c r="EV383" s="170" t="str">
        <f t="shared" si="77"/>
        <v/>
      </c>
      <c r="EW383" s="170" t="str">
        <f t="shared" si="78"/>
        <v/>
      </c>
      <c r="EX383" s="170"/>
      <c r="EY383" s="279" t="str">
        <f t="shared" si="79"/>
        <v/>
      </c>
      <c r="EZ383" s="278" t="str">
        <f t="shared" si="80"/>
        <v/>
      </c>
      <c r="FA383" s="278"/>
    </row>
    <row r="384" spans="71:157" x14ac:dyDescent="0.15">
      <c r="BS384" s="170" t="str">
        <f t="shared" si="81"/>
        <v/>
      </c>
      <c r="BT384" s="170" t="str">
        <f t="shared" si="82"/>
        <v/>
      </c>
      <c r="BU384" s="170" t="str">
        <f t="shared" si="72"/>
        <v/>
      </c>
      <c r="BV384" s="170" t="str">
        <f t="shared" si="83"/>
        <v/>
      </c>
      <c r="BW384" s="170"/>
      <c r="BX384" s="298" t="str">
        <f t="shared" si="84"/>
        <v/>
      </c>
      <c r="BY384" s="285" t="str">
        <f t="shared" si="73"/>
        <v/>
      </c>
      <c r="BZ384" s="297" t="str">
        <f t="shared" si="74"/>
        <v/>
      </c>
      <c r="ET384" s="170" t="str">
        <f t="shared" si="75"/>
        <v/>
      </c>
      <c r="EU384" s="170" t="str">
        <f t="shared" si="76"/>
        <v/>
      </c>
      <c r="EV384" s="170" t="str">
        <f t="shared" si="77"/>
        <v/>
      </c>
      <c r="EW384" s="170" t="str">
        <f t="shared" si="78"/>
        <v/>
      </c>
      <c r="EX384" s="170"/>
      <c r="EY384" s="279" t="str">
        <f t="shared" si="79"/>
        <v/>
      </c>
      <c r="EZ384" s="278" t="str">
        <f t="shared" si="80"/>
        <v/>
      </c>
      <c r="FA384" s="278"/>
    </row>
    <row r="385" spans="71:157" x14ac:dyDescent="0.15">
      <c r="BS385" s="170" t="str">
        <f t="shared" si="81"/>
        <v/>
      </c>
      <c r="BT385" s="170" t="str">
        <f t="shared" si="82"/>
        <v/>
      </c>
      <c r="BU385" s="170" t="str">
        <f t="shared" si="72"/>
        <v/>
      </c>
      <c r="BV385" s="170" t="str">
        <f t="shared" si="83"/>
        <v/>
      </c>
      <c r="BW385" s="170"/>
      <c r="BX385" s="298" t="str">
        <f t="shared" si="84"/>
        <v/>
      </c>
      <c r="BY385" s="285" t="str">
        <f t="shared" si="73"/>
        <v/>
      </c>
      <c r="BZ385" s="297" t="str">
        <f t="shared" si="74"/>
        <v/>
      </c>
      <c r="ET385" s="170" t="str">
        <f t="shared" si="75"/>
        <v/>
      </c>
      <c r="EU385" s="170" t="str">
        <f t="shared" si="76"/>
        <v/>
      </c>
      <c r="EV385" s="170" t="str">
        <f t="shared" si="77"/>
        <v/>
      </c>
      <c r="EW385" s="170" t="str">
        <f t="shared" si="78"/>
        <v/>
      </c>
      <c r="EX385" s="170"/>
      <c r="EY385" s="279" t="str">
        <f t="shared" si="79"/>
        <v/>
      </c>
      <c r="EZ385" s="278" t="str">
        <f t="shared" si="80"/>
        <v/>
      </c>
      <c r="FA385" s="278"/>
    </row>
    <row r="386" spans="71:157" x14ac:dyDescent="0.15">
      <c r="BS386" s="170" t="str">
        <f t="shared" si="81"/>
        <v/>
      </c>
      <c r="BT386" s="170" t="str">
        <f t="shared" si="82"/>
        <v/>
      </c>
      <c r="BU386" s="170" t="str">
        <f t="shared" si="72"/>
        <v/>
      </c>
      <c r="BV386" s="170" t="str">
        <f t="shared" si="83"/>
        <v/>
      </c>
      <c r="BW386" s="170"/>
      <c r="BX386" s="298" t="str">
        <f t="shared" si="84"/>
        <v/>
      </c>
      <c r="BY386" s="285" t="str">
        <f t="shared" si="73"/>
        <v/>
      </c>
      <c r="BZ386" s="297" t="str">
        <f t="shared" si="74"/>
        <v/>
      </c>
      <c r="ET386" s="170" t="str">
        <f t="shared" si="75"/>
        <v/>
      </c>
      <c r="EU386" s="170" t="str">
        <f t="shared" si="76"/>
        <v/>
      </c>
      <c r="EV386" s="170" t="str">
        <f t="shared" si="77"/>
        <v/>
      </c>
      <c r="EW386" s="170" t="str">
        <f t="shared" si="78"/>
        <v/>
      </c>
      <c r="EX386" s="170"/>
      <c r="EY386" s="279" t="str">
        <f t="shared" si="79"/>
        <v/>
      </c>
      <c r="EZ386" s="278" t="str">
        <f t="shared" si="80"/>
        <v/>
      </c>
      <c r="FA386" s="278"/>
    </row>
    <row r="387" spans="71:157" x14ac:dyDescent="0.15">
      <c r="BS387" s="170" t="str">
        <f t="shared" si="81"/>
        <v/>
      </c>
      <c r="BT387" s="170" t="str">
        <f t="shared" si="82"/>
        <v/>
      </c>
      <c r="BU387" s="170" t="str">
        <f t="shared" si="72"/>
        <v/>
      </c>
      <c r="BV387" s="170" t="str">
        <f t="shared" si="83"/>
        <v/>
      </c>
      <c r="BW387" s="170"/>
      <c r="BX387" s="298" t="str">
        <f t="shared" si="84"/>
        <v/>
      </c>
      <c r="BY387" s="285" t="str">
        <f t="shared" si="73"/>
        <v/>
      </c>
      <c r="BZ387" s="297" t="str">
        <f t="shared" si="74"/>
        <v/>
      </c>
      <c r="ET387" s="170" t="str">
        <f t="shared" si="75"/>
        <v/>
      </c>
      <c r="EU387" s="170" t="str">
        <f t="shared" si="76"/>
        <v/>
      </c>
      <c r="EV387" s="170" t="str">
        <f t="shared" si="77"/>
        <v/>
      </c>
      <c r="EW387" s="170" t="str">
        <f t="shared" si="78"/>
        <v/>
      </c>
      <c r="EX387" s="170"/>
      <c r="EY387" s="279" t="str">
        <f t="shared" si="79"/>
        <v/>
      </c>
      <c r="EZ387" s="278" t="str">
        <f t="shared" si="80"/>
        <v/>
      </c>
      <c r="FA387" s="278"/>
    </row>
    <row r="388" spans="71:157" x14ac:dyDescent="0.15">
      <c r="BS388" s="170" t="str">
        <f t="shared" si="81"/>
        <v/>
      </c>
      <c r="BT388" s="170" t="str">
        <f t="shared" si="82"/>
        <v/>
      </c>
      <c r="BU388" s="170" t="str">
        <f t="shared" ref="BU388:BU451" si="85">SUBSTITUTE(BT388, "-", "" )</f>
        <v/>
      </c>
      <c r="BV388" s="170" t="str">
        <f t="shared" si="83"/>
        <v/>
      </c>
      <c r="BW388" s="170"/>
      <c r="BX388" s="298" t="str">
        <f t="shared" si="84"/>
        <v/>
      </c>
      <c r="BY388" s="285" t="str">
        <f t="shared" ref="BY388:BY451" si="86">IF(AC388="","",AC388)</f>
        <v/>
      </c>
      <c r="BZ388" s="297" t="str">
        <f t="shared" ref="BZ388:BZ451" si="87">IF(BY388="","",(ROUND(BY388,2)))</f>
        <v/>
      </c>
      <c r="ET388" s="170" t="str">
        <f t="shared" ref="ET388:ET451" si="88">RIGHT(CH388,4)</f>
        <v/>
      </c>
      <c r="EU388" s="170" t="str">
        <f t="shared" ref="EU388:EU451" si="89">LEFT(CF388,2)</f>
        <v/>
      </c>
      <c r="EV388" s="170" t="str">
        <f t="shared" ref="EV388:EV451" si="90">SUBSTITUTE(EU388, "-", "" )</f>
        <v/>
      </c>
      <c r="EW388" s="170" t="str">
        <f t="shared" ref="EW388:EW451" si="91">LEFT(CH388,2)</f>
        <v/>
      </c>
      <c r="EX388" s="170"/>
      <c r="EY388" s="279" t="str">
        <f t="shared" ref="EY388:EY451" si="92">EV388</f>
        <v/>
      </c>
      <c r="EZ388" s="278" t="str">
        <f t="shared" ref="EZ388:EZ451" si="93">IF(DD388="","",DD388)</f>
        <v/>
      </c>
      <c r="FA388" s="278"/>
    </row>
    <row r="389" spans="71:157" x14ac:dyDescent="0.15">
      <c r="BS389" s="170" t="str">
        <f t="shared" si="81"/>
        <v/>
      </c>
      <c r="BT389" s="170" t="str">
        <f t="shared" si="82"/>
        <v/>
      </c>
      <c r="BU389" s="170" t="str">
        <f t="shared" si="85"/>
        <v/>
      </c>
      <c r="BV389" s="170" t="str">
        <f t="shared" si="83"/>
        <v/>
      </c>
      <c r="BW389" s="170"/>
      <c r="BX389" s="298" t="str">
        <f t="shared" si="84"/>
        <v/>
      </c>
      <c r="BY389" s="285" t="str">
        <f t="shared" si="86"/>
        <v/>
      </c>
      <c r="BZ389" s="297" t="str">
        <f t="shared" si="87"/>
        <v/>
      </c>
      <c r="ET389" s="170" t="str">
        <f t="shared" si="88"/>
        <v/>
      </c>
      <c r="EU389" s="170" t="str">
        <f t="shared" si="89"/>
        <v/>
      </c>
      <c r="EV389" s="170" t="str">
        <f t="shared" si="90"/>
        <v/>
      </c>
      <c r="EW389" s="170" t="str">
        <f t="shared" si="91"/>
        <v/>
      </c>
      <c r="EX389" s="170"/>
      <c r="EY389" s="279" t="str">
        <f t="shared" si="92"/>
        <v/>
      </c>
      <c r="EZ389" s="278" t="str">
        <f t="shared" si="93"/>
        <v/>
      </c>
      <c r="FA389" s="278"/>
    </row>
    <row r="390" spans="71:157" x14ac:dyDescent="0.15">
      <c r="BS390" s="170" t="str">
        <f t="shared" si="81"/>
        <v/>
      </c>
      <c r="BT390" s="170" t="str">
        <f t="shared" si="82"/>
        <v/>
      </c>
      <c r="BU390" s="170" t="str">
        <f t="shared" si="85"/>
        <v/>
      </c>
      <c r="BV390" s="170" t="str">
        <f t="shared" si="83"/>
        <v/>
      </c>
      <c r="BW390" s="170"/>
      <c r="BX390" s="298" t="str">
        <f t="shared" si="84"/>
        <v/>
      </c>
      <c r="BY390" s="285" t="str">
        <f t="shared" si="86"/>
        <v/>
      </c>
      <c r="BZ390" s="297" t="str">
        <f t="shared" si="87"/>
        <v/>
      </c>
      <c r="ET390" s="170" t="str">
        <f t="shared" si="88"/>
        <v/>
      </c>
      <c r="EU390" s="170" t="str">
        <f t="shared" si="89"/>
        <v/>
      </c>
      <c r="EV390" s="170" t="str">
        <f t="shared" si="90"/>
        <v/>
      </c>
      <c r="EW390" s="170" t="str">
        <f t="shared" si="91"/>
        <v/>
      </c>
      <c r="EX390" s="170"/>
      <c r="EY390" s="279" t="str">
        <f t="shared" si="92"/>
        <v/>
      </c>
      <c r="EZ390" s="278" t="str">
        <f t="shared" si="93"/>
        <v/>
      </c>
      <c r="FA390" s="278"/>
    </row>
    <row r="391" spans="71:157" x14ac:dyDescent="0.15">
      <c r="BS391" s="170" t="str">
        <f t="shared" si="81"/>
        <v/>
      </c>
      <c r="BT391" s="170" t="str">
        <f t="shared" si="82"/>
        <v/>
      </c>
      <c r="BU391" s="170" t="str">
        <f t="shared" si="85"/>
        <v/>
      </c>
      <c r="BV391" s="170" t="str">
        <f t="shared" si="83"/>
        <v/>
      </c>
      <c r="BW391" s="170"/>
      <c r="BX391" s="298" t="str">
        <f t="shared" si="84"/>
        <v/>
      </c>
      <c r="BY391" s="285" t="str">
        <f t="shared" si="86"/>
        <v/>
      </c>
      <c r="BZ391" s="297" t="str">
        <f t="shared" si="87"/>
        <v/>
      </c>
      <c r="ET391" s="170" t="str">
        <f t="shared" si="88"/>
        <v/>
      </c>
      <c r="EU391" s="170" t="str">
        <f t="shared" si="89"/>
        <v/>
      </c>
      <c r="EV391" s="170" t="str">
        <f t="shared" si="90"/>
        <v/>
      </c>
      <c r="EW391" s="170" t="str">
        <f t="shared" si="91"/>
        <v/>
      </c>
      <c r="EX391" s="170"/>
      <c r="EY391" s="279" t="str">
        <f t="shared" si="92"/>
        <v/>
      </c>
      <c r="EZ391" s="278" t="str">
        <f t="shared" si="93"/>
        <v/>
      </c>
      <c r="FA391" s="278"/>
    </row>
    <row r="392" spans="71:157" x14ac:dyDescent="0.15">
      <c r="BS392" s="170" t="str">
        <f t="shared" si="81"/>
        <v/>
      </c>
      <c r="BT392" s="170" t="str">
        <f t="shared" si="82"/>
        <v/>
      </c>
      <c r="BU392" s="170" t="str">
        <f t="shared" si="85"/>
        <v/>
      </c>
      <c r="BV392" s="170" t="str">
        <f t="shared" si="83"/>
        <v/>
      </c>
      <c r="BW392" s="170"/>
      <c r="BX392" s="298" t="str">
        <f t="shared" si="84"/>
        <v/>
      </c>
      <c r="BY392" s="285" t="str">
        <f t="shared" si="86"/>
        <v/>
      </c>
      <c r="BZ392" s="297" t="str">
        <f t="shared" si="87"/>
        <v/>
      </c>
      <c r="ET392" s="170" t="str">
        <f t="shared" si="88"/>
        <v/>
      </c>
      <c r="EU392" s="170" t="str">
        <f t="shared" si="89"/>
        <v/>
      </c>
      <c r="EV392" s="170" t="str">
        <f t="shared" si="90"/>
        <v/>
      </c>
      <c r="EW392" s="170" t="str">
        <f t="shared" si="91"/>
        <v/>
      </c>
      <c r="EX392" s="170"/>
      <c r="EY392" s="279" t="str">
        <f t="shared" si="92"/>
        <v/>
      </c>
      <c r="EZ392" s="278" t="str">
        <f t="shared" si="93"/>
        <v/>
      </c>
      <c r="FA392" s="278"/>
    </row>
    <row r="393" spans="71:157" x14ac:dyDescent="0.15">
      <c r="BS393" s="170" t="str">
        <f t="shared" si="81"/>
        <v/>
      </c>
      <c r="BT393" s="170" t="str">
        <f t="shared" si="82"/>
        <v/>
      </c>
      <c r="BU393" s="170" t="str">
        <f t="shared" si="85"/>
        <v/>
      </c>
      <c r="BV393" s="170" t="str">
        <f t="shared" si="83"/>
        <v/>
      </c>
      <c r="BW393" s="170"/>
      <c r="BX393" s="298" t="str">
        <f t="shared" si="84"/>
        <v/>
      </c>
      <c r="BY393" s="285" t="str">
        <f t="shared" si="86"/>
        <v/>
      </c>
      <c r="BZ393" s="297" t="str">
        <f t="shared" si="87"/>
        <v/>
      </c>
      <c r="ET393" s="170" t="str">
        <f t="shared" si="88"/>
        <v/>
      </c>
      <c r="EU393" s="170" t="str">
        <f t="shared" si="89"/>
        <v/>
      </c>
      <c r="EV393" s="170" t="str">
        <f t="shared" si="90"/>
        <v/>
      </c>
      <c r="EW393" s="170" t="str">
        <f t="shared" si="91"/>
        <v/>
      </c>
      <c r="EX393" s="170"/>
      <c r="EY393" s="279" t="str">
        <f t="shared" si="92"/>
        <v/>
      </c>
      <c r="EZ393" s="278" t="str">
        <f t="shared" si="93"/>
        <v/>
      </c>
      <c r="FA393" s="278"/>
    </row>
    <row r="394" spans="71:157" x14ac:dyDescent="0.15">
      <c r="BS394" s="170" t="str">
        <f t="shared" si="81"/>
        <v/>
      </c>
      <c r="BT394" s="170" t="str">
        <f t="shared" si="82"/>
        <v/>
      </c>
      <c r="BU394" s="170" t="str">
        <f t="shared" si="85"/>
        <v/>
      </c>
      <c r="BV394" s="170" t="str">
        <f t="shared" si="83"/>
        <v/>
      </c>
      <c r="BW394" s="170"/>
      <c r="BX394" s="298" t="str">
        <f t="shared" si="84"/>
        <v/>
      </c>
      <c r="BY394" s="285" t="str">
        <f t="shared" si="86"/>
        <v/>
      </c>
      <c r="BZ394" s="297" t="str">
        <f t="shared" si="87"/>
        <v/>
      </c>
      <c r="ET394" s="170" t="str">
        <f t="shared" si="88"/>
        <v/>
      </c>
      <c r="EU394" s="170" t="str">
        <f t="shared" si="89"/>
        <v/>
      </c>
      <c r="EV394" s="170" t="str">
        <f t="shared" si="90"/>
        <v/>
      </c>
      <c r="EW394" s="170" t="str">
        <f t="shared" si="91"/>
        <v/>
      </c>
      <c r="EX394" s="170"/>
      <c r="EY394" s="279" t="str">
        <f t="shared" si="92"/>
        <v/>
      </c>
      <c r="EZ394" s="278" t="str">
        <f t="shared" si="93"/>
        <v/>
      </c>
      <c r="FA394" s="278"/>
    </row>
    <row r="395" spans="71:157" x14ac:dyDescent="0.15">
      <c r="BS395" s="170" t="str">
        <f t="shared" si="81"/>
        <v/>
      </c>
      <c r="BT395" s="170" t="str">
        <f t="shared" si="82"/>
        <v/>
      </c>
      <c r="BU395" s="170" t="str">
        <f t="shared" si="85"/>
        <v/>
      </c>
      <c r="BV395" s="170" t="str">
        <f t="shared" si="83"/>
        <v/>
      </c>
      <c r="BW395" s="170"/>
      <c r="BX395" s="298" t="str">
        <f t="shared" si="84"/>
        <v/>
      </c>
      <c r="BY395" s="285" t="str">
        <f t="shared" si="86"/>
        <v/>
      </c>
      <c r="BZ395" s="297" t="str">
        <f t="shared" si="87"/>
        <v/>
      </c>
      <c r="ET395" s="170" t="str">
        <f t="shared" si="88"/>
        <v/>
      </c>
      <c r="EU395" s="170" t="str">
        <f t="shared" si="89"/>
        <v/>
      </c>
      <c r="EV395" s="170" t="str">
        <f t="shared" si="90"/>
        <v/>
      </c>
      <c r="EW395" s="170" t="str">
        <f t="shared" si="91"/>
        <v/>
      </c>
      <c r="EX395" s="170"/>
      <c r="EY395" s="279" t="str">
        <f t="shared" si="92"/>
        <v/>
      </c>
      <c r="EZ395" s="278" t="str">
        <f t="shared" si="93"/>
        <v/>
      </c>
      <c r="FA395" s="278"/>
    </row>
    <row r="396" spans="71:157" x14ac:dyDescent="0.15">
      <c r="BS396" s="170" t="str">
        <f t="shared" si="81"/>
        <v/>
      </c>
      <c r="BT396" s="170" t="str">
        <f t="shared" si="82"/>
        <v/>
      </c>
      <c r="BU396" s="170" t="str">
        <f t="shared" si="85"/>
        <v/>
      </c>
      <c r="BV396" s="170" t="str">
        <f t="shared" si="83"/>
        <v/>
      </c>
      <c r="BW396" s="170"/>
      <c r="BX396" s="298" t="str">
        <f t="shared" si="84"/>
        <v/>
      </c>
      <c r="BY396" s="285" t="str">
        <f t="shared" si="86"/>
        <v/>
      </c>
      <c r="BZ396" s="297" t="str">
        <f t="shared" si="87"/>
        <v/>
      </c>
      <c r="ET396" s="170" t="str">
        <f t="shared" si="88"/>
        <v/>
      </c>
      <c r="EU396" s="170" t="str">
        <f t="shared" si="89"/>
        <v/>
      </c>
      <c r="EV396" s="170" t="str">
        <f t="shared" si="90"/>
        <v/>
      </c>
      <c r="EW396" s="170" t="str">
        <f t="shared" si="91"/>
        <v/>
      </c>
      <c r="EX396" s="170"/>
      <c r="EY396" s="279" t="str">
        <f t="shared" si="92"/>
        <v/>
      </c>
      <c r="EZ396" s="278" t="str">
        <f t="shared" si="93"/>
        <v/>
      </c>
      <c r="FA396" s="278"/>
    </row>
    <row r="397" spans="71:157" x14ac:dyDescent="0.15">
      <c r="BS397" s="170" t="str">
        <f t="shared" si="81"/>
        <v/>
      </c>
      <c r="BT397" s="170" t="str">
        <f t="shared" si="82"/>
        <v/>
      </c>
      <c r="BU397" s="170" t="str">
        <f t="shared" si="85"/>
        <v/>
      </c>
      <c r="BV397" s="170" t="str">
        <f t="shared" si="83"/>
        <v/>
      </c>
      <c r="BW397" s="170"/>
      <c r="BX397" s="298" t="str">
        <f t="shared" si="84"/>
        <v/>
      </c>
      <c r="BY397" s="285" t="str">
        <f t="shared" si="86"/>
        <v/>
      </c>
      <c r="BZ397" s="297" t="str">
        <f t="shared" si="87"/>
        <v/>
      </c>
      <c r="ET397" s="170" t="str">
        <f t="shared" si="88"/>
        <v/>
      </c>
      <c r="EU397" s="170" t="str">
        <f t="shared" si="89"/>
        <v/>
      </c>
      <c r="EV397" s="170" t="str">
        <f t="shared" si="90"/>
        <v/>
      </c>
      <c r="EW397" s="170" t="str">
        <f t="shared" si="91"/>
        <v/>
      </c>
      <c r="EX397" s="170"/>
      <c r="EY397" s="279" t="str">
        <f t="shared" si="92"/>
        <v/>
      </c>
      <c r="EZ397" s="278" t="str">
        <f t="shared" si="93"/>
        <v/>
      </c>
      <c r="FA397" s="278"/>
    </row>
    <row r="398" spans="71:157" x14ac:dyDescent="0.15">
      <c r="BS398" s="170" t="str">
        <f t="shared" si="81"/>
        <v/>
      </c>
      <c r="BT398" s="170" t="str">
        <f t="shared" si="82"/>
        <v/>
      </c>
      <c r="BU398" s="170" t="str">
        <f t="shared" si="85"/>
        <v/>
      </c>
      <c r="BV398" s="170" t="str">
        <f t="shared" si="83"/>
        <v/>
      </c>
      <c r="BW398" s="170"/>
      <c r="BX398" s="298" t="str">
        <f t="shared" si="84"/>
        <v/>
      </c>
      <c r="BY398" s="285" t="str">
        <f t="shared" si="86"/>
        <v/>
      </c>
      <c r="BZ398" s="297" t="str">
        <f t="shared" si="87"/>
        <v/>
      </c>
      <c r="ET398" s="170" t="str">
        <f t="shared" si="88"/>
        <v/>
      </c>
      <c r="EU398" s="170" t="str">
        <f t="shared" si="89"/>
        <v/>
      </c>
      <c r="EV398" s="170" t="str">
        <f t="shared" si="90"/>
        <v/>
      </c>
      <c r="EW398" s="170" t="str">
        <f t="shared" si="91"/>
        <v/>
      </c>
      <c r="EX398" s="170"/>
      <c r="EY398" s="279" t="str">
        <f t="shared" si="92"/>
        <v/>
      </c>
      <c r="EZ398" s="278" t="str">
        <f t="shared" si="93"/>
        <v/>
      </c>
      <c r="FA398" s="278"/>
    </row>
    <row r="399" spans="71:157" x14ac:dyDescent="0.15">
      <c r="BS399" s="170" t="str">
        <f t="shared" si="81"/>
        <v/>
      </c>
      <c r="BT399" s="170" t="str">
        <f t="shared" si="82"/>
        <v/>
      </c>
      <c r="BU399" s="170" t="str">
        <f t="shared" si="85"/>
        <v/>
      </c>
      <c r="BV399" s="170" t="str">
        <f t="shared" si="83"/>
        <v/>
      </c>
      <c r="BW399" s="170"/>
      <c r="BX399" s="298" t="str">
        <f t="shared" si="84"/>
        <v/>
      </c>
      <c r="BY399" s="285" t="str">
        <f t="shared" si="86"/>
        <v/>
      </c>
      <c r="BZ399" s="297" t="str">
        <f t="shared" si="87"/>
        <v/>
      </c>
      <c r="ET399" s="170" t="str">
        <f t="shared" si="88"/>
        <v/>
      </c>
      <c r="EU399" s="170" t="str">
        <f t="shared" si="89"/>
        <v/>
      </c>
      <c r="EV399" s="170" t="str">
        <f t="shared" si="90"/>
        <v/>
      </c>
      <c r="EW399" s="170" t="str">
        <f t="shared" si="91"/>
        <v/>
      </c>
      <c r="EX399" s="170"/>
      <c r="EY399" s="279" t="str">
        <f t="shared" si="92"/>
        <v/>
      </c>
      <c r="EZ399" s="278" t="str">
        <f t="shared" si="93"/>
        <v/>
      </c>
      <c r="FA399" s="278"/>
    </row>
    <row r="400" spans="71:157" x14ac:dyDescent="0.15">
      <c r="BS400" s="170" t="str">
        <f t="shared" si="81"/>
        <v/>
      </c>
      <c r="BT400" s="170" t="str">
        <f t="shared" si="82"/>
        <v/>
      </c>
      <c r="BU400" s="170" t="str">
        <f t="shared" si="85"/>
        <v/>
      </c>
      <c r="BV400" s="170" t="str">
        <f t="shared" si="83"/>
        <v/>
      </c>
      <c r="BW400" s="170"/>
      <c r="BX400" s="298" t="str">
        <f t="shared" si="84"/>
        <v/>
      </c>
      <c r="BY400" s="285" t="str">
        <f t="shared" si="86"/>
        <v/>
      </c>
      <c r="BZ400" s="297" t="str">
        <f t="shared" si="87"/>
        <v/>
      </c>
      <c r="ET400" s="170" t="str">
        <f t="shared" si="88"/>
        <v/>
      </c>
      <c r="EU400" s="170" t="str">
        <f t="shared" si="89"/>
        <v/>
      </c>
      <c r="EV400" s="170" t="str">
        <f t="shared" si="90"/>
        <v/>
      </c>
      <c r="EW400" s="170" t="str">
        <f t="shared" si="91"/>
        <v/>
      </c>
      <c r="EX400" s="170"/>
      <c r="EY400" s="279" t="str">
        <f t="shared" si="92"/>
        <v/>
      </c>
      <c r="EZ400" s="278" t="str">
        <f t="shared" si="93"/>
        <v/>
      </c>
      <c r="FA400" s="278"/>
    </row>
    <row r="401" spans="71:157" x14ac:dyDescent="0.15">
      <c r="BS401" s="170" t="str">
        <f t="shared" ref="BS401:BS464" si="94">RIGHT(G401,4)</f>
        <v/>
      </c>
      <c r="BT401" s="170" t="str">
        <f t="shared" ref="BT401:BT464" si="95">LEFT(E401,2)</f>
        <v/>
      </c>
      <c r="BU401" s="170" t="str">
        <f t="shared" si="85"/>
        <v/>
      </c>
      <c r="BV401" s="170" t="str">
        <f t="shared" ref="BV401:BV464" si="96">LEFT(G401,2)</f>
        <v/>
      </c>
      <c r="BW401" s="170"/>
      <c r="BX401" s="298" t="str">
        <f t="shared" ref="BX401:BX464" si="97">IFERROR(DATE(BS401,BU401,BV401),"")</f>
        <v/>
      </c>
      <c r="BY401" s="285" t="str">
        <f t="shared" si="86"/>
        <v/>
      </c>
      <c r="BZ401" s="297" t="str">
        <f t="shared" si="87"/>
        <v/>
      </c>
      <c r="ET401" s="170" t="str">
        <f t="shared" si="88"/>
        <v/>
      </c>
      <c r="EU401" s="170" t="str">
        <f t="shared" si="89"/>
        <v/>
      </c>
      <c r="EV401" s="170" t="str">
        <f t="shared" si="90"/>
        <v/>
      </c>
      <c r="EW401" s="170" t="str">
        <f t="shared" si="91"/>
        <v/>
      </c>
      <c r="EX401" s="170"/>
      <c r="EY401" s="279" t="str">
        <f t="shared" si="92"/>
        <v/>
      </c>
      <c r="EZ401" s="278" t="str">
        <f t="shared" si="93"/>
        <v/>
      </c>
      <c r="FA401" s="278"/>
    </row>
    <row r="402" spans="71:157" x14ac:dyDescent="0.15">
      <c r="BS402" s="170" t="str">
        <f t="shared" si="94"/>
        <v/>
      </c>
      <c r="BT402" s="170" t="str">
        <f t="shared" si="95"/>
        <v/>
      </c>
      <c r="BU402" s="170" t="str">
        <f t="shared" si="85"/>
        <v/>
      </c>
      <c r="BV402" s="170" t="str">
        <f t="shared" si="96"/>
        <v/>
      </c>
      <c r="BW402" s="170"/>
      <c r="BX402" s="298" t="str">
        <f t="shared" si="97"/>
        <v/>
      </c>
      <c r="BY402" s="285" t="str">
        <f t="shared" si="86"/>
        <v/>
      </c>
      <c r="BZ402" s="297" t="str">
        <f t="shared" si="87"/>
        <v/>
      </c>
      <c r="ET402" s="170" t="str">
        <f t="shared" si="88"/>
        <v/>
      </c>
      <c r="EU402" s="170" t="str">
        <f t="shared" si="89"/>
        <v/>
      </c>
      <c r="EV402" s="170" t="str">
        <f t="shared" si="90"/>
        <v/>
      </c>
      <c r="EW402" s="170" t="str">
        <f t="shared" si="91"/>
        <v/>
      </c>
      <c r="EX402" s="170"/>
      <c r="EY402" s="279" t="str">
        <f t="shared" si="92"/>
        <v/>
      </c>
      <c r="EZ402" s="278" t="str">
        <f t="shared" si="93"/>
        <v/>
      </c>
      <c r="FA402" s="278"/>
    </row>
    <row r="403" spans="71:157" x14ac:dyDescent="0.15">
      <c r="BS403" s="170" t="str">
        <f t="shared" si="94"/>
        <v/>
      </c>
      <c r="BT403" s="170" t="str">
        <f t="shared" si="95"/>
        <v/>
      </c>
      <c r="BU403" s="170" t="str">
        <f t="shared" si="85"/>
        <v/>
      </c>
      <c r="BV403" s="170" t="str">
        <f t="shared" si="96"/>
        <v/>
      </c>
      <c r="BW403" s="170"/>
      <c r="BX403" s="298" t="str">
        <f t="shared" si="97"/>
        <v/>
      </c>
      <c r="BY403" s="285" t="str">
        <f t="shared" si="86"/>
        <v/>
      </c>
      <c r="BZ403" s="297" t="str">
        <f t="shared" si="87"/>
        <v/>
      </c>
      <c r="ET403" s="170" t="str">
        <f t="shared" si="88"/>
        <v/>
      </c>
      <c r="EU403" s="170" t="str">
        <f t="shared" si="89"/>
        <v/>
      </c>
      <c r="EV403" s="170" t="str">
        <f t="shared" si="90"/>
        <v/>
      </c>
      <c r="EW403" s="170" t="str">
        <f t="shared" si="91"/>
        <v/>
      </c>
      <c r="EX403" s="170"/>
      <c r="EY403" s="279" t="str">
        <f t="shared" si="92"/>
        <v/>
      </c>
      <c r="EZ403" s="278" t="str">
        <f t="shared" si="93"/>
        <v/>
      </c>
      <c r="FA403" s="278"/>
    </row>
    <row r="404" spans="71:157" x14ac:dyDescent="0.15">
      <c r="BS404" s="170" t="str">
        <f t="shared" si="94"/>
        <v/>
      </c>
      <c r="BT404" s="170" t="str">
        <f t="shared" si="95"/>
        <v/>
      </c>
      <c r="BU404" s="170" t="str">
        <f t="shared" si="85"/>
        <v/>
      </c>
      <c r="BV404" s="170" t="str">
        <f t="shared" si="96"/>
        <v/>
      </c>
      <c r="BW404" s="170"/>
      <c r="BX404" s="298" t="str">
        <f t="shared" si="97"/>
        <v/>
      </c>
      <c r="BY404" s="285" t="str">
        <f t="shared" si="86"/>
        <v/>
      </c>
      <c r="BZ404" s="297" t="str">
        <f t="shared" si="87"/>
        <v/>
      </c>
      <c r="ET404" s="170" t="str">
        <f t="shared" si="88"/>
        <v/>
      </c>
      <c r="EU404" s="170" t="str">
        <f t="shared" si="89"/>
        <v/>
      </c>
      <c r="EV404" s="170" t="str">
        <f t="shared" si="90"/>
        <v/>
      </c>
      <c r="EW404" s="170" t="str">
        <f t="shared" si="91"/>
        <v/>
      </c>
      <c r="EX404" s="170"/>
      <c r="EY404" s="279" t="str">
        <f t="shared" si="92"/>
        <v/>
      </c>
      <c r="EZ404" s="278" t="str">
        <f t="shared" si="93"/>
        <v/>
      </c>
      <c r="FA404" s="278"/>
    </row>
    <row r="405" spans="71:157" x14ac:dyDescent="0.15">
      <c r="BS405" s="170" t="str">
        <f t="shared" si="94"/>
        <v/>
      </c>
      <c r="BT405" s="170" t="str">
        <f t="shared" si="95"/>
        <v/>
      </c>
      <c r="BU405" s="170" t="str">
        <f t="shared" si="85"/>
        <v/>
      </c>
      <c r="BV405" s="170" t="str">
        <f t="shared" si="96"/>
        <v/>
      </c>
      <c r="BW405" s="170"/>
      <c r="BX405" s="298" t="str">
        <f t="shared" si="97"/>
        <v/>
      </c>
      <c r="BY405" s="285" t="str">
        <f t="shared" si="86"/>
        <v/>
      </c>
      <c r="BZ405" s="297" t="str">
        <f t="shared" si="87"/>
        <v/>
      </c>
      <c r="ET405" s="170" t="str">
        <f t="shared" si="88"/>
        <v/>
      </c>
      <c r="EU405" s="170" t="str">
        <f t="shared" si="89"/>
        <v/>
      </c>
      <c r="EV405" s="170" t="str">
        <f t="shared" si="90"/>
        <v/>
      </c>
      <c r="EW405" s="170" t="str">
        <f t="shared" si="91"/>
        <v/>
      </c>
      <c r="EX405" s="170"/>
      <c r="EY405" s="279" t="str">
        <f t="shared" si="92"/>
        <v/>
      </c>
      <c r="EZ405" s="278" t="str">
        <f t="shared" si="93"/>
        <v/>
      </c>
      <c r="FA405" s="278"/>
    </row>
    <row r="406" spans="71:157" x14ac:dyDescent="0.15">
      <c r="BS406" s="170" t="str">
        <f t="shared" si="94"/>
        <v/>
      </c>
      <c r="BT406" s="170" t="str">
        <f t="shared" si="95"/>
        <v/>
      </c>
      <c r="BU406" s="170" t="str">
        <f t="shared" si="85"/>
        <v/>
      </c>
      <c r="BV406" s="170" t="str">
        <f t="shared" si="96"/>
        <v/>
      </c>
      <c r="BW406" s="170"/>
      <c r="BX406" s="298" t="str">
        <f t="shared" si="97"/>
        <v/>
      </c>
      <c r="BY406" s="285" t="str">
        <f t="shared" si="86"/>
        <v/>
      </c>
      <c r="BZ406" s="297" t="str">
        <f t="shared" si="87"/>
        <v/>
      </c>
      <c r="ET406" s="170" t="str">
        <f t="shared" si="88"/>
        <v/>
      </c>
      <c r="EU406" s="170" t="str">
        <f t="shared" si="89"/>
        <v/>
      </c>
      <c r="EV406" s="170" t="str">
        <f t="shared" si="90"/>
        <v/>
      </c>
      <c r="EW406" s="170" t="str">
        <f t="shared" si="91"/>
        <v/>
      </c>
      <c r="EX406" s="170"/>
      <c r="EY406" s="279" t="str">
        <f t="shared" si="92"/>
        <v/>
      </c>
      <c r="EZ406" s="278" t="str">
        <f t="shared" si="93"/>
        <v/>
      </c>
      <c r="FA406" s="278"/>
    </row>
    <row r="407" spans="71:157" x14ac:dyDescent="0.15">
      <c r="BS407" s="170" t="str">
        <f t="shared" si="94"/>
        <v/>
      </c>
      <c r="BT407" s="170" t="str">
        <f t="shared" si="95"/>
        <v/>
      </c>
      <c r="BU407" s="170" t="str">
        <f t="shared" si="85"/>
        <v/>
      </c>
      <c r="BV407" s="170" t="str">
        <f t="shared" si="96"/>
        <v/>
      </c>
      <c r="BW407" s="170"/>
      <c r="BX407" s="298" t="str">
        <f t="shared" si="97"/>
        <v/>
      </c>
      <c r="BY407" s="285" t="str">
        <f t="shared" si="86"/>
        <v/>
      </c>
      <c r="BZ407" s="297" t="str">
        <f t="shared" si="87"/>
        <v/>
      </c>
      <c r="ET407" s="170" t="str">
        <f t="shared" si="88"/>
        <v/>
      </c>
      <c r="EU407" s="170" t="str">
        <f t="shared" si="89"/>
        <v/>
      </c>
      <c r="EV407" s="170" t="str">
        <f t="shared" si="90"/>
        <v/>
      </c>
      <c r="EW407" s="170" t="str">
        <f t="shared" si="91"/>
        <v/>
      </c>
      <c r="EX407" s="170"/>
      <c r="EY407" s="279" t="str">
        <f t="shared" si="92"/>
        <v/>
      </c>
      <c r="EZ407" s="278" t="str">
        <f t="shared" si="93"/>
        <v/>
      </c>
      <c r="FA407" s="278"/>
    </row>
    <row r="408" spans="71:157" x14ac:dyDescent="0.15">
      <c r="BS408" s="170" t="str">
        <f t="shared" si="94"/>
        <v/>
      </c>
      <c r="BT408" s="170" t="str">
        <f t="shared" si="95"/>
        <v/>
      </c>
      <c r="BU408" s="170" t="str">
        <f t="shared" si="85"/>
        <v/>
      </c>
      <c r="BV408" s="170" t="str">
        <f t="shared" si="96"/>
        <v/>
      </c>
      <c r="BW408" s="170"/>
      <c r="BX408" s="298" t="str">
        <f t="shared" si="97"/>
        <v/>
      </c>
      <c r="BY408" s="285" t="str">
        <f t="shared" si="86"/>
        <v/>
      </c>
      <c r="BZ408" s="297" t="str">
        <f t="shared" si="87"/>
        <v/>
      </c>
      <c r="ET408" s="170" t="str">
        <f t="shared" si="88"/>
        <v/>
      </c>
      <c r="EU408" s="170" t="str">
        <f t="shared" si="89"/>
        <v/>
      </c>
      <c r="EV408" s="170" t="str">
        <f t="shared" si="90"/>
        <v/>
      </c>
      <c r="EW408" s="170" t="str">
        <f t="shared" si="91"/>
        <v/>
      </c>
      <c r="EX408" s="170"/>
      <c r="EY408" s="279" t="str">
        <f t="shared" si="92"/>
        <v/>
      </c>
      <c r="EZ408" s="278" t="str">
        <f t="shared" si="93"/>
        <v/>
      </c>
      <c r="FA408" s="278"/>
    </row>
    <row r="409" spans="71:157" x14ac:dyDescent="0.15">
      <c r="BS409" s="170" t="str">
        <f t="shared" si="94"/>
        <v/>
      </c>
      <c r="BT409" s="170" t="str">
        <f t="shared" si="95"/>
        <v/>
      </c>
      <c r="BU409" s="170" t="str">
        <f t="shared" si="85"/>
        <v/>
      </c>
      <c r="BV409" s="170" t="str">
        <f t="shared" si="96"/>
        <v/>
      </c>
      <c r="BW409" s="170"/>
      <c r="BX409" s="298" t="str">
        <f t="shared" si="97"/>
        <v/>
      </c>
      <c r="BY409" s="285" t="str">
        <f t="shared" si="86"/>
        <v/>
      </c>
      <c r="BZ409" s="297" t="str">
        <f t="shared" si="87"/>
        <v/>
      </c>
      <c r="ET409" s="170" t="str">
        <f t="shared" si="88"/>
        <v/>
      </c>
      <c r="EU409" s="170" t="str">
        <f t="shared" si="89"/>
        <v/>
      </c>
      <c r="EV409" s="170" t="str">
        <f t="shared" si="90"/>
        <v/>
      </c>
      <c r="EW409" s="170" t="str">
        <f t="shared" si="91"/>
        <v/>
      </c>
      <c r="EX409" s="170"/>
      <c r="EY409" s="279" t="str">
        <f t="shared" si="92"/>
        <v/>
      </c>
      <c r="EZ409" s="278" t="str">
        <f t="shared" si="93"/>
        <v/>
      </c>
      <c r="FA409" s="278"/>
    </row>
    <row r="410" spans="71:157" x14ac:dyDescent="0.15">
      <c r="BS410" s="170" t="str">
        <f t="shared" si="94"/>
        <v/>
      </c>
      <c r="BT410" s="170" t="str">
        <f t="shared" si="95"/>
        <v/>
      </c>
      <c r="BU410" s="170" t="str">
        <f t="shared" si="85"/>
        <v/>
      </c>
      <c r="BV410" s="170" t="str">
        <f t="shared" si="96"/>
        <v/>
      </c>
      <c r="BW410" s="170"/>
      <c r="BX410" s="298" t="str">
        <f t="shared" si="97"/>
        <v/>
      </c>
      <c r="BY410" s="285" t="str">
        <f t="shared" si="86"/>
        <v/>
      </c>
      <c r="BZ410" s="297" t="str">
        <f t="shared" si="87"/>
        <v/>
      </c>
      <c r="ET410" s="170" t="str">
        <f t="shared" si="88"/>
        <v/>
      </c>
      <c r="EU410" s="170" t="str">
        <f t="shared" si="89"/>
        <v/>
      </c>
      <c r="EV410" s="170" t="str">
        <f t="shared" si="90"/>
        <v/>
      </c>
      <c r="EW410" s="170" t="str">
        <f t="shared" si="91"/>
        <v/>
      </c>
      <c r="EX410" s="170"/>
      <c r="EY410" s="279" t="str">
        <f t="shared" si="92"/>
        <v/>
      </c>
      <c r="EZ410" s="278" t="str">
        <f t="shared" si="93"/>
        <v/>
      </c>
      <c r="FA410" s="278"/>
    </row>
    <row r="411" spans="71:157" x14ac:dyDescent="0.15">
      <c r="BS411" s="170" t="str">
        <f t="shared" si="94"/>
        <v/>
      </c>
      <c r="BT411" s="170" t="str">
        <f t="shared" si="95"/>
        <v/>
      </c>
      <c r="BU411" s="170" t="str">
        <f t="shared" si="85"/>
        <v/>
      </c>
      <c r="BV411" s="170" t="str">
        <f t="shared" si="96"/>
        <v/>
      </c>
      <c r="BW411" s="170"/>
      <c r="BX411" s="298" t="str">
        <f t="shared" si="97"/>
        <v/>
      </c>
      <c r="BY411" s="285" t="str">
        <f t="shared" si="86"/>
        <v/>
      </c>
      <c r="BZ411" s="297" t="str">
        <f t="shared" si="87"/>
        <v/>
      </c>
      <c r="ET411" s="170" t="str">
        <f t="shared" si="88"/>
        <v/>
      </c>
      <c r="EU411" s="170" t="str">
        <f t="shared" si="89"/>
        <v/>
      </c>
      <c r="EV411" s="170" t="str">
        <f t="shared" si="90"/>
        <v/>
      </c>
      <c r="EW411" s="170" t="str">
        <f t="shared" si="91"/>
        <v/>
      </c>
      <c r="EX411" s="170"/>
      <c r="EY411" s="279" t="str">
        <f t="shared" si="92"/>
        <v/>
      </c>
      <c r="EZ411" s="278" t="str">
        <f t="shared" si="93"/>
        <v/>
      </c>
      <c r="FA411" s="278"/>
    </row>
    <row r="412" spans="71:157" x14ac:dyDescent="0.15">
      <c r="BS412" s="170" t="str">
        <f t="shared" si="94"/>
        <v/>
      </c>
      <c r="BT412" s="170" t="str">
        <f t="shared" si="95"/>
        <v/>
      </c>
      <c r="BU412" s="170" t="str">
        <f t="shared" si="85"/>
        <v/>
      </c>
      <c r="BV412" s="170" t="str">
        <f t="shared" si="96"/>
        <v/>
      </c>
      <c r="BW412" s="170"/>
      <c r="BX412" s="298" t="str">
        <f t="shared" si="97"/>
        <v/>
      </c>
      <c r="BY412" s="285" t="str">
        <f t="shared" si="86"/>
        <v/>
      </c>
      <c r="BZ412" s="297" t="str">
        <f t="shared" si="87"/>
        <v/>
      </c>
      <c r="ET412" s="170" t="str">
        <f t="shared" si="88"/>
        <v/>
      </c>
      <c r="EU412" s="170" t="str">
        <f t="shared" si="89"/>
        <v/>
      </c>
      <c r="EV412" s="170" t="str">
        <f t="shared" si="90"/>
        <v/>
      </c>
      <c r="EW412" s="170" t="str">
        <f t="shared" si="91"/>
        <v/>
      </c>
      <c r="EX412" s="170"/>
      <c r="EY412" s="279" t="str">
        <f t="shared" si="92"/>
        <v/>
      </c>
      <c r="EZ412" s="278" t="str">
        <f t="shared" si="93"/>
        <v/>
      </c>
      <c r="FA412" s="278"/>
    </row>
    <row r="413" spans="71:157" x14ac:dyDescent="0.15">
      <c r="BS413" s="170" t="str">
        <f t="shared" si="94"/>
        <v/>
      </c>
      <c r="BT413" s="170" t="str">
        <f t="shared" si="95"/>
        <v/>
      </c>
      <c r="BU413" s="170" t="str">
        <f t="shared" si="85"/>
        <v/>
      </c>
      <c r="BV413" s="170" t="str">
        <f t="shared" si="96"/>
        <v/>
      </c>
      <c r="BW413" s="170"/>
      <c r="BX413" s="298" t="str">
        <f t="shared" si="97"/>
        <v/>
      </c>
      <c r="BY413" s="285" t="str">
        <f t="shared" si="86"/>
        <v/>
      </c>
      <c r="BZ413" s="297" t="str">
        <f t="shared" si="87"/>
        <v/>
      </c>
      <c r="ET413" s="170" t="str">
        <f t="shared" si="88"/>
        <v/>
      </c>
      <c r="EU413" s="170" t="str">
        <f t="shared" si="89"/>
        <v/>
      </c>
      <c r="EV413" s="170" t="str">
        <f t="shared" si="90"/>
        <v/>
      </c>
      <c r="EW413" s="170" t="str">
        <f t="shared" si="91"/>
        <v/>
      </c>
      <c r="EX413" s="170"/>
      <c r="EY413" s="279" t="str">
        <f t="shared" si="92"/>
        <v/>
      </c>
      <c r="EZ413" s="278" t="str">
        <f t="shared" si="93"/>
        <v/>
      </c>
      <c r="FA413" s="278"/>
    </row>
    <row r="414" spans="71:157" x14ac:dyDescent="0.15">
      <c r="BS414" s="170" t="str">
        <f t="shared" si="94"/>
        <v/>
      </c>
      <c r="BT414" s="170" t="str">
        <f t="shared" si="95"/>
        <v/>
      </c>
      <c r="BU414" s="170" t="str">
        <f t="shared" si="85"/>
        <v/>
      </c>
      <c r="BV414" s="170" t="str">
        <f t="shared" si="96"/>
        <v/>
      </c>
      <c r="BW414" s="170"/>
      <c r="BX414" s="298" t="str">
        <f t="shared" si="97"/>
        <v/>
      </c>
      <c r="BY414" s="285" t="str">
        <f t="shared" si="86"/>
        <v/>
      </c>
      <c r="BZ414" s="297" t="str">
        <f t="shared" si="87"/>
        <v/>
      </c>
      <c r="ET414" s="170" t="str">
        <f t="shared" si="88"/>
        <v/>
      </c>
      <c r="EU414" s="170" t="str">
        <f t="shared" si="89"/>
        <v/>
      </c>
      <c r="EV414" s="170" t="str">
        <f t="shared" si="90"/>
        <v/>
      </c>
      <c r="EW414" s="170" t="str">
        <f t="shared" si="91"/>
        <v/>
      </c>
      <c r="EX414" s="170"/>
      <c r="EY414" s="279" t="str">
        <f t="shared" si="92"/>
        <v/>
      </c>
      <c r="EZ414" s="278" t="str">
        <f t="shared" si="93"/>
        <v/>
      </c>
      <c r="FA414" s="278"/>
    </row>
    <row r="415" spans="71:157" x14ac:dyDescent="0.15">
      <c r="BS415" s="170" t="str">
        <f t="shared" si="94"/>
        <v/>
      </c>
      <c r="BT415" s="170" t="str">
        <f t="shared" si="95"/>
        <v/>
      </c>
      <c r="BU415" s="170" t="str">
        <f t="shared" si="85"/>
        <v/>
      </c>
      <c r="BV415" s="170" t="str">
        <f t="shared" si="96"/>
        <v/>
      </c>
      <c r="BW415" s="170"/>
      <c r="BX415" s="298" t="str">
        <f t="shared" si="97"/>
        <v/>
      </c>
      <c r="BY415" s="285" t="str">
        <f t="shared" si="86"/>
        <v/>
      </c>
      <c r="BZ415" s="297" t="str">
        <f t="shared" si="87"/>
        <v/>
      </c>
      <c r="ET415" s="170" t="str">
        <f t="shared" si="88"/>
        <v/>
      </c>
      <c r="EU415" s="170" t="str">
        <f t="shared" si="89"/>
        <v/>
      </c>
      <c r="EV415" s="170" t="str">
        <f t="shared" si="90"/>
        <v/>
      </c>
      <c r="EW415" s="170" t="str">
        <f t="shared" si="91"/>
        <v/>
      </c>
      <c r="EX415" s="170"/>
      <c r="EY415" s="279" t="str">
        <f t="shared" si="92"/>
        <v/>
      </c>
      <c r="EZ415" s="278" t="str">
        <f t="shared" si="93"/>
        <v/>
      </c>
      <c r="FA415" s="278"/>
    </row>
    <row r="416" spans="71:157" x14ac:dyDescent="0.15">
      <c r="BS416" s="170" t="str">
        <f t="shared" si="94"/>
        <v/>
      </c>
      <c r="BT416" s="170" t="str">
        <f t="shared" si="95"/>
        <v/>
      </c>
      <c r="BU416" s="170" t="str">
        <f t="shared" si="85"/>
        <v/>
      </c>
      <c r="BV416" s="170" t="str">
        <f t="shared" si="96"/>
        <v/>
      </c>
      <c r="BW416" s="170"/>
      <c r="BX416" s="298" t="str">
        <f t="shared" si="97"/>
        <v/>
      </c>
      <c r="BY416" s="285" t="str">
        <f t="shared" si="86"/>
        <v/>
      </c>
      <c r="BZ416" s="297" t="str">
        <f t="shared" si="87"/>
        <v/>
      </c>
      <c r="ET416" s="170" t="str">
        <f t="shared" si="88"/>
        <v/>
      </c>
      <c r="EU416" s="170" t="str">
        <f t="shared" si="89"/>
        <v/>
      </c>
      <c r="EV416" s="170" t="str">
        <f t="shared" si="90"/>
        <v/>
      </c>
      <c r="EW416" s="170" t="str">
        <f t="shared" si="91"/>
        <v/>
      </c>
      <c r="EX416" s="170"/>
      <c r="EY416" s="279" t="str">
        <f t="shared" si="92"/>
        <v/>
      </c>
      <c r="EZ416" s="278" t="str">
        <f t="shared" si="93"/>
        <v/>
      </c>
      <c r="FA416" s="278"/>
    </row>
    <row r="417" spans="71:157" x14ac:dyDescent="0.15">
      <c r="BS417" s="170" t="str">
        <f t="shared" si="94"/>
        <v/>
      </c>
      <c r="BT417" s="170" t="str">
        <f t="shared" si="95"/>
        <v/>
      </c>
      <c r="BU417" s="170" t="str">
        <f t="shared" si="85"/>
        <v/>
      </c>
      <c r="BV417" s="170" t="str">
        <f t="shared" si="96"/>
        <v/>
      </c>
      <c r="BW417" s="170"/>
      <c r="BX417" s="298" t="str">
        <f t="shared" si="97"/>
        <v/>
      </c>
      <c r="BY417" s="285" t="str">
        <f t="shared" si="86"/>
        <v/>
      </c>
      <c r="BZ417" s="297" t="str">
        <f t="shared" si="87"/>
        <v/>
      </c>
      <c r="ET417" s="170" t="str">
        <f t="shared" si="88"/>
        <v/>
      </c>
      <c r="EU417" s="170" t="str">
        <f t="shared" si="89"/>
        <v/>
      </c>
      <c r="EV417" s="170" t="str">
        <f t="shared" si="90"/>
        <v/>
      </c>
      <c r="EW417" s="170" t="str">
        <f t="shared" si="91"/>
        <v/>
      </c>
      <c r="EX417" s="170"/>
      <c r="EY417" s="279" t="str">
        <f t="shared" si="92"/>
        <v/>
      </c>
      <c r="EZ417" s="278" t="str">
        <f t="shared" si="93"/>
        <v/>
      </c>
      <c r="FA417" s="278"/>
    </row>
    <row r="418" spans="71:157" x14ac:dyDescent="0.15">
      <c r="BS418" s="170" t="str">
        <f t="shared" si="94"/>
        <v/>
      </c>
      <c r="BT418" s="170" t="str">
        <f t="shared" si="95"/>
        <v/>
      </c>
      <c r="BU418" s="170" t="str">
        <f t="shared" si="85"/>
        <v/>
      </c>
      <c r="BV418" s="170" t="str">
        <f t="shared" si="96"/>
        <v/>
      </c>
      <c r="BW418" s="170"/>
      <c r="BX418" s="298" t="str">
        <f t="shared" si="97"/>
        <v/>
      </c>
      <c r="BY418" s="285" t="str">
        <f t="shared" si="86"/>
        <v/>
      </c>
      <c r="BZ418" s="297" t="str">
        <f t="shared" si="87"/>
        <v/>
      </c>
      <c r="ET418" s="170" t="str">
        <f t="shared" si="88"/>
        <v/>
      </c>
      <c r="EU418" s="170" t="str">
        <f t="shared" si="89"/>
        <v/>
      </c>
      <c r="EV418" s="170" t="str">
        <f t="shared" si="90"/>
        <v/>
      </c>
      <c r="EW418" s="170" t="str">
        <f t="shared" si="91"/>
        <v/>
      </c>
      <c r="EX418" s="170"/>
      <c r="EY418" s="279" t="str">
        <f t="shared" si="92"/>
        <v/>
      </c>
      <c r="EZ418" s="278" t="str">
        <f t="shared" si="93"/>
        <v/>
      </c>
      <c r="FA418" s="278"/>
    </row>
    <row r="419" spans="71:157" x14ac:dyDescent="0.15">
      <c r="BS419" s="170" t="str">
        <f t="shared" si="94"/>
        <v/>
      </c>
      <c r="BT419" s="170" t="str">
        <f t="shared" si="95"/>
        <v/>
      </c>
      <c r="BU419" s="170" t="str">
        <f t="shared" si="85"/>
        <v/>
      </c>
      <c r="BV419" s="170" t="str">
        <f t="shared" si="96"/>
        <v/>
      </c>
      <c r="BW419" s="170"/>
      <c r="BX419" s="298" t="str">
        <f t="shared" si="97"/>
        <v/>
      </c>
      <c r="BY419" s="285" t="str">
        <f t="shared" si="86"/>
        <v/>
      </c>
      <c r="BZ419" s="297" t="str">
        <f t="shared" si="87"/>
        <v/>
      </c>
      <c r="ET419" s="170" t="str">
        <f t="shared" si="88"/>
        <v/>
      </c>
      <c r="EU419" s="170" t="str">
        <f t="shared" si="89"/>
        <v/>
      </c>
      <c r="EV419" s="170" t="str">
        <f t="shared" si="90"/>
        <v/>
      </c>
      <c r="EW419" s="170" t="str">
        <f t="shared" si="91"/>
        <v/>
      </c>
      <c r="EX419" s="170"/>
      <c r="EY419" s="279" t="str">
        <f t="shared" si="92"/>
        <v/>
      </c>
      <c r="EZ419" s="278" t="str">
        <f t="shared" si="93"/>
        <v/>
      </c>
      <c r="FA419" s="278"/>
    </row>
    <row r="420" spans="71:157" x14ac:dyDescent="0.15">
      <c r="BS420" s="170" t="str">
        <f t="shared" si="94"/>
        <v/>
      </c>
      <c r="BT420" s="170" t="str">
        <f t="shared" si="95"/>
        <v/>
      </c>
      <c r="BU420" s="170" t="str">
        <f t="shared" si="85"/>
        <v/>
      </c>
      <c r="BV420" s="170" t="str">
        <f t="shared" si="96"/>
        <v/>
      </c>
      <c r="BW420" s="170"/>
      <c r="BX420" s="298" t="str">
        <f t="shared" si="97"/>
        <v/>
      </c>
      <c r="BY420" s="285" t="str">
        <f t="shared" si="86"/>
        <v/>
      </c>
      <c r="BZ420" s="297" t="str">
        <f t="shared" si="87"/>
        <v/>
      </c>
      <c r="ET420" s="170" t="str">
        <f t="shared" si="88"/>
        <v/>
      </c>
      <c r="EU420" s="170" t="str">
        <f t="shared" si="89"/>
        <v/>
      </c>
      <c r="EV420" s="170" t="str">
        <f t="shared" si="90"/>
        <v/>
      </c>
      <c r="EW420" s="170" t="str">
        <f t="shared" si="91"/>
        <v/>
      </c>
      <c r="EX420" s="170"/>
      <c r="EY420" s="279" t="str">
        <f t="shared" si="92"/>
        <v/>
      </c>
      <c r="EZ420" s="278" t="str">
        <f t="shared" si="93"/>
        <v/>
      </c>
      <c r="FA420" s="278"/>
    </row>
    <row r="421" spans="71:157" x14ac:dyDescent="0.15">
      <c r="BS421" s="170" t="str">
        <f t="shared" si="94"/>
        <v/>
      </c>
      <c r="BT421" s="170" t="str">
        <f t="shared" si="95"/>
        <v/>
      </c>
      <c r="BU421" s="170" t="str">
        <f t="shared" si="85"/>
        <v/>
      </c>
      <c r="BV421" s="170" t="str">
        <f t="shared" si="96"/>
        <v/>
      </c>
      <c r="BW421" s="170"/>
      <c r="BX421" s="298" t="str">
        <f t="shared" si="97"/>
        <v/>
      </c>
      <c r="BY421" s="285" t="str">
        <f t="shared" si="86"/>
        <v/>
      </c>
      <c r="BZ421" s="297" t="str">
        <f t="shared" si="87"/>
        <v/>
      </c>
      <c r="ET421" s="170" t="str">
        <f t="shared" si="88"/>
        <v/>
      </c>
      <c r="EU421" s="170" t="str">
        <f t="shared" si="89"/>
        <v/>
      </c>
      <c r="EV421" s="170" t="str">
        <f t="shared" si="90"/>
        <v/>
      </c>
      <c r="EW421" s="170" t="str">
        <f t="shared" si="91"/>
        <v/>
      </c>
      <c r="EX421" s="170"/>
      <c r="EY421" s="279" t="str">
        <f t="shared" si="92"/>
        <v/>
      </c>
      <c r="EZ421" s="278" t="str">
        <f t="shared" si="93"/>
        <v/>
      </c>
      <c r="FA421" s="278"/>
    </row>
    <row r="422" spans="71:157" x14ac:dyDescent="0.15">
      <c r="BS422" s="170" t="str">
        <f t="shared" si="94"/>
        <v/>
      </c>
      <c r="BT422" s="170" t="str">
        <f t="shared" si="95"/>
        <v/>
      </c>
      <c r="BU422" s="170" t="str">
        <f t="shared" si="85"/>
        <v/>
      </c>
      <c r="BV422" s="170" t="str">
        <f t="shared" si="96"/>
        <v/>
      </c>
      <c r="BW422" s="170"/>
      <c r="BX422" s="298" t="str">
        <f t="shared" si="97"/>
        <v/>
      </c>
      <c r="BY422" s="285" t="str">
        <f t="shared" si="86"/>
        <v/>
      </c>
      <c r="BZ422" s="297" t="str">
        <f t="shared" si="87"/>
        <v/>
      </c>
      <c r="ET422" s="170" t="str">
        <f t="shared" si="88"/>
        <v/>
      </c>
      <c r="EU422" s="170" t="str">
        <f t="shared" si="89"/>
        <v/>
      </c>
      <c r="EV422" s="170" t="str">
        <f t="shared" si="90"/>
        <v/>
      </c>
      <c r="EW422" s="170" t="str">
        <f t="shared" si="91"/>
        <v/>
      </c>
      <c r="EX422" s="170"/>
      <c r="EY422" s="279" t="str">
        <f t="shared" si="92"/>
        <v/>
      </c>
      <c r="EZ422" s="278" t="str">
        <f t="shared" si="93"/>
        <v/>
      </c>
      <c r="FA422" s="278"/>
    </row>
    <row r="423" spans="71:157" x14ac:dyDescent="0.15">
      <c r="BS423" s="170" t="str">
        <f t="shared" si="94"/>
        <v/>
      </c>
      <c r="BT423" s="170" t="str">
        <f t="shared" si="95"/>
        <v/>
      </c>
      <c r="BU423" s="170" t="str">
        <f t="shared" si="85"/>
        <v/>
      </c>
      <c r="BV423" s="170" t="str">
        <f t="shared" si="96"/>
        <v/>
      </c>
      <c r="BW423" s="170"/>
      <c r="BX423" s="298" t="str">
        <f t="shared" si="97"/>
        <v/>
      </c>
      <c r="BY423" s="285" t="str">
        <f t="shared" si="86"/>
        <v/>
      </c>
      <c r="BZ423" s="297" t="str">
        <f t="shared" si="87"/>
        <v/>
      </c>
      <c r="ET423" s="170" t="str">
        <f t="shared" si="88"/>
        <v/>
      </c>
      <c r="EU423" s="170" t="str">
        <f t="shared" si="89"/>
        <v/>
      </c>
      <c r="EV423" s="170" t="str">
        <f t="shared" si="90"/>
        <v/>
      </c>
      <c r="EW423" s="170" t="str">
        <f t="shared" si="91"/>
        <v/>
      </c>
      <c r="EX423" s="170"/>
      <c r="EY423" s="279" t="str">
        <f t="shared" si="92"/>
        <v/>
      </c>
      <c r="EZ423" s="278" t="str">
        <f t="shared" si="93"/>
        <v/>
      </c>
      <c r="FA423" s="278"/>
    </row>
    <row r="424" spans="71:157" x14ac:dyDescent="0.15">
      <c r="BS424" s="170" t="str">
        <f t="shared" si="94"/>
        <v/>
      </c>
      <c r="BT424" s="170" t="str">
        <f t="shared" si="95"/>
        <v/>
      </c>
      <c r="BU424" s="170" t="str">
        <f t="shared" si="85"/>
        <v/>
      </c>
      <c r="BV424" s="170" t="str">
        <f t="shared" si="96"/>
        <v/>
      </c>
      <c r="BW424" s="170"/>
      <c r="BX424" s="298" t="str">
        <f t="shared" si="97"/>
        <v/>
      </c>
      <c r="BY424" s="285" t="str">
        <f t="shared" si="86"/>
        <v/>
      </c>
      <c r="BZ424" s="297" t="str">
        <f t="shared" si="87"/>
        <v/>
      </c>
      <c r="ET424" s="170" t="str">
        <f t="shared" si="88"/>
        <v/>
      </c>
      <c r="EU424" s="170" t="str">
        <f t="shared" si="89"/>
        <v/>
      </c>
      <c r="EV424" s="170" t="str">
        <f t="shared" si="90"/>
        <v/>
      </c>
      <c r="EW424" s="170" t="str">
        <f t="shared" si="91"/>
        <v/>
      </c>
      <c r="EX424" s="170"/>
      <c r="EY424" s="279" t="str">
        <f t="shared" si="92"/>
        <v/>
      </c>
      <c r="EZ424" s="278" t="str">
        <f t="shared" si="93"/>
        <v/>
      </c>
      <c r="FA424" s="278"/>
    </row>
    <row r="425" spans="71:157" x14ac:dyDescent="0.15">
      <c r="BS425" s="170" t="str">
        <f t="shared" si="94"/>
        <v/>
      </c>
      <c r="BT425" s="170" t="str">
        <f t="shared" si="95"/>
        <v/>
      </c>
      <c r="BU425" s="170" t="str">
        <f t="shared" si="85"/>
        <v/>
      </c>
      <c r="BV425" s="170" t="str">
        <f t="shared" si="96"/>
        <v/>
      </c>
      <c r="BW425" s="170"/>
      <c r="BX425" s="298" t="str">
        <f t="shared" si="97"/>
        <v/>
      </c>
      <c r="BY425" s="285" t="str">
        <f t="shared" si="86"/>
        <v/>
      </c>
      <c r="BZ425" s="297" t="str">
        <f t="shared" si="87"/>
        <v/>
      </c>
      <c r="ET425" s="170" t="str">
        <f t="shared" si="88"/>
        <v/>
      </c>
      <c r="EU425" s="170" t="str">
        <f t="shared" si="89"/>
        <v/>
      </c>
      <c r="EV425" s="170" t="str">
        <f t="shared" si="90"/>
        <v/>
      </c>
      <c r="EW425" s="170" t="str">
        <f t="shared" si="91"/>
        <v/>
      </c>
      <c r="EX425" s="170"/>
      <c r="EY425" s="279" t="str">
        <f t="shared" si="92"/>
        <v/>
      </c>
      <c r="EZ425" s="278" t="str">
        <f t="shared" si="93"/>
        <v/>
      </c>
      <c r="FA425" s="278"/>
    </row>
    <row r="426" spans="71:157" x14ac:dyDescent="0.15">
      <c r="BS426" s="170" t="str">
        <f t="shared" si="94"/>
        <v/>
      </c>
      <c r="BT426" s="170" t="str">
        <f t="shared" si="95"/>
        <v/>
      </c>
      <c r="BU426" s="170" t="str">
        <f t="shared" si="85"/>
        <v/>
      </c>
      <c r="BV426" s="170" t="str">
        <f t="shared" si="96"/>
        <v/>
      </c>
      <c r="BW426" s="170"/>
      <c r="BX426" s="298" t="str">
        <f t="shared" si="97"/>
        <v/>
      </c>
      <c r="BY426" s="285" t="str">
        <f t="shared" si="86"/>
        <v/>
      </c>
      <c r="BZ426" s="297" t="str">
        <f t="shared" si="87"/>
        <v/>
      </c>
      <c r="ET426" s="170" t="str">
        <f t="shared" si="88"/>
        <v/>
      </c>
      <c r="EU426" s="170" t="str">
        <f t="shared" si="89"/>
        <v/>
      </c>
      <c r="EV426" s="170" t="str">
        <f t="shared" si="90"/>
        <v/>
      </c>
      <c r="EW426" s="170" t="str">
        <f t="shared" si="91"/>
        <v/>
      </c>
      <c r="EX426" s="170"/>
      <c r="EY426" s="279" t="str">
        <f t="shared" si="92"/>
        <v/>
      </c>
      <c r="EZ426" s="278" t="str">
        <f t="shared" si="93"/>
        <v/>
      </c>
      <c r="FA426" s="278"/>
    </row>
    <row r="427" spans="71:157" x14ac:dyDescent="0.15">
      <c r="BS427" s="170" t="str">
        <f t="shared" si="94"/>
        <v/>
      </c>
      <c r="BT427" s="170" t="str">
        <f t="shared" si="95"/>
        <v/>
      </c>
      <c r="BU427" s="170" t="str">
        <f t="shared" si="85"/>
        <v/>
      </c>
      <c r="BV427" s="170" t="str">
        <f t="shared" si="96"/>
        <v/>
      </c>
      <c r="BW427" s="170"/>
      <c r="BX427" s="298" t="str">
        <f t="shared" si="97"/>
        <v/>
      </c>
      <c r="BY427" s="285" t="str">
        <f t="shared" si="86"/>
        <v/>
      </c>
      <c r="BZ427" s="297" t="str">
        <f t="shared" si="87"/>
        <v/>
      </c>
      <c r="ET427" s="170" t="str">
        <f t="shared" si="88"/>
        <v/>
      </c>
      <c r="EU427" s="170" t="str">
        <f t="shared" si="89"/>
        <v/>
      </c>
      <c r="EV427" s="170" t="str">
        <f t="shared" si="90"/>
        <v/>
      </c>
      <c r="EW427" s="170" t="str">
        <f t="shared" si="91"/>
        <v/>
      </c>
      <c r="EX427" s="170"/>
      <c r="EY427" s="279" t="str">
        <f t="shared" si="92"/>
        <v/>
      </c>
      <c r="EZ427" s="278" t="str">
        <f t="shared" si="93"/>
        <v/>
      </c>
      <c r="FA427" s="278"/>
    </row>
    <row r="428" spans="71:157" x14ac:dyDescent="0.15">
      <c r="BS428" s="170" t="str">
        <f t="shared" si="94"/>
        <v/>
      </c>
      <c r="BT428" s="170" t="str">
        <f t="shared" si="95"/>
        <v/>
      </c>
      <c r="BU428" s="170" t="str">
        <f t="shared" si="85"/>
        <v/>
      </c>
      <c r="BV428" s="170" t="str">
        <f t="shared" si="96"/>
        <v/>
      </c>
      <c r="BW428" s="170"/>
      <c r="BX428" s="298" t="str">
        <f t="shared" si="97"/>
        <v/>
      </c>
      <c r="BY428" s="285" t="str">
        <f t="shared" si="86"/>
        <v/>
      </c>
      <c r="BZ428" s="297" t="str">
        <f t="shared" si="87"/>
        <v/>
      </c>
      <c r="ET428" s="170" t="str">
        <f t="shared" si="88"/>
        <v/>
      </c>
      <c r="EU428" s="170" t="str">
        <f t="shared" si="89"/>
        <v/>
      </c>
      <c r="EV428" s="170" t="str">
        <f t="shared" si="90"/>
        <v/>
      </c>
      <c r="EW428" s="170" t="str">
        <f t="shared" si="91"/>
        <v/>
      </c>
      <c r="EX428" s="170"/>
      <c r="EY428" s="279" t="str">
        <f t="shared" si="92"/>
        <v/>
      </c>
      <c r="EZ428" s="278" t="str">
        <f t="shared" si="93"/>
        <v/>
      </c>
      <c r="FA428" s="278"/>
    </row>
    <row r="429" spans="71:157" x14ac:dyDescent="0.15">
      <c r="BS429" s="170" t="str">
        <f t="shared" si="94"/>
        <v/>
      </c>
      <c r="BT429" s="170" t="str">
        <f t="shared" si="95"/>
        <v/>
      </c>
      <c r="BU429" s="170" t="str">
        <f t="shared" si="85"/>
        <v/>
      </c>
      <c r="BV429" s="170" t="str">
        <f t="shared" si="96"/>
        <v/>
      </c>
      <c r="BW429" s="170"/>
      <c r="BX429" s="298" t="str">
        <f t="shared" si="97"/>
        <v/>
      </c>
      <c r="BY429" s="285" t="str">
        <f t="shared" si="86"/>
        <v/>
      </c>
      <c r="BZ429" s="297" t="str">
        <f t="shared" si="87"/>
        <v/>
      </c>
      <c r="ET429" s="170" t="str">
        <f t="shared" si="88"/>
        <v/>
      </c>
      <c r="EU429" s="170" t="str">
        <f t="shared" si="89"/>
        <v/>
      </c>
      <c r="EV429" s="170" t="str">
        <f t="shared" si="90"/>
        <v/>
      </c>
      <c r="EW429" s="170" t="str">
        <f t="shared" si="91"/>
        <v/>
      </c>
      <c r="EX429" s="170"/>
      <c r="EY429" s="279" t="str">
        <f t="shared" si="92"/>
        <v/>
      </c>
      <c r="EZ429" s="278" t="str">
        <f t="shared" si="93"/>
        <v/>
      </c>
      <c r="FA429" s="278"/>
    </row>
    <row r="430" spans="71:157" x14ac:dyDescent="0.15">
      <c r="BS430" s="170" t="str">
        <f t="shared" si="94"/>
        <v/>
      </c>
      <c r="BT430" s="170" t="str">
        <f t="shared" si="95"/>
        <v/>
      </c>
      <c r="BU430" s="170" t="str">
        <f t="shared" si="85"/>
        <v/>
      </c>
      <c r="BV430" s="170" t="str">
        <f t="shared" si="96"/>
        <v/>
      </c>
      <c r="BW430" s="170"/>
      <c r="BX430" s="298" t="str">
        <f t="shared" si="97"/>
        <v/>
      </c>
      <c r="BY430" s="285" t="str">
        <f t="shared" si="86"/>
        <v/>
      </c>
      <c r="BZ430" s="297" t="str">
        <f t="shared" si="87"/>
        <v/>
      </c>
      <c r="ET430" s="170" t="str">
        <f t="shared" si="88"/>
        <v/>
      </c>
      <c r="EU430" s="170" t="str">
        <f t="shared" si="89"/>
        <v/>
      </c>
      <c r="EV430" s="170" t="str">
        <f t="shared" si="90"/>
        <v/>
      </c>
      <c r="EW430" s="170" t="str">
        <f t="shared" si="91"/>
        <v/>
      </c>
      <c r="EX430" s="170"/>
      <c r="EY430" s="279" t="str">
        <f t="shared" si="92"/>
        <v/>
      </c>
      <c r="EZ430" s="278" t="str">
        <f t="shared" si="93"/>
        <v/>
      </c>
      <c r="FA430" s="278"/>
    </row>
    <row r="431" spans="71:157" x14ac:dyDescent="0.15">
      <c r="BS431" s="170" t="str">
        <f t="shared" si="94"/>
        <v/>
      </c>
      <c r="BT431" s="170" t="str">
        <f t="shared" si="95"/>
        <v/>
      </c>
      <c r="BU431" s="170" t="str">
        <f t="shared" si="85"/>
        <v/>
      </c>
      <c r="BV431" s="170" t="str">
        <f t="shared" si="96"/>
        <v/>
      </c>
      <c r="BW431" s="170"/>
      <c r="BX431" s="298" t="str">
        <f t="shared" si="97"/>
        <v/>
      </c>
      <c r="BY431" s="285" t="str">
        <f t="shared" si="86"/>
        <v/>
      </c>
      <c r="BZ431" s="297" t="str">
        <f t="shared" si="87"/>
        <v/>
      </c>
      <c r="ET431" s="170" t="str">
        <f t="shared" si="88"/>
        <v/>
      </c>
      <c r="EU431" s="170" t="str">
        <f t="shared" si="89"/>
        <v/>
      </c>
      <c r="EV431" s="170" t="str">
        <f t="shared" si="90"/>
        <v/>
      </c>
      <c r="EW431" s="170" t="str">
        <f t="shared" si="91"/>
        <v/>
      </c>
      <c r="EX431" s="170"/>
      <c r="EY431" s="279" t="str">
        <f t="shared" si="92"/>
        <v/>
      </c>
      <c r="EZ431" s="278" t="str">
        <f t="shared" si="93"/>
        <v/>
      </c>
      <c r="FA431" s="278"/>
    </row>
    <row r="432" spans="71:157" x14ac:dyDescent="0.15">
      <c r="BS432" s="170" t="str">
        <f t="shared" si="94"/>
        <v/>
      </c>
      <c r="BT432" s="170" t="str">
        <f t="shared" si="95"/>
        <v/>
      </c>
      <c r="BU432" s="170" t="str">
        <f t="shared" si="85"/>
        <v/>
      </c>
      <c r="BV432" s="170" t="str">
        <f t="shared" si="96"/>
        <v/>
      </c>
      <c r="BW432" s="170"/>
      <c r="BX432" s="298" t="str">
        <f t="shared" si="97"/>
        <v/>
      </c>
      <c r="BY432" s="285" t="str">
        <f t="shared" si="86"/>
        <v/>
      </c>
      <c r="BZ432" s="297" t="str">
        <f t="shared" si="87"/>
        <v/>
      </c>
      <c r="ET432" s="170" t="str">
        <f t="shared" si="88"/>
        <v/>
      </c>
      <c r="EU432" s="170" t="str">
        <f t="shared" si="89"/>
        <v/>
      </c>
      <c r="EV432" s="170" t="str">
        <f t="shared" si="90"/>
        <v/>
      </c>
      <c r="EW432" s="170" t="str">
        <f t="shared" si="91"/>
        <v/>
      </c>
      <c r="EX432" s="170"/>
      <c r="EY432" s="279" t="str">
        <f t="shared" si="92"/>
        <v/>
      </c>
      <c r="EZ432" s="278" t="str">
        <f t="shared" si="93"/>
        <v/>
      </c>
      <c r="FA432" s="278"/>
    </row>
    <row r="433" spans="71:157" x14ac:dyDescent="0.15">
      <c r="BS433" s="170" t="str">
        <f t="shared" si="94"/>
        <v/>
      </c>
      <c r="BT433" s="170" t="str">
        <f t="shared" si="95"/>
        <v/>
      </c>
      <c r="BU433" s="170" t="str">
        <f t="shared" si="85"/>
        <v/>
      </c>
      <c r="BV433" s="170" t="str">
        <f t="shared" si="96"/>
        <v/>
      </c>
      <c r="BW433" s="170"/>
      <c r="BX433" s="298" t="str">
        <f t="shared" si="97"/>
        <v/>
      </c>
      <c r="BY433" s="285" t="str">
        <f t="shared" si="86"/>
        <v/>
      </c>
      <c r="BZ433" s="297" t="str">
        <f t="shared" si="87"/>
        <v/>
      </c>
      <c r="ET433" s="170" t="str">
        <f t="shared" si="88"/>
        <v/>
      </c>
      <c r="EU433" s="170" t="str">
        <f t="shared" si="89"/>
        <v/>
      </c>
      <c r="EV433" s="170" t="str">
        <f t="shared" si="90"/>
        <v/>
      </c>
      <c r="EW433" s="170" t="str">
        <f t="shared" si="91"/>
        <v/>
      </c>
      <c r="EX433" s="170"/>
      <c r="EY433" s="279" t="str">
        <f t="shared" si="92"/>
        <v/>
      </c>
      <c r="EZ433" s="278" t="str">
        <f t="shared" si="93"/>
        <v/>
      </c>
      <c r="FA433" s="278"/>
    </row>
    <row r="434" spans="71:157" x14ac:dyDescent="0.15">
      <c r="BS434" s="170" t="str">
        <f t="shared" si="94"/>
        <v/>
      </c>
      <c r="BT434" s="170" t="str">
        <f t="shared" si="95"/>
        <v/>
      </c>
      <c r="BU434" s="170" t="str">
        <f t="shared" si="85"/>
        <v/>
      </c>
      <c r="BV434" s="170" t="str">
        <f t="shared" si="96"/>
        <v/>
      </c>
      <c r="BW434" s="170"/>
      <c r="BX434" s="298" t="str">
        <f t="shared" si="97"/>
        <v/>
      </c>
      <c r="BY434" s="285" t="str">
        <f t="shared" si="86"/>
        <v/>
      </c>
      <c r="BZ434" s="297" t="str">
        <f t="shared" si="87"/>
        <v/>
      </c>
      <c r="ET434" s="170" t="str">
        <f t="shared" si="88"/>
        <v/>
      </c>
      <c r="EU434" s="170" t="str">
        <f t="shared" si="89"/>
        <v/>
      </c>
      <c r="EV434" s="170" t="str">
        <f t="shared" si="90"/>
        <v/>
      </c>
      <c r="EW434" s="170" t="str">
        <f t="shared" si="91"/>
        <v/>
      </c>
      <c r="EX434" s="170"/>
      <c r="EY434" s="279" t="str">
        <f t="shared" si="92"/>
        <v/>
      </c>
      <c r="EZ434" s="278" t="str">
        <f t="shared" si="93"/>
        <v/>
      </c>
      <c r="FA434" s="278"/>
    </row>
    <row r="435" spans="71:157" x14ac:dyDescent="0.15">
      <c r="BS435" s="170" t="str">
        <f t="shared" si="94"/>
        <v/>
      </c>
      <c r="BT435" s="170" t="str">
        <f t="shared" si="95"/>
        <v/>
      </c>
      <c r="BU435" s="170" t="str">
        <f t="shared" si="85"/>
        <v/>
      </c>
      <c r="BV435" s="170" t="str">
        <f t="shared" si="96"/>
        <v/>
      </c>
      <c r="BW435" s="170"/>
      <c r="BX435" s="298" t="str">
        <f t="shared" si="97"/>
        <v/>
      </c>
      <c r="BY435" s="285" t="str">
        <f t="shared" si="86"/>
        <v/>
      </c>
      <c r="BZ435" s="297" t="str">
        <f t="shared" si="87"/>
        <v/>
      </c>
      <c r="ET435" s="170" t="str">
        <f t="shared" si="88"/>
        <v/>
      </c>
      <c r="EU435" s="170" t="str">
        <f t="shared" si="89"/>
        <v/>
      </c>
      <c r="EV435" s="170" t="str">
        <f t="shared" si="90"/>
        <v/>
      </c>
      <c r="EW435" s="170" t="str">
        <f t="shared" si="91"/>
        <v/>
      </c>
      <c r="EX435" s="170"/>
      <c r="EY435" s="279" t="str">
        <f t="shared" si="92"/>
        <v/>
      </c>
      <c r="EZ435" s="278" t="str">
        <f t="shared" si="93"/>
        <v/>
      </c>
      <c r="FA435" s="278"/>
    </row>
    <row r="436" spans="71:157" x14ac:dyDescent="0.15">
      <c r="BS436" s="170" t="str">
        <f t="shared" si="94"/>
        <v/>
      </c>
      <c r="BT436" s="170" t="str">
        <f t="shared" si="95"/>
        <v/>
      </c>
      <c r="BU436" s="170" t="str">
        <f t="shared" si="85"/>
        <v/>
      </c>
      <c r="BV436" s="170" t="str">
        <f t="shared" si="96"/>
        <v/>
      </c>
      <c r="BW436" s="170"/>
      <c r="BX436" s="298" t="str">
        <f t="shared" si="97"/>
        <v/>
      </c>
      <c r="BY436" s="285" t="str">
        <f t="shared" si="86"/>
        <v/>
      </c>
      <c r="BZ436" s="297" t="str">
        <f t="shared" si="87"/>
        <v/>
      </c>
      <c r="ET436" s="170" t="str">
        <f t="shared" si="88"/>
        <v/>
      </c>
      <c r="EU436" s="170" t="str">
        <f t="shared" si="89"/>
        <v/>
      </c>
      <c r="EV436" s="170" t="str">
        <f t="shared" si="90"/>
        <v/>
      </c>
      <c r="EW436" s="170" t="str">
        <f t="shared" si="91"/>
        <v/>
      </c>
      <c r="EX436" s="170"/>
      <c r="EY436" s="279" t="str">
        <f t="shared" si="92"/>
        <v/>
      </c>
      <c r="EZ436" s="278" t="str">
        <f t="shared" si="93"/>
        <v/>
      </c>
      <c r="FA436" s="278"/>
    </row>
    <row r="437" spans="71:157" x14ac:dyDescent="0.15">
      <c r="BS437" s="170" t="str">
        <f t="shared" si="94"/>
        <v/>
      </c>
      <c r="BT437" s="170" t="str">
        <f t="shared" si="95"/>
        <v/>
      </c>
      <c r="BU437" s="170" t="str">
        <f t="shared" si="85"/>
        <v/>
      </c>
      <c r="BV437" s="170" t="str">
        <f t="shared" si="96"/>
        <v/>
      </c>
      <c r="BW437" s="170"/>
      <c r="BX437" s="298" t="str">
        <f t="shared" si="97"/>
        <v/>
      </c>
      <c r="BY437" s="285" t="str">
        <f t="shared" si="86"/>
        <v/>
      </c>
      <c r="BZ437" s="297" t="str">
        <f t="shared" si="87"/>
        <v/>
      </c>
      <c r="ET437" s="170" t="str">
        <f t="shared" si="88"/>
        <v/>
      </c>
      <c r="EU437" s="170" t="str">
        <f t="shared" si="89"/>
        <v/>
      </c>
      <c r="EV437" s="170" t="str">
        <f t="shared" si="90"/>
        <v/>
      </c>
      <c r="EW437" s="170" t="str">
        <f t="shared" si="91"/>
        <v/>
      </c>
      <c r="EX437" s="170"/>
      <c r="EY437" s="279" t="str">
        <f t="shared" si="92"/>
        <v/>
      </c>
      <c r="EZ437" s="278" t="str">
        <f t="shared" si="93"/>
        <v/>
      </c>
      <c r="FA437" s="278"/>
    </row>
    <row r="438" spans="71:157" x14ac:dyDescent="0.15">
      <c r="BS438" s="170" t="str">
        <f t="shared" si="94"/>
        <v/>
      </c>
      <c r="BT438" s="170" t="str">
        <f t="shared" si="95"/>
        <v/>
      </c>
      <c r="BU438" s="170" t="str">
        <f t="shared" si="85"/>
        <v/>
      </c>
      <c r="BV438" s="170" t="str">
        <f t="shared" si="96"/>
        <v/>
      </c>
      <c r="BW438" s="170"/>
      <c r="BX438" s="298" t="str">
        <f t="shared" si="97"/>
        <v/>
      </c>
      <c r="BY438" s="285" t="str">
        <f t="shared" si="86"/>
        <v/>
      </c>
      <c r="BZ438" s="297" t="str">
        <f t="shared" si="87"/>
        <v/>
      </c>
      <c r="ET438" s="170" t="str">
        <f t="shared" si="88"/>
        <v/>
      </c>
      <c r="EU438" s="170" t="str">
        <f t="shared" si="89"/>
        <v/>
      </c>
      <c r="EV438" s="170" t="str">
        <f t="shared" si="90"/>
        <v/>
      </c>
      <c r="EW438" s="170" t="str">
        <f t="shared" si="91"/>
        <v/>
      </c>
      <c r="EX438" s="170"/>
      <c r="EY438" s="279" t="str">
        <f t="shared" si="92"/>
        <v/>
      </c>
      <c r="EZ438" s="278" t="str">
        <f t="shared" si="93"/>
        <v/>
      </c>
      <c r="FA438" s="278"/>
    </row>
    <row r="439" spans="71:157" x14ac:dyDescent="0.15">
      <c r="BS439" s="170" t="str">
        <f t="shared" si="94"/>
        <v/>
      </c>
      <c r="BT439" s="170" t="str">
        <f t="shared" si="95"/>
        <v/>
      </c>
      <c r="BU439" s="170" t="str">
        <f t="shared" si="85"/>
        <v/>
      </c>
      <c r="BV439" s="170" t="str">
        <f t="shared" si="96"/>
        <v/>
      </c>
      <c r="BW439" s="170"/>
      <c r="BX439" s="298" t="str">
        <f t="shared" si="97"/>
        <v/>
      </c>
      <c r="BY439" s="285" t="str">
        <f t="shared" si="86"/>
        <v/>
      </c>
      <c r="BZ439" s="297" t="str">
        <f t="shared" si="87"/>
        <v/>
      </c>
      <c r="ET439" s="170" t="str">
        <f t="shared" si="88"/>
        <v/>
      </c>
      <c r="EU439" s="170" t="str">
        <f t="shared" si="89"/>
        <v/>
      </c>
      <c r="EV439" s="170" t="str">
        <f t="shared" si="90"/>
        <v/>
      </c>
      <c r="EW439" s="170" t="str">
        <f t="shared" si="91"/>
        <v/>
      </c>
      <c r="EX439" s="170"/>
      <c r="EY439" s="279" t="str">
        <f t="shared" si="92"/>
        <v/>
      </c>
      <c r="EZ439" s="278" t="str">
        <f t="shared" si="93"/>
        <v/>
      </c>
      <c r="FA439" s="278"/>
    </row>
    <row r="440" spans="71:157" x14ac:dyDescent="0.15">
      <c r="BS440" s="170" t="str">
        <f t="shared" si="94"/>
        <v/>
      </c>
      <c r="BT440" s="170" t="str">
        <f t="shared" si="95"/>
        <v/>
      </c>
      <c r="BU440" s="170" t="str">
        <f t="shared" si="85"/>
        <v/>
      </c>
      <c r="BV440" s="170" t="str">
        <f t="shared" si="96"/>
        <v/>
      </c>
      <c r="BW440" s="170"/>
      <c r="BX440" s="298" t="str">
        <f t="shared" si="97"/>
        <v/>
      </c>
      <c r="BY440" s="285" t="str">
        <f t="shared" si="86"/>
        <v/>
      </c>
      <c r="BZ440" s="297" t="str">
        <f t="shared" si="87"/>
        <v/>
      </c>
      <c r="ET440" s="170" t="str">
        <f t="shared" si="88"/>
        <v/>
      </c>
      <c r="EU440" s="170" t="str">
        <f t="shared" si="89"/>
        <v/>
      </c>
      <c r="EV440" s="170" t="str">
        <f t="shared" si="90"/>
        <v/>
      </c>
      <c r="EW440" s="170" t="str">
        <f t="shared" si="91"/>
        <v/>
      </c>
      <c r="EX440" s="170"/>
      <c r="EY440" s="279" t="str">
        <f t="shared" si="92"/>
        <v/>
      </c>
      <c r="EZ440" s="278" t="str">
        <f t="shared" si="93"/>
        <v/>
      </c>
      <c r="FA440" s="278"/>
    </row>
    <row r="441" spans="71:157" x14ac:dyDescent="0.15">
      <c r="BS441" s="170" t="str">
        <f t="shared" si="94"/>
        <v/>
      </c>
      <c r="BT441" s="170" t="str">
        <f t="shared" si="95"/>
        <v/>
      </c>
      <c r="BU441" s="170" t="str">
        <f t="shared" si="85"/>
        <v/>
      </c>
      <c r="BV441" s="170" t="str">
        <f t="shared" si="96"/>
        <v/>
      </c>
      <c r="BW441" s="170"/>
      <c r="BX441" s="298" t="str">
        <f t="shared" si="97"/>
        <v/>
      </c>
      <c r="BY441" s="285" t="str">
        <f t="shared" si="86"/>
        <v/>
      </c>
      <c r="BZ441" s="297" t="str">
        <f t="shared" si="87"/>
        <v/>
      </c>
      <c r="ET441" s="170" t="str">
        <f t="shared" si="88"/>
        <v/>
      </c>
      <c r="EU441" s="170" t="str">
        <f t="shared" si="89"/>
        <v/>
      </c>
      <c r="EV441" s="170" t="str">
        <f t="shared" si="90"/>
        <v/>
      </c>
      <c r="EW441" s="170" t="str">
        <f t="shared" si="91"/>
        <v/>
      </c>
      <c r="EX441" s="170"/>
      <c r="EY441" s="279" t="str">
        <f t="shared" si="92"/>
        <v/>
      </c>
      <c r="EZ441" s="278" t="str">
        <f t="shared" si="93"/>
        <v/>
      </c>
      <c r="FA441" s="278"/>
    </row>
    <row r="442" spans="71:157" x14ac:dyDescent="0.15">
      <c r="BS442" s="170" t="str">
        <f t="shared" si="94"/>
        <v/>
      </c>
      <c r="BT442" s="170" t="str">
        <f t="shared" si="95"/>
        <v/>
      </c>
      <c r="BU442" s="170" t="str">
        <f t="shared" si="85"/>
        <v/>
      </c>
      <c r="BV442" s="170" t="str">
        <f t="shared" si="96"/>
        <v/>
      </c>
      <c r="BW442" s="170"/>
      <c r="BX442" s="298" t="str">
        <f t="shared" si="97"/>
        <v/>
      </c>
      <c r="BY442" s="285" t="str">
        <f t="shared" si="86"/>
        <v/>
      </c>
      <c r="BZ442" s="297" t="str">
        <f t="shared" si="87"/>
        <v/>
      </c>
      <c r="ET442" s="170" t="str">
        <f t="shared" si="88"/>
        <v/>
      </c>
      <c r="EU442" s="170" t="str">
        <f t="shared" si="89"/>
        <v/>
      </c>
      <c r="EV442" s="170" t="str">
        <f t="shared" si="90"/>
        <v/>
      </c>
      <c r="EW442" s="170" t="str">
        <f t="shared" si="91"/>
        <v/>
      </c>
      <c r="EX442" s="170"/>
      <c r="EY442" s="279" t="str">
        <f t="shared" si="92"/>
        <v/>
      </c>
      <c r="EZ442" s="278" t="str">
        <f t="shared" si="93"/>
        <v/>
      </c>
      <c r="FA442" s="278"/>
    </row>
    <row r="443" spans="71:157" x14ac:dyDescent="0.15">
      <c r="BS443" s="170" t="str">
        <f t="shared" si="94"/>
        <v/>
      </c>
      <c r="BT443" s="170" t="str">
        <f t="shared" si="95"/>
        <v/>
      </c>
      <c r="BU443" s="170" t="str">
        <f t="shared" si="85"/>
        <v/>
      </c>
      <c r="BV443" s="170" t="str">
        <f t="shared" si="96"/>
        <v/>
      </c>
      <c r="BW443" s="170"/>
      <c r="BX443" s="298" t="str">
        <f t="shared" si="97"/>
        <v/>
      </c>
      <c r="BY443" s="285" t="str">
        <f t="shared" si="86"/>
        <v/>
      </c>
      <c r="BZ443" s="297" t="str">
        <f t="shared" si="87"/>
        <v/>
      </c>
      <c r="ET443" s="170" t="str">
        <f t="shared" si="88"/>
        <v/>
      </c>
      <c r="EU443" s="170" t="str">
        <f t="shared" si="89"/>
        <v/>
      </c>
      <c r="EV443" s="170" t="str">
        <f t="shared" si="90"/>
        <v/>
      </c>
      <c r="EW443" s="170" t="str">
        <f t="shared" si="91"/>
        <v/>
      </c>
      <c r="EX443" s="170"/>
      <c r="EY443" s="279" t="str">
        <f t="shared" si="92"/>
        <v/>
      </c>
      <c r="EZ443" s="278" t="str">
        <f t="shared" si="93"/>
        <v/>
      </c>
      <c r="FA443" s="278"/>
    </row>
    <row r="444" spans="71:157" x14ac:dyDescent="0.15">
      <c r="BS444" s="170" t="str">
        <f t="shared" si="94"/>
        <v/>
      </c>
      <c r="BT444" s="170" t="str">
        <f t="shared" si="95"/>
        <v/>
      </c>
      <c r="BU444" s="170" t="str">
        <f t="shared" si="85"/>
        <v/>
      </c>
      <c r="BV444" s="170" t="str">
        <f t="shared" si="96"/>
        <v/>
      </c>
      <c r="BW444" s="170"/>
      <c r="BX444" s="298" t="str">
        <f t="shared" si="97"/>
        <v/>
      </c>
      <c r="BY444" s="285" t="str">
        <f t="shared" si="86"/>
        <v/>
      </c>
      <c r="BZ444" s="297" t="str">
        <f t="shared" si="87"/>
        <v/>
      </c>
      <c r="ET444" s="170" t="str">
        <f t="shared" si="88"/>
        <v/>
      </c>
      <c r="EU444" s="170" t="str">
        <f t="shared" si="89"/>
        <v/>
      </c>
      <c r="EV444" s="170" t="str">
        <f t="shared" si="90"/>
        <v/>
      </c>
      <c r="EW444" s="170" t="str">
        <f t="shared" si="91"/>
        <v/>
      </c>
      <c r="EX444" s="170"/>
      <c r="EY444" s="279" t="str">
        <f t="shared" si="92"/>
        <v/>
      </c>
      <c r="EZ444" s="278" t="str">
        <f t="shared" si="93"/>
        <v/>
      </c>
      <c r="FA444" s="278"/>
    </row>
    <row r="445" spans="71:157" x14ac:dyDescent="0.15">
      <c r="BS445" s="170" t="str">
        <f t="shared" si="94"/>
        <v/>
      </c>
      <c r="BT445" s="170" t="str">
        <f t="shared" si="95"/>
        <v/>
      </c>
      <c r="BU445" s="170" t="str">
        <f t="shared" si="85"/>
        <v/>
      </c>
      <c r="BV445" s="170" t="str">
        <f t="shared" si="96"/>
        <v/>
      </c>
      <c r="BW445" s="170"/>
      <c r="BX445" s="298" t="str">
        <f t="shared" si="97"/>
        <v/>
      </c>
      <c r="BY445" s="285" t="str">
        <f t="shared" si="86"/>
        <v/>
      </c>
      <c r="BZ445" s="297" t="str">
        <f t="shared" si="87"/>
        <v/>
      </c>
      <c r="ET445" s="170" t="str">
        <f t="shared" si="88"/>
        <v/>
      </c>
      <c r="EU445" s="170" t="str">
        <f t="shared" si="89"/>
        <v/>
      </c>
      <c r="EV445" s="170" t="str">
        <f t="shared" si="90"/>
        <v/>
      </c>
      <c r="EW445" s="170" t="str">
        <f t="shared" si="91"/>
        <v/>
      </c>
      <c r="EX445" s="170"/>
      <c r="EY445" s="279" t="str">
        <f t="shared" si="92"/>
        <v/>
      </c>
      <c r="EZ445" s="278" t="str">
        <f t="shared" si="93"/>
        <v/>
      </c>
      <c r="FA445" s="278"/>
    </row>
    <row r="446" spans="71:157" x14ac:dyDescent="0.15">
      <c r="BS446" s="170" t="str">
        <f t="shared" si="94"/>
        <v/>
      </c>
      <c r="BT446" s="170" t="str">
        <f t="shared" si="95"/>
        <v/>
      </c>
      <c r="BU446" s="170" t="str">
        <f t="shared" si="85"/>
        <v/>
      </c>
      <c r="BV446" s="170" t="str">
        <f t="shared" si="96"/>
        <v/>
      </c>
      <c r="BW446" s="170"/>
      <c r="BX446" s="298" t="str">
        <f t="shared" si="97"/>
        <v/>
      </c>
      <c r="BY446" s="285" t="str">
        <f t="shared" si="86"/>
        <v/>
      </c>
      <c r="BZ446" s="297" t="str">
        <f t="shared" si="87"/>
        <v/>
      </c>
      <c r="ET446" s="170" t="str">
        <f t="shared" si="88"/>
        <v/>
      </c>
      <c r="EU446" s="170" t="str">
        <f t="shared" si="89"/>
        <v/>
      </c>
      <c r="EV446" s="170" t="str">
        <f t="shared" si="90"/>
        <v/>
      </c>
      <c r="EW446" s="170" t="str">
        <f t="shared" si="91"/>
        <v/>
      </c>
      <c r="EX446" s="170"/>
      <c r="EY446" s="279" t="str">
        <f t="shared" si="92"/>
        <v/>
      </c>
      <c r="EZ446" s="278" t="str">
        <f t="shared" si="93"/>
        <v/>
      </c>
      <c r="FA446" s="278"/>
    </row>
    <row r="447" spans="71:157" x14ac:dyDescent="0.15">
      <c r="BS447" s="170" t="str">
        <f t="shared" si="94"/>
        <v/>
      </c>
      <c r="BT447" s="170" t="str">
        <f t="shared" si="95"/>
        <v/>
      </c>
      <c r="BU447" s="170" t="str">
        <f t="shared" si="85"/>
        <v/>
      </c>
      <c r="BV447" s="170" t="str">
        <f t="shared" si="96"/>
        <v/>
      </c>
      <c r="BW447" s="170"/>
      <c r="BX447" s="298" t="str">
        <f t="shared" si="97"/>
        <v/>
      </c>
      <c r="BY447" s="285" t="str">
        <f t="shared" si="86"/>
        <v/>
      </c>
      <c r="BZ447" s="297" t="str">
        <f t="shared" si="87"/>
        <v/>
      </c>
      <c r="ET447" s="170" t="str">
        <f t="shared" si="88"/>
        <v/>
      </c>
      <c r="EU447" s="170" t="str">
        <f t="shared" si="89"/>
        <v/>
      </c>
      <c r="EV447" s="170" t="str">
        <f t="shared" si="90"/>
        <v/>
      </c>
      <c r="EW447" s="170" t="str">
        <f t="shared" si="91"/>
        <v/>
      </c>
      <c r="EX447" s="170"/>
      <c r="EY447" s="279" t="str">
        <f t="shared" si="92"/>
        <v/>
      </c>
      <c r="EZ447" s="278" t="str">
        <f t="shared" si="93"/>
        <v/>
      </c>
      <c r="FA447" s="278"/>
    </row>
    <row r="448" spans="71:157" x14ac:dyDescent="0.15">
      <c r="BS448" s="170" t="str">
        <f t="shared" si="94"/>
        <v/>
      </c>
      <c r="BT448" s="170" t="str">
        <f t="shared" si="95"/>
        <v/>
      </c>
      <c r="BU448" s="170" t="str">
        <f t="shared" si="85"/>
        <v/>
      </c>
      <c r="BV448" s="170" t="str">
        <f t="shared" si="96"/>
        <v/>
      </c>
      <c r="BW448" s="170"/>
      <c r="BX448" s="298" t="str">
        <f t="shared" si="97"/>
        <v/>
      </c>
      <c r="BY448" s="285" t="str">
        <f t="shared" si="86"/>
        <v/>
      </c>
      <c r="BZ448" s="297" t="str">
        <f t="shared" si="87"/>
        <v/>
      </c>
      <c r="ET448" s="170" t="str">
        <f t="shared" si="88"/>
        <v/>
      </c>
      <c r="EU448" s="170" t="str">
        <f t="shared" si="89"/>
        <v/>
      </c>
      <c r="EV448" s="170" t="str">
        <f t="shared" si="90"/>
        <v/>
      </c>
      <c r="EW448" s="170" t="str">
        <f t="shared" si="91"/>
        <v/>
      </c>
      <c r="EX448" s="170"/>
      <c r="EY448" s="279" t="str">
        <f t="shared" si="92"/>
        <v/>
      </c>
      <c r="EZ448" s="278" t="str">
        <f t="shared" si="93"/>
        <v/>
      </c>
      <c r="FA448" s="278"/>
    </row>
    <row r="449" spans="71:157" x14ac:dyDescent="0.15">
      <c r="BS449" s="170" t="str">
        <f t="shared" si="94"/>
        <v/>
      </c>
      <c r="BT449" s="170" t="str">
        <f t="shared" si="95"/>
        <v/>
      </c>
      <c r="BU449" s="170" t="str">
        <f t="shared" si="85"/>
        <v/>
      </c>
      <c r="BV449" s="170" t="str">
        <f t="shared" si="96"/>
        <v/>
      </c>
      <c r="BW449" s="170"/>
      <c r="BX449" s="298" t="str">
        <f t="shared" si="97"/>
        <v/>
      </c>
      <c r="BY449" s="285" t="str">
        <f t="shared" si="86"/>
        <v/>
      </c>
      <c r="BZ449" s="297" t="str">
        <f t="shared" si="87"/>
        <v/>
      </c>
      <c r="ET449" s="170" t="str">
        <f t="shared" si="88"/>
        <v/>
      </c>
      <c r="EU449" s="170" t="str">
        <f t="shared" si="89"/>
        <v/>
      </c>
      <c r="EV449" s="170" t="str">
        <f t="shared" si="90"/>
        <v/>
      </c>
      <c r="EW449" s="170" t="str">
        <f t="shared" si="91"/>
        <v/>
      </c>
      <c r="EX449" s="170"/>
      <c r="EY449" s="279" t="str">
        <f t="shared" si="92"/>
        <v/>
      </c>
      <c r="EZ449" s="278" t="str">
        <f t="shared" si="93"/>
        <v/>
      </c>
      <c r="FA449" s="278"/>
    </row>
    <row r="450" spans="71:157" x14ac:dyDescent="0.15">
      <c r="BS450" s="170" t="str">
        <f t="shared" si="94"/>
        <v/>
      </c>
      <c r="BT450" s="170" t="str">
        <f t="shared" si="95"/>
        <v/>
      </c>
      <c r="BU450" s="170" t="str">
        <f t="shared" si="85"/>
        <v/>
      </c>
      <c r="BV450" s="170" t="str">
        <f t="shared" si="96"/>
        <v/>
      </c>
      <c r="BW450" s="170"/>
      <c r="BX450" s="298" t="str">
        <f t="shared" si="97"/>
        <v/>
      </c>
      <c r="BY450" s="285" t="str">
        <f t="shared" si="86"/>
        <v/>
      </c>
      <c r="BZ450" s="297" t="str">
        <f t="shared" si="87"/>
        <v/>
      </c>
      <c r="ET450" s="170" t="str">
        <f t="shared" si="88"/>
        <v/>
      </c>
      <c r="EU450" s="170" t="str">
        <f t="shared" si="89"/>
        <v/>
      </c>
      <c r="EV450" s="170" t="str">
        <f t="shared" si="90"/>
        <v/>
      </c>
      <c r="EW450" s="170" t="str">
        <f t="shared" si="91"/>
        <v/>
      </c>
      <c r="EX450" s="170"/>
      <c r="EY450" s="279" t="str">
        <f t="shared" si="92"/>
        <v/>
      </c>
      <c r="EZ450" s="278" t="str">
        <f t="shared" si="93"/>
        <v/>
      </c>
      <c r="FA450" s="278"/>
    </row>
    <row r="451" spans="71:157" x14ac:dyDescent="0.15">
      <c r="BS451" s="170" t="str">
        <f t="shared" si="94"/>
        <v/>
      </c>
      <c r="BT451" s="170" t="str">
        <f t="shared" si="95"/>
        <v/>
      </c>
      <c r="BU451" s="170" t="str">
        <f t="shared" si="85"/>
        <v/>
      </c>
      <c r="BV451" s="170" t="str">
        <f t="shared" si="96"/>
        <v/>
      </c>
      <c r="BW451" s="170"/>
      <c r="BX451" s="298" t="str">
        <f t="shared" si="97"/>
        <v/>
      </c>
      <c r="BY451" s="285" t="str">
        <f t="shared" si="86"/>
        <v/>
      </c>
      <c r="BZ451" s="297" t="str">
        <f t="shared" si="87"/>
        <v/>
      </c>
      <c r="ET451" s="170" t="str">
        <f t="shared" si="88"/>
        <v/>
      </c>
      <c r="EU451" s="170" t="str">
        <f t="shared" si="89"/>
        <v/>
      </c>
      <c r="EV451" s="170" t="str">
        <f t="shared" si="90"/>
        <v/>
      </c>
      <c r="EW451" s="170" t="str">
        <f t="shared" si="91"/>
        <v/>
      </c>
      <c r="EX451" s="170"/>
      <c r="EY451" s="279" t="str">
        <f t="shared" si="92"/>
        <v/>
      </c>
      <c r="EZ451" s="278" t="str">
        <f t="shared" si="93"/>
        <v/>
      </c>
      <c r="FA451" s="278"/>
    </row>
    <row r="452" spans="71:157" x14ac:dyDescent="0.15">
      <c r="BS452" s="170" t="str">
        <f t="shared" si="94"/>
        <v/>
      </c>
      <c r="BT452" s="170" t="str">
        <f t="shared" si="95"/>
        <v/>
      </c>
      <c r="BU452" s="170" t="str">
        <f t="shared" ref="BU452:BU502" si="98">SUBSTITUTE(BT452, "-", "" )</f>
        <v/>
      </c>
      <c r="BV452" s="170" t="str">
        <f t="shared" si="96"/>
        <v/>
      </c>
      <c r="BW452" s="170"/>
      <c r="BX452" s="298" t="str">
        <f t="shared" si="97"/>
        <v/>
      </c>
      <c r="BY452" s="285" t="str">
        <f t="shared" ref="BY452:BY502" si="99">IF(AC452="","",AC452)</f>
        <v/>
      </c>
      <c r="BZ452" s="297" t="str">
        <f t="shared" ref="BZ452:BZ502" si="100">IF(BY452="","",(ROUND(BY452,2)))</f>
        <v/>
      </c>
      <c r="ET452" s="170" t="str">
        <f t="shared" ref="ET452:ET502" si="101">RIGHT(CH452,4)</f>
        <v/>
      </c>
      <c r="EU452" s="170" t="str">
        <f t="shared" ref="EU452:EU502" si="102">LEFT(CF452,2)</f>
        <v/>
      </c>
      <c r="EV452" s="170" t="str">
        <f t="shared" ref="EV452:EV502" si="103">SUBSTITUTE(EU452, "-", "" )</f>
        <v/>
      </c>
      <c r="EW452" s="170" t="str">
        <f t="shared" ref="EW452:EW502" si="104">LEFT(CH452,2)</f>
        <v/>
      </c>
      <c r="EX452" s="170"/>
      <c r="EY452" s="279" t="str">
        <f t="shared" ref="EY452:EY502" si="105">EV452</f>
        <v/>
      </c>
      <c r="EZ452" s="278" t="str">
        <f t="shared" ref="EZ452:EZ502" si="106">IF(DD452="","",DD452)</f>
        <v/>
      </c>
      <c r="FA452" s="278"/>
    </row>
    <row r="453" spans="71:157" x14ac:dyDescent="0.15">
      <c r="BS453" s="170" t="str">
        <f t="shared" si="94"/>
        <v/>
      </c>
      <c r="BT453" s="170" t="str">
        <f t="shared" si="95"/>
        <v/>
      </c>
      <c r="BU453" s="170" t="str">
        <f t="shared" si="98"/>
        <v/>
      </c>
      <c r="BV453" s="170" t="str">
        <f t="shared" si="96"/>
        <v/>
      </c>
      <c r="BW453" s="170"/>
      <c r="BX453" s="298" t="str">
        <f t="shared" si="97"/>
        <v/>
      </c>
      <c r="BY453" s="285" t="str">
        <f t="shared" si="99"/>
        <v/>
      </c>
      <c r="BZ453" s="297" t="str">
        <f t="shared" si="100"/>
        <v/>
      </c>
      <c r="ET453" s="170" t="str">
        <f t="shared" si="101"/>
        <v/>
      </c>
      <c r="EU453" s="170" t="str">
        <f t="shared" si="102"/>
        <v/>
      </c>
      <c r="EV453" s="170" t="str">
        <f t="shared" si="103"/>
        <v/>
      </c>
      <c r="EW453" s="170" t="str">
        <f t="shared" si="104"/>
        <v/>
      </c>
      <c r="EX453" s="170"/>
      <c r="EY453" s="279" t="str">
        <f t="shared" si="105"/>
        <v/>
      </c>
      <c r="EZ453" s="278" t="str">
        <f t="shared" si="106"/>
        <v/>
      </c>
      <c r="FA453" s="278"/>
    </row>
    <row r="454" spans="71:157" x14ac:dyDescent="0.15">
      <c r="BS454" s="170" t="str">
        <f t="shared" si="94"/>
        <v/>
      </c>
      <c r="BT454" s="170" t="str">
        <f t="shared" si="95"/>
        <v/>
      </c>
      <c r="BU454" s="170" t="str">
        <f t="shared" si="98"/>
        <v/>
      </c>
      <c r="BV454" s="170" t="str">
        <f t="shared" si="96"/>
        <v/>
      </c>
      <c r="BW454" s="170"/>
      <c r="BX454" s="298" t="str">
        <f t="shared" si="97"/>
        <v/>
      </c>
      <c r="BY454" s="285" t="str">
        <f t="shared" si="99"/>
        <v/>
      </c>
      <c r="BZ454" s="297" t="str">
        <f t="shared" si="100"/>
        <v/>
      </c>
      <c r="ET454" s="170" t="str">
        <f t="shared" si="101"/>
        <v/>
      </c>
      <c r="EU454" s="170" t="str">
        <f t="shared" si="102"/>
        <v/>
      </c>
      <c r="EV454" s="170" t="str">
        <f t="shared" si="103"/>
        <v/>
      </c>
      <c r="EW454" s="170" t="str">
        <f t="shared" si="104"/>
        <v/>
      </c>
      <c r="EX454" s="170"/>
      <c r="EY454" s="279" t="str">
        <f t="shared" si="105"/>
        <v/>
      </c>
      <c r="EZ454" s="278" t="str">
        <f t="shared" si="106"/>
        <v/>
      </c>
      <c r="FA454" s="278"/>
    </row>
    <row r="455" spans="71:157" x14ac:dyDescent="0.15">
      <c r="BS455" s="170" t="str">
        <f t="shared" si="94"/>
        <v/>
      </c>
      <c r="BT455" s="170" t="str">
        <f t="shared" si="95"/>
        <v/>
      </c>
      <c r="BU455" s="170" t="str">
        <f t="shared" si="98"/>
        <v/>
      </c>
      <c r="BV455" s="170" t="str">
        <f t="shared" si="96"/>
        <v/>
      </c>
      <c r="BW455" s="170"/>
      <c r="BX455" s="298" t="str">
        <f t="shared" si="97"/>
        <v/>
      </c>
      <c r="BY455" s="285" t="str">
        <f t="shared" si="99"/>
        <v/>
      </c>
      <c r="BZ455" s="297" t="str">
        <f t="shared" si="100"/>
        <v/>
      </c>
      <c r="ET455" s="170" t="str">
        <f t="shared" si="101"/>
        <v/>
      </c>
      <c r="EU455" s="170" t="str">
        <f t="shared" si="102"/>
        <v/>
      </c>
      <c r="EV455" s="170" t="str">
        <f t="shared" si="103"/>
        <v/>
      </c>
      <c r="EW455" s="170" t="str">
        <f t="shared" si="104"/>
        <v/>
      </c>
      <c r="EX455" s="170"/>
      <c r="EY455" s="279" t="str">
        <f t="shared" si="105"/>
        <v/>
      </c>
      <c r="EZ455" s="278" t="str">
        <f t="shared" si="106"/>
        <v/>
      </c>
      <c r="FA455" s="278"/>
    </row>
    <row r="456" spans="71:157" x14ac:dyDescent="0.15">
      <c r="BS456" s="170" t="str">
        <f t="shared" si="94"/>
        <v/>
      </c>
      <c r="BT456" s="170" t="str">
        <f t="shared" si="95"/>
        <v/>
      </c>
      <c r="BU456" s="170" t="str">
        <f t="shared" si="98"/>
        <v/>
      </c>
      <c r="BV456" s="170" t="str">
        <f t="shared" si="96"/>
        <v/>
      </c>
      <c r="BW456" s="170"/>
      <c r="BX456" s="298" t="str">
        <f t="shared" si="97"/>
        <v/>
      </c>
      <c r="BY456" s="285" t="str">
        <f t="shared" si="99"/>
        <v/>
      </c>
      <c r="BZ456" s="297" t="str">
        <f t="shared" si="100"/>
        <v/>
      </c>
      <c r="ET456" s="170" t="str">
        <f t="shared" si="101"/>
        <v/>
      </c>
      <c r="EU456" s="170" t="str">
        <f t="shared" si="102"/>
        <v/>
      </c>
      <c r="EV456" s="170" t="str">
        <f t="shared" si="103"/>
        <v/>
      </c>
      <c r="EW456" s="170" t="str">
        <f t="shared" si="104"/>
        <v/>
      </c>
      <c r="EX456" s="170"/>
      <c r="EY456" s="279" t="str">
        <f t="shared" si="105"/>
        <v/>
      </c>
      <c r="EZ456" s="278" t="str">
        <f t="shared" si="106"/>
        <v/>
      </c>
      <c r="FA456" s="278"/>
    </row>
    <row r="457" spans="71:157" x14ac:dyDescent="0.15">
      <c r="BS457" s="170" t="str">
        <f t="shared" si="94"/>
        <v/>
      </c>
      <c r="BT457" s="170" t="str">
        <f t="shared" si="95"/>
        <v/>
      </c>
      <c r="BU457" s="170" t="str">
        <f t="shared" si="98"/>
        <v/>
      </c>
      <c r="BV457" s="170" t="str">
        <f t="shared" si="96"/>
        <v/>
      </c>
      <c r="BW457" s="170"/>
      <c r="BX457" s="298" t="str">
        <f t="shared" si="97"/>
        <v/>
      </c>
      <c r="BY457" s="285" t="str">
        <f t="shared" si="99"/>
        <v/>
      </c>
      <c r="BZ457" s="297" t="str">
        <f t="shared" si="100"/>
        <v/>
      </c>
      <c r="ET457" s="170" t="str">
        <f t="shared" si="101"/>
        <v/>
      </c>
      <c r="EU457" s="170" t="str">
        <f t="shared" si="102"/>
        <v/>
      </c>
      <c r="EV457" s="170" t="str">
        <f t="shared" si="103"/>
        <v/>
      </c>
      <c r="EW457" s="170" t="str">
        <f t="shared" si="104"/>
        <v/>
      </c>
      <c r="EX457" s="170"/>
      <c r="EY457" s="279" t="str">
        <f t="shared" si="105"/>
        <v/>
      </c>
      <c r="EZ457" s="278" t="str">
        <f t="shared" si="106"/>
        <v/>
      </c>
      <c r="FA457" s="278"/>
    </row>
    <row r="458" spans="71:157" x14ac:dyDescent="0.15">
      <c r="BS458" s="170" t="str">
        <f t="shared" si="94"/>
        <v/>
      </c>
      <c r="BT458" s="170" t="str">
        <f t="shared" si="95"/>
        <v/>
      </c>
      <c r="BU458" s="170" t="str">
        <f t="shared" si="98"/>
        <v/>
      </c>
      <c r="BV458" s="170" t="str">
        <f t="shared" si="96"/>
        <v/>
      </c>
      <c r="BW458" s="170"/>
      <c r="BX458" s="298" t="str">
        <f t="shared" si="97"/>
        <v/>
      </c>
      <c r="BY458" s="285" t="str">
        <f t="shared" si="99"/>
        <v/>
      </c>
      <c r="BZ458" s="297" t="str">
        <f t="shared" si="100"/>
        <v/>
      </c>
      <c r="ET458" s="170" t="str">
        <f t="shared" si="101"/>
        <v/>
      </c>
      <c r="EU458" s="170" t="str">
        <f t="shared" si="102"/>
        <v/>
      </c>
      <c r="EV458" s="170" t="str">
        <f t="shared" si="103"/>
        <v/>
      </c>
      <c r="EW458" s="170" t="str">
        <f t="shared" si="104"/>
        <v/>
      </c>
      <c r="EX458" s="170"/>
      <c r="EY458" s="279" t="str">
        <f t="shared" si="105"/>
        <v/>
      </c>
      <c r="EZ458" s="278" t="str">
        <f t="shared" si="106"/>
        <v/>
      </c>
      <c r="FA458" s="278"/>
    </row>
    <row r="459" spans="71:157" x14ac:dyDescent="0.15">
      <c r="BS459" s="170" t="str">
        <f t="shared" si="94"/>
        <v/>
      </c>
      <c r="BT459" s="170" t="str">
        <f t="shared" si="95"/>
        <v/>
      </c>
      <c r="BU459" s="170" t="str">
        <f t="shared" si="98"/>
        <v/>
      </c>
      <c r="BV459" s="170" t="str">
        <f t="shared" si="96"/>
        <v/>
      </c>
      <c r="BW459" s="170"/>
      <c r="BX459" s="298" t="str">
        <f t="shared" si="97"/>
        <v/>
      </c>
      <c r="BY459" s="285" t="str">
        <f t="shared" si="99"/>
        <v/>
      </c>
      <c r="BZ459" s="297" t="str">
        <f t="shared" si="100"/>
        <v/>
      </c>
      <c r="ET459" s="170" t="str">
        <f t="shared" si="101"/>
        <v/>
      </c>
      <c r="EU459" s="170" t="str">
        <f t="shared" si="102"/>
        <v/>
      </c>
      <c r="EV459" s="170" t="str">
        <f t="shared" si="103"/>
        <v/>
      </c>
      <c r="EW459" s="170" t="str">
        <f t="shared" si="104"/>
        <v/>
      </c>
      <c r="EX459" s="170"/>
      <c r="EY459" s="279" t="str">
        <f t="shared" si="105"/>
        <v/>
      </c>
      <c r="EZ459" s="278" t="str">
        <f t="shared" si="106"/>
        <v/>
      </c>
      <c r="FA459" s="278"/>
    </row>
    <row r="460" spans="71:157" x14ac:dyDescent="0.15">
      <c r="BS460" s="170" t="str">
        <f t="shared" si="94"/>
        <v/>
      </c>
      <c r="BT460" s="170" t="str">
        <f t="shared" si="95"/>
        <v/>
      </c>
      <c r="BU460" s="170" t="str">
        <f t="shared" si="98"/>
        <v/>
      </c>
      <c r="BV460" s="170" t="str">
        <f t="shared" si="96"/>
        <v/>
      </c>
      <c r="BW460" s="170"/>
      <c r="BX460" s="298" t="str">
        <f t="shared" si="97"/>
        <v/>
      </c>
      <c r="BY460" s="285" t="str">
        <f t="shared" si="99"/>
        <v/>
      </c>
      <c r="BZ460" s="297" t="str">
        <f t="shared" si="100"/>
        <v/>
      </c>
      <c r="ET460" s="170" t="str">
        <f t="shared" si="101"/>
        <v/>
      </c>
      <c r="EU460" s="170" t="str">
        <f t="shared" si="102"/>
        <v/>
      </c>
      <c r="EV460" s="170" t="str">
        <f t="shared" si="103"/>
        <v/>
      </c>
      <c r="EW460" s="170" t="str">
        <f t="shared" si="104"/>
        <v/>
      </c>
      <c r="EX460" s="170"/>
      <c r="EY460" s="279" t="str">
        <f t="shared" si="105"/>
        <v/>
      </c>
      <c r="EZ460" s="278" t="str">
        <f t="shared" si="106"/>
        <v/>
      </c>
      <c r="FA460" s="278"/>
    </row>
    <row r="461" spans="71:157" x14ac:dyDescent="0.15">
      <c r="BS461" s="170" t="str">
        <f t="shared" si="94"/>
        <v/>
      </c>
      <c r="BT461" s="170" t="str">
        <f t="shared" si="95"/>
        <v/>
      </c>
      <c r="BU461" s="170" t="str">
        <f t="shared" si="98"/>
        <v/>
      </c>
      <c r="BV461" s="170" t="str">
        <f t="shared" si="96"/>
        <v/>
      </c>
      <c r="BW461" s="170"/>
      <c r="BX461" s="298" t="str">
        <f t="shared" si="97"/>
        <v/>
      </c>
      <c r="BY461" s="285" t="str">
        <f t="shared" si="99"/>
        <v/>
      </c>
      <c r="BZ461" s="297" t="str">
        <f t="shared" si="100"/>
        <v/>
      </c>
      <c r="ET461" s="170" t="str">
        <f t="shared" si="101"/>
        <v/>
      </c>
      <c r="EU461" s="170" t="str">
        <f t="shared" si="102"/>
        <v/>
      </c>
      <c r="EV461" s="170" t="str">
        <f t="shared" si="103"/>
        <v/>
      </c>
      <c r="EW461" s="170" t="str">
        <f t="shared" si="104"/>
        <v/>
      </c>
      <c r="EX461" s="170"/>
      <c r="EY461" s="279" t="str">
        <f t="shared" si="105"/>
        <v/>
      </c>
      <c r="EZ461" s="278" t="str">
        <f t="shared" si="106"/>
        <v/>
      </c>
      <c r="FA461" s="278"/>
    </row>
    <row r="462" spans="71:157" x14ac:dyDescent="0.15">
      <c r="BS462" s="170" t="str">
        <f t="shared" si="94"/>
        <v/>
      </c>
      <c r="BT462" s="170" t="str">
        <f t="shared" si="95"/>
        <v/>
      </c>
      <c r="BU462" s="170" t="str">
        <f t="shared" si="98"/>
        <v/>
      </c>
      <c r="BV462" s="170" t="str">
        <f t="shared" si="96"/>
        <v/>
      </c>
      <c r="BW462" s="170"/>
      <c r="BX462" s="298" t="str">
        <f t="shared" si="97"/>
        <v/>
      </c>
      <c r="BY462" s="285" t="str">
        <f t="shared" si="99"/>
        <v/>
      </c>
      <c r="BZ462" s="297" t="str">
        <f t="shared" si="100"/>
        <v/>
      </c>
      <c r="ET462" s="170" t="str">
        <f t="shared" si="101"/>
        <v/>
      </c>
      <c r="EU462" s="170" t="str">
        <f t="shared" si="102"/>
        <v/>
      </c>
      <c r="EV462" s="170" t="str">
        <f t="shared" si="103"/>
        <v/>
      </c>
      <c r="EW462" s="170" t="str">
        <f t="shared" si="104"/>
        <v/>
      </c>
      <c r="EX462" s="170"/>
      <c r="EY462" s="279" t="str">
        <f t="shared" si="105"/>
        <v/>
      </c>
      <c r="EZ462" s="278" t="str">
        <f t="shared" si="106"/>
        <v/>
      </c>
      <c r="FA462" s="278"/>
    </row>
    <row r="463" spans="71:157" x14ac:dyDescent="0.15">
      <c r="BS463" s="170" t="str">
        <f t="shared" si="94"/>
        <v/>
      </c>
      <c r="BT463" s="170" t="str">
        <f t="shared" si="95"/>
        <v/>
      </c>
      <c r="BU463" s="170" t="str">
        <f t="shared" si="98"/>
        <v/>
      </c>
      <c r="BV463" s="170" t="str">
        <f t="shared" si="96"/>
        <v/>
      </c>
      <c r="BW463" s="170"/>
      <c r="BX463" s="298" t="str">
        <f t="shared" si="97"/>
        <v/>
      </c>
      <c r="BY463" s="285" t="str">
        <f t="shared" si="99"/>
        <v/>
      </c>
      <c r="BZ463" s="297" t="str">
        <f t="shared" si="100"/>
        <v/>
      </c>
      <c r="ET463" s="170" t="str">
        <f t="shared" si="101"/>
        <v/>
      </c>
      <c r="EU463" s="170" t="str">
        <f t="shared" si="102"/>
        <v/>
      </c>
      <c r="EV463" s="170" t="str">
        <f t="shared" si="103"/>
        <v/>
      </c>
      <c r="EW463" s="170" t="str">
        <f t="shared" si="104"/>
        <v/>
      </c>
      <c r="EX463" s="170"/>
      <c r="EY463" s="279" t="str">
        <f t="shared" si="105"/>
        <v/>
      </c>
      <c r="EZ463" s="278" t="str">
        <f t="shared" si="106"/>
        <v/>
      </c>
      <c r="FA463" s="278"/>
    </row>
    <row r="464" spans="71:157" x14ac:dyDescent="0.15">
      <c r="BS464" s="170" t="str">
        <f t="shared" si="94"/>
        <v/>
      </c>
      <c r="BT464" s="170" t="str">
        <f t="shared" si="95"/>
        <v/>
      </c>
      <c r="BU464" s="170" t="str">
        <f t="shared" si="98"/>
        <v/>
      </c>
      <c r="BV464" s="170" t="str">
        <f t="shared" si="96"/>
        <v/>
      </c>
      <c r="BW464" s="170"/>
      <c r="BX464" s="298" t="str">
        <f t="shared" si="97"/>
        <v/>
      </c>
      <c r="BY464" s="285" t="str">
        <f t="shared" si="99"/>
        <v/>
      </c>
      <c r="BZ464" s="297" t="str">
        <f t="shared" si="100"/>
        <v/>
      </c>
      <c r="ET464" s="170" t="str">
        <f t="shared" si="101"/>
        <v/>
      </c>
      <c r="EU464" s="170" t="str">
        <f t="shared" si="102"/>
        <v/>
      </c>
      <c r="EV464" s="170" t="str">
        <f t="shared" si="103"/>
        <v/>
      </c>
      <c r="EW464" s="170" t="str">
        <f t="shared" si="104"/>
        <v/>
      </c>
      <c r="EX464" s="170"/>
      <c r="EY464" s="279" t="str">
        <f t="shared" si="105"/>
        <v/>
      </c>
      <c r="EZ464" s="278" t="str">
        <f t="shared" si="106"/>
        <v/>
      </c>
      <c r="FA464" s="278"/>
    </row>
    <row r="465" spans="71:157" x14ac:dyDescent="0.15">
      <c r="BS465" s="170" t="str">
        <f t="shared" ref="BS465:BS502" si="107">RIGHT(G465,4)</f>
        <v/>
      </c>
      <c r="BT465" s="170" t="str">
        <f t="shared" ref="BT465:BT502" si="108">LEFT(E465,2)</f>
        <v/>
      </c>
      <c r="BU465" s="170" t="str">
        <f t="shared" si="98"/>
        <v/>
      </c>
      <c r="BV465" s="170" t="str">
        <f t="shared" ref="BV465:BV502" si="109">LEFT(G465,2)</f>
        <v/>
      </c>
      <c r="BW465" s="170"/>
      <c r="BX465" s="298" t="str">
        <f t="shared" ref="BX465:BX502" si="110">IFERROR(DATE(BS465,BU465,BV465),"")</f>
        <v/>
      </c>
      <c r="BY465" s="285" t="str">
        <f t="shared" si="99"/>
        <v/>
      </c>
      <c r="BZ465" s="297" t="str">
        <f t="shared" si="100"/>
        <v/>
      </c>
      <c r="ET465" s="170" t="str">
        <f t="shared" si="101"/>
        <v/>
      </c>
      <c r="EU465" s="170" t="str">
        <f t="shared" si="102"/>
        <v/>
      </c>
      <c r="EV465" s="170" t="str">
        <f t="shared" si="103"/>
        <v/>
      </c>
      <c r="EW465" s="170" t="str">
        <f t="shared" si="104"/>
        <v/>
      </c>
      <c r="EX465" s="170"/>
      <c r="EY465" s="279" t="str">
        <f t="shared" si="105"/>
        <v/>
      </c>
      <c r="EZ465" s="278" t="str">
        <f t="shared" si="106"/>
        <v/>
      </c>
      <c r="FA465" s="278"/>
    </row>
    <row r="466" spans="71:157" x14ac:dyDescent="0.15">
      <c r="BS466" s="170" t="str">
        <f t="shared" si="107"/>
        <v/>
      </c>
      <c r="BT466" s="170" t="str">
        <f t="shared" si="108"/>
        <v/>
      </c>
      <c r="BU466" s="170" t="str">
        <f t="shared" si="98"/>
        <v/>
      </c>
      <c r="BV466" s="170" t="str">
        <f t="shared" si="109"/>
        <v/>
      </c>
      <c r="BW466" s="170"/>
      <c r="BX466" s="298" t="str">
        <f t="shared" si="110"/>
        <v/>
      </c>
      <c r="BY466" s="285" t="str">
        <f t="shared" si="99"/>
        <v/>
      </c>
      <c r="BZ466" s="297" t="str">
        <f t="shared" si="100"/>
        <v/>
      </c>
      <c r="ET466" s="170" t="str">
        <f t="shared" si="101"/>
        <v/>
      </c>
      <c r="EU466" s="170" t="str">
        <f t="shared" si="102"/>
        <v/>
      </c>
      <c r="EV466" s="170" t="str">
        <f t="shared" si="103"/>
        <v/>
      </c>
      <c r="EW466" s="170" t="str">
        <f t="shared" si="104"/>
        <v/>
      </c>
      <c r="EX466" s="170"/>
      <c r="EY466" s="279" t="str">
        <f t="shared" si="105"/>
        <v/>
      </c>
      <c r="EZ466" s="278" t="str">
        <f t="shared" si="106"/>
        <v/>
      </c>
      <c r="FA466" s="278"/>
    </row>
    <row r="467" spans="71:157" x14ac:dyDescent="0.15">
      <c r="BS467" s="170" t="str">
        <f t="shared" si="107"/>
        <v/>
      </c>
      <c r="BT467" s="170" t="str">
        <f t="shared" si="108"/>
        <v/>
      </c>
      <c r="BU467" s="170" t="str">
        <f t="shared" si="98"/>
        <v/>
      </c>
      <c r="BV467" s="170" t="str">
        <f t="shared" si="109"/>
        <v/>
      </c>
      <c r="BW467" s="170"/>
      <c r="BX467" s="298" t="str">
        <f t="shared" si="110"/>
        <v/>
      </c>
      <c r="BY467" s="285" t="str">
        <f t="shared" si="99"/>
        <v/>
      </c>
      <c r="BZ467" s="297" t="str">
        <f t="shared" si="100"/>
        <v/>
      </c>
      <c r="ET467" s="170" t="str">
        <f t="shared" si="101"/>
        <v/>
      </c>
      <c r="EU467" s="170" t="str">
        <f t="shared" si="102"/>
        <v/>
      </c>
      <c r="EV467" s="170" t="str">
        <f t="shared" si="103"/>
        <v/>
      </c>
      <c r="EW467" s="170" t="str">
        <f t="shared" si="104"/>
        <v/>
      </c>
      <c r="EX467" s="170"/>
      <c r="EY467" s="279" t="str">
        <f t="shared" si="105"/>
        <v/>
      </c>
      <c r="EZ467" s="278" t="str">
        <f t="shared" si="106"/>
        <v/>
      </c>
      <c r="FA467" s="278"/>
    </row>
    <row r="468" spans="71:157" x14ac:dyDescent="0.15">
      <c r="BS468" s="170" t="str">
        <f t="shared" si="107"/>
        <v/>
      </c>
      <c r="BT468" s="170" t="str">
        <f t="shared" si="108"/>
        <v/>
      </c>
      <c r="BU468" s="170" t="str">
        <f t="shared" si="98"/>
        <v/>
      </c>
      <c r="BV468" s="170" t="str">
        <f t="shared" si="109"/>
        <v/>
      </c>
      <c r="BW468" s="170"/>
      <c r="BX468" s="298" t="str">
        <f t="shared" si="110"/>
        <v/>
      </c>
      <c r="BY468" s="285" t="str">
        <f t="shared" si="99"/>
        <v/>
      </c>
      <c r="BZ468" s="297" t="str">
        <f t="shared" si="100"/>
        <v/>
      </c>
      <c r="ET468" s="170" t="str">
        <f t="shared" si="101"/>
        <v/>
      </c>
      <c r="EU468" s="170" t="str">
        <f t="shared" si="102"/>
        <v/>
      </c>
      <c r="EV468" s="170" t="str">
        <f t="shared" si="103"/>
        <v/>
      </c>
      <c r="EW468" s="170" t="str">
        <f t="shared" si="104"/>
        <v/>
      </c>
      <c r="EX468" s="170"/>
      <c r="EY468" s="279" t="str">
        <f t="shared" si="105"/>
        <v/>
      </c>
      <c r="EZ468" s="278" t="str">
        <f t="shared" si="106"/>
        <v/>
      </c>
      <c r="FA468" s="278"/>
    </row>
    <row r="469" spans="71:157" x14ac:dyDescent="0.15">
      <c r="BS469" s="170" t="str">
        <f t="shared" si="107"/>
        <v/>
      </c>
      <c r="BT469" s="170" t="str">
        <f t="shared" si="108"/>
        <v/>
      </c>
      <c r="BU469" s="170" t="str">
        <f t="shared" si="98"/>
        <v/>
      </c>
      <c r="BV469" s="170" t="str">
        <f t="shared" si="109"/>
        <v/>
      </c>
      <c r="BW469" s="170"/>
      <c r="BX469" s="298" t="str">
        <f t="shared" si="110"/>
        <v/>
      </c>
      <c r="BY469" s="285" t="str">
        <f t="shared" si="99"/>
        <v/>
      </c>
      <c r="BZ469" s="297" t="str">
        <f t="shared" si="100"/>
        <v/>
      </c>
      <c r="ET469" s="170" t="str">
        <f t="shared" si="101"/>
        <v/>
      </c>
      <c r="EU469" s="170" t="str">
        <f t="shared" si="102"/>
        <v/>
      </c>
      <c r="EV469" s="170" t="str">
        <f t="shared" si="103"/>
        <v/>
      </c>
      <c r="EW469" s="170" t="str">
        <f t="shared" si="104"/>
        <v/>
      </c>
      <c r="EX469" s="170"/>
      <c r="EY469" s="279" t="str">
        <f t="shared" si="105"/>
        <v/>
      </c>
      <c r="EZ469" s="278" t="str">
        <f t="shared" si="106"/>
        <v/>
      </c>
      <c r="FA469" s="278"/>
    </row>
    <row r="470" spans="71:157" x14ac:dyDescent="0.15">
      <c r="BS470" s="170" t="str">
        <f t="shared" si="107"/>
        <v/>
      </c>
      <c r="BT470" s="170" t="str">
        <f t="shared" si="108"/>
        <v/>
      </c>
      <c r="BU470" s="170" t="str">
        <f t="shared" si="98"/>
        <v/>
      </c>
      <c r="BV470" s="170" t="str">
        <f t="shared" si="109"/>
        <v/>
      </c>
      <c r="BW470" s="170"/>
      <c r="BX470" s="298" t="str">
        <f t="shared" si="110"/>
        <v/>
      </c>
      <c r="BY470" s="285" t="str">
        <f t="shared" si="99"/>
        <v/>
      </c>
      <c r="BZ470" s="297" t="str">
        <f t="shared" si="100"/>
        <v/>
      </c>
      <c r="ET470" s="170" t="str">
        <f t="shared" si="101"/>
        <v/>
      </c>
      <c r="EU470" s="170" t="str">
        <f t="shared" si="102"/>
        <v/>
      </c>
      <c r="EV470" s="170" t="str">
        <f t="shared" si="103"/>
        <v/>
      </c>
      <c r="EW470" s="170" t="str">
        <f t="shared" si="104"/>
        <v/>
      </c>
      <c r="EX470" s="170"/>
      <c r="EY470" s="279" t="str">
        <f t="shared" si="105"/>
        <v/>
      </c>
      <c r="EZ470" s="278" t="str">
        <f t="shared" si="106"/>
        <v/>
      </c>
      <c r="FA470" s="278"/>
    </row>
    <row r="471" spans="71:157" x14ac:dyDescent="0.15">
      <c r="BS471" s="170" t="str">
        <f t="shared" si="107"/>
        <v/>
      </c>
      <c r="BT471" s="170" t="str">
        <f t="shared" si="108"/>
        <v/>
      </c>
      <c r="BU471" s="170" t="str">
        <f t="shared" si="98"/>
        <v/>
      </c>
      <c r="BV471" s="170" t="str">
        <f t="shared" si="109"/>
        <v/>
      </c>
      <c r="BW471" s="170"/>
      <c r="BX471" s="298" t="str">
        <f t="shared" si="110"/>
        <v/>
      </c>
      <c r="BY471" s="285" t="str">
        <f t="shared" si="99"/>
        <v/>
      </c>
      <c r="BZ471" s="297" t="str">
        <f t="shared" si="100"/>
        <v/>
      </c>
      <c r="ET471" s="170" t="str">
        <f t="shared" si="101"/>
        <v/>
      </c>
      <c r="EU471" s="170" t="str">
        <f t="shared" si="102"/>
        <v/>
      </c>
      <c r="EV471" s="170" t="str">
        <f t="shared" si="103"/>
        <v/>
      </c>
      <c r="EW471" s="170" t="str">
        <f t="shared" si="104"/>
        <v/>
      </c>
      <c r="EX471" s="170"/>
      <c r="EY471" s="279" t="str">
        <f t="shared" si="105"/>
        <v/>
      </c>
      <c r="EZ471" s="278" t="str">
        <f t="shared" si="106"/>
        <v/>
      </c>
      <c r="FA471" s="278"/>
    </row>
    <row r="472" spans="71:157" x14ac:dyDescent="0.15">
      <c r="BS472" s="170" t="str">
        <f t="shared" si="107"/>
        <v/>
      </c>
      <c r="BT472" s="170" t="str">
        <f t="shared" si="108"/>
        <v/>
      </c>
      <c r="BU472" s="170" t="str">
        <f t="shared" si="98"/>
        <v/>
      </c>
      <c r="BV472" s="170" t="str">
        <f t="shared" si="109"/>
        <v/>
      </c>
      <c r="BW472" s="170"/>
      <c r="BX472" s="298" t="str">
        <f t="shared" si="110"/>
        <v/>
      </c>
      <c r="BY472" s="285" t="str">
        <f t="shared" si="99"/>
        <v/>
      </c>
      <c r="BZ472" s="297" t="str">
        <f t="shared" si="100"/>
        <v/>
      </c>
      <c r="ET472" s="170" t="str">
        <f t="shared" si="101"/>
        <v/>
      </c>
      <c r="EU472" s="170" t="str">
        <f t="shared" si="102"/>
        <v/>
      </c>
      <c r="EV472" s="170" t="str">
        <f t="shared" si="103"/>
        <v/>
      </c>
      <c r="EW472" s="170" t="str">
        <f t="shared" si="104"/>
        <v/>
      </c>
      <c r="EX472" s="170"/>
      <c r="EY472" s="279" t="str">
        <f t="shared" si="105"/>
        <v/>
      </c>
      <c r="EZ472" s="278" t="str">
        <f t="shared" si="106"/>
        <v/>
      </c>
      <c r="FA472" s="278"/>
    </row>
    <row r="473" spans="71:157" x14ac:dyDescent="0.15">
      <c r="BS473" s="170" t="str">
        <f t="shared" si="107"/>
        <v/>
      </c>
      <c r="BT473" s="170" t="str">
        <f t="shared" si="108"/>
        <v/>
      </c>
      <c r="BU473" s="170" t="str">
        <f t="shared" si="98"/>
        <v/>
      </c>
      <c r="BV473" s="170" t="str">
        <f t="shared" si="109"/>
        <v/>
      </c>
      <c r="BW473" s="170"/>
      <c r="BX473" s="298" t="str">
        <f t="shared" si="110"/>
        <v/>
      </c>
      <c r="BY473" s="285" t="str">
        <f t="shared" si="99"/>
        <v/>
      </c>
      <c r="BZ473" s="297" t="str">
        <f t="shared" si="100"/>
        <v/>
      </c>
      <c r="ET473" s="170" t="str">
        <f t="shared" si="101"/>
        <v/>
      </c>
      <c r="EU473" s="170" t="str">
        <f t="shared" si="102"/>
        <v/>
      </c>
      <c r="EV473" s="170" t="str">
        <f t="shared" si="103"/>
        <v/>
      </c>
      <c r="EW473" s="170" t="str">
        <f t="shared" si="104"/>
        <v/>
      </c>
      <c r="EX473" s="170"/>
      <c r="EY473" s="279" t="str">
        <f t="shared" si="105"/>
        <v/>
      </c>
      <c r="EZ473" s="278" t="str">
        <f t="shared" si="106"/>
        <v/>
      </c>
      <c r="FA473" s="278"/>
    </row>
    <row r="474" spans="71:157" x14ac:dyDescent="0.15">
      <c r="BS474" s="170" t="str">
        <f t="shared" si="107"/>
        <v/>
      </c>
      <c r="BT474" s="170" t="str">
        <f t="shared" si="108"/>
        <v/>
      </c>
      <c r="BU474" s="170" t="str">
        <f t="shared" si="98"/>
        <v/>
      </c>
      <c r="BV474" s="170" t="str">
        <f t="shared" si="109"/>
        <v/>
      </c>
      <c r="BW474" s="170"/>
      <c r="BX474" s="298" t="str">
        <f t="shared" si="110"/>
        <v/>
      </c>
      <c r="BY474" s="285" t="str">
        <f t="shared" si="99"/>
        <v/>
      </c>
      <c r="BZ474" s="297" t="str">
        <f t="shared" si="100"/>
        <v/>
      </c>
      <c r="ET474" s="170" t="str">
        <f t="shared" si="101"/>
        <v/>
      </c>
      <c r="EU474" s="170" t="str">
        <f t="shared" si="102"/>
        <v/>
      </c>
      <c r="EV474" s="170" t="str">
        <f t="shared" si="103"/>
        <v/>
      </c>
      <c r="EW474" s="170" t="str">
        <f t="shared" si="104"/>
        <v/>
      </c>
      <c r="EX474" s="170"/>
      <c r="EY474" s="279" t="str">
        <f t="shared" si="105"/>
        <v/>
      </c>
      <c r="EZ474" s="278" t="str">
        <f t="shared" si="106"/>
        <v/>
      </c>
      <c r="FA474" s="278"/>
    </row>
    <row r="475" spans="71:157" x14ac:dyDescent="0.15">
      <c r="BS475" s="170" t="str">
        <f t="shared" si="107"/>
        <v/>
      </c>
      <c r="BT475" s="170" t="str">
        <f t="shared" si="108"/>
        <v/>
      </c>
      <c r="BU475" s="170" t="str">
        <f t="shared" si="98"/>
        <v/>
      </c>
      <c r="BV475" s="170" t="str">
        <f t="shared" si="109"/>
        <v/>
      </c>
      <c r="BW475" s="170"/>
      <c r="BX475" s="298" t="str">
        <f t="shared" si="110"/>
        <v/>
      </c>
      <c r="BY475" s="285" t="str">
        <f t="shared" si="99"/>
        <v/>
      </c>
      <c r="BZ475" s="297" t="str">
        <f t="shared" si="100"/>
        <v/>
      </c>
      <c r="ET475" s="170" t="str">
        <f t="shared" si="101"/>
        <v/>
      </c>
      <c r="EU475" s="170" t="str">
        <f t="shared" si="102"/>
        <v/>
      </c>
      <c r="EV475" s="170" t="str">
        <f t="shared" si="103"/>
        <v/>
      </c>
      <c r="EW475" s="170" t="str">
        <f t="shared" si="104"/>
        <v/>
      </c>
      <c r="EX475" s="170"/>
      <c r="EY475" s="279" t="str">
        <f t="shared" si="105"/>
        <v/>
      </c>
      <c r="EZ475" s="278" t="str">
        <f t="shared" si="106"/>
        <v/>
      </c>
      <c r="FA475" s="278"/>
    </row>
    <row r="476" spans="71:157" x14ac:dyDescent="0.15">
      <c r="BS476" s="170" t="str">
        <f t="shared" si="107"/>
        <v/>
      </c>
      <c r="BT476" s="170" t="str">
        <f t="shared" si="108"/>
        <v/>
      </c>
      <c r="BU476" s="170" t="str">
        <f t="shared" si="98"/>
        <v/>
      </c>
      <c r="BV476" s="170" t="str">
        <f t="shared" si="109"/>
        <v/>
      </c>
      <c r="BW476" s="170"/>
      <c r="BX476" s="298" t="str">
        <f t="shared" si="110"/>
        <v/>
      </c>
      <c r="BY476" s="285" t="str">
        <f t="shared" si="99"/>
        <v/>
      </c>
      <c r="BZ476" s="297" t="str">
        <f t="shared" si="100"/>
        <v/>
      </c>
      <c r="ET476" s="170" t="str">
        <f t="shared" si="101"/>
        <v/>
      </c>
      <c r="EU476" s="170" t="str">
        <f t="shared" si="102"/>
        <v/>
      </c>
      <c r="EV476" s="170" t="str">
        <f t="shared" si="103"/>
        <v/>
      </c>
      <c r="EW476" s="170" t="str">
        <f t="shared" si="104"/>
        <v/>
      </c>
      <c r="EX476" s="170"/>
      <c r="EY476" s="279" t="str">
        <f t="shared" si="105"/>
        <v/>
      </c>
      <c r="EZ476" s="278" t="str">
        <f t="shared" si="106"/>
        <v/>
      </c>
      <c r="FA476" s="278"/>
    </row>
    <row r="477" spans="71:157" x14ac:dyDescent="0.15">
      <c r="BS477" s="170" t="str">
        <f t="shared" si="107"/>
        <v/>
      </c>
      <c r="BT477" s="170" t="str">
        <f t="shared" si="108"/>
        <v/>
      </c>
      <c r="BU477" s="170" t="str">
        <f t="shared" si="98"/>
        <v/>
      </c>
      <c r="BV477" s="170" t="str">
        <f t="shared" si="109"/>
        <v/>
      </c>
      <c r="BW477" s="170"/>
      <c r="BX477" s="298" t="str">
        <f t="shared" si="110"/>
        <v/>
      </c>
      <c r="BY477" s="285" t="str">
        <f t="shared" si="99"/>
        <v/>
      </c>
      <c r="BZ477" s="297" t="str">
        <f t="shared" si="100"/>
        <v/>
      </c>
      <c r="ET477" s="170" t="str">
        <f t="shared" si="101"/>
        <v/>
      </c>
      <c r="EU477" s="170" t="str">
        <f t="shared" si="102"/>
        <v/>
      </c>
      <c r="EV477" s="170" t="str">
        <f t="shared" si="103"/>
        <v/>
      </c>
      <c r="EW477" s="170" t="str">
        <f t="shared" si="104"/>
        <v/>
      </c>
      <c r="EX477" s="170"/>
      <c r="EY477" s="279" t="str">
        <f t="shared" si="105"/>
        <v/>
      </c>
      <c r="EZ477" s="278" t="str">
        <f t="shared" si="106"/>
        <v/>
      </c>
      <c r="FA477" s="278"/>
    </row>
    <row r="478" spans="71:157" x14ac:dyDescent="0.15">
      <c r="BS478" s="170" t="str">
        <f t="shared" si="107"/>
        <v/>
      </c>
      <c r="BT478" s="170" t="str">
        <f t="shared" si="108"/>
        <v/>
      </c>
      <c r="BU478" s="170" t="str">
        <f t="shared" si="98"/>
        <v/>
      </c>
      <c r="BV478" s="170" t="str">
        <f t="shared" si="109"/>
        <v/>
      </c>
      <c r="BW478" s="170"/>
      <c r="BX478" s="298" t="str">
        <f t="shared" si="110"/>
        <v/>
      </c>
      <c r="BY478" s="285" t="str">
        <f t="shared" si="99"/>
        <v/>
      </c>
      <c r="BZ478" s="297" t="str">
        <f t="shared" si="100"/>
        <v/>
      </c>
      <c r="ET478" s="170" t="str">
        <f t="shared" si="101"/>
        <v/>
      </c>
      <c r="EU478" s="170" t="str">
        <f t="shared" si="102"/>
        <v/>
      </c>
      <c r="EV478" s="170" t="str">
        <f t="shared" si="103"/>
        <v/>
      </c>
      <c r="EW478" s="170" t="str">
        <f t="shared" si="104"/>
        <v/>
      </c>
      <c r="EX478" s="170"/>
      <c r="EY478" s="279" t="str">
        <f t="shared" si="105"/>
        <v/>
      </c>
      <c r="EZ478" s="278" t="str">
        <f t="shared" si="106"/>
        <v/>
      </c>
      <c r="FA478" s="278"/>
    </row>
    <row r="479" spans="71:157" x14ac:dyDescent="0.15">
      <c r="BS479" s="170" t="str">
        <f t="shared" si="107"/>
        <v/>
      </c>
      <c r="BT479" s="170" t="str">
        <f t="shared" si="108"/>
        <v/>
      </c>
      <c r="BU479" s="170" t="str">
        <f t="shared" si="98"/>
        <v/>
      </c>
      <c r="BV479" s="170" t="str">
        <f t="shared" si="109"/>
        <v/>
      </c>
      <c r="BW479" s="170"/>
      <c r="BX479" s="298" t="str">
        <f t="shared" si="110"/>
        <v/>
      </c>
      <c r="BY479" s="285" t="str">
        <f t="shared" si="99"/>
        <v/>
      </c>
      <c r="BZ479" s="297" t="str">
        <f t="shared" si="100"/>
        <v/>
      </c>
      <c r="ET479" s="170" t="str">
        <f t="shared" si="101"/>
        <v/>
      </c>
      <c r="EU479" s="170" t="str">
        <f t="shared" si="102"/>
        <v/>
      </c>
      <c r="EV479" s="170" t="str">
        <f t="shared" si="103"/>
        <v/>
      </c>
      <c r="EW479" s="170" t="str">
        <f t="shared" si="104"/>
        <v/>
      </c>
      <c r="EX479" s="170"/>
      <c r="EY479" s="279" t="str">
        <f t="shared" si="105"/>
        <v/>
      </c>
      <c r="EZ479" s="278" t="str">
        <f t="shared" si="106"/>
        <v/>
      </c>
      <c r="FA479" s="278"/>
    </row>
    <row r="480" spans="71:157" x14ac:dyDescent="0.15">
      <c r="BS480" s="170" t="str">
        <f t="shared" si="107"/>
        <v/>
      </c>
      <c r="BT480" s="170" t="str">
        <f t="shared" si="108"/>
        <v/>
      </c>
      <c r="BU480" s="170" t="str">
        <f t="shared" si="98"/>
        <v/>
      </c>
      <c r="BV480" s="170" t="str">
        <f t="shared" si="109"/>
        <v/>
      </c>
      <c r="BW480" s="170"/>
      <c r="BX480" s="298" t="str">
        <f t="shared" si="110"/>
        <v/>
      </c>
      <c r="BY480" s="285" t="str">
        <f t="shared" si="99"/>
        <v/>
      </c>
      <c r="BZ480" s="297" t="str">
        <f t="shared" si="100"/>
        <v/>
      </c>
      <c r="ET480" s="170" t="str">
        <f t="shared" si="101"/>
        <v/>
      </c>
      <c r="EU480" s="170" t="str">
        <f t="shared" si="102"/>
        <v/>
      </c>
      <c r="EV480" s="170" t="str">
        <f t="shared" si="103"/>
        <v/>
      </c>
      <c r="EW480" s="170" t="str">
        <f t="shared" si="104"/>
        <v/>
      </c>
      <c r="EX480" s="170"/>
      <c r="EY480" s="279" t="str">
        <f t="shared" si="105"/>
        <v/>
      </c>
      <c r="EZ480" s="278" t="str">
        <f t="shared" si="106"/>
        <v/>
      </c>
      <c r="FA480" s="278"/>
    </row>
    <row r="481" spans="71:157" x14ac:dyDescent="0.15">
      <c r="BS481" s="170" t="str">
        <f t="shared" si="107"/>
        <v/>
      </c>
      <c r="BT481" s="170" t="str">
        <f t="shared" si="108"/>
        <v/>
      </c>
      <c r="BU481" s="170" t="str">
        <f t="shared" si="98"/>
        <v/>
      </c>
      <c r="BV481" s="170" t="str">
        <f t="shared" si="109"/>
        <v/>
      </c>
      <c r="BW481" s="170"/>
      <c r="BX481" s="298" t="str">
        <f t="shared" si="110"/>
        <v/>
      </c>
      <c r="BY481" s="285" t="str">
        <f t="shared" si="99"/>
        <v/>
      </c>
      <c r="BZ481" s="297" t="str">
        <f t="shared" si="100"/>
        <v/>
      </c>
      <c r="ET481" s="170" t="str">
        <f t="shared" si="101"/>
        <v/>
      </c>
      <c r="EU481" s="170" t="str">
        <f t="shared" si="102"/>
        <v/>
      </c>
      <c r="EV481" s="170" t="str">
        <f t="shared" si="103"/>
        <v/>
      </c>
      <c r="EW481" s="170" t="str">
        <f t="shared" si="104"/>
        <v/>
      </c>
      <c r="EX481" s="170"/>
      <c r="EY481" s="279" t="str">
        <f t="shared" si="105"/>
        <v/>
      </c>
      <c r="EZ481" s="278" t="str">
        <f t="shared" si="106"/>
        <v/>
      </c>
      <c r="FA481" s="278"/>
    </row>
    <row r="482" spans="71:157" x14ac:dyDescent="0.15">
      <c r="BS482" s="170" t="str">
        <f t="shared" si="107"/>
        <v/>
      </c>
      <c r="BT482" s="170" t="str">
        <f t="shared" si="108"/>
        <v/>
      </c>
      <c r="BU482" s="170" t="str">
        <f t="shared" si="98"/>
        <v/>
      </c>
      <c r="BV482" s="170" t="str">
        <f t="shared" si="109"/>
        <v/>
      </c>
      <c r="BW482" s="170"/>
      <c r="BX482" s="298" t="str">
        <f t="shared" si="110"/>
        <v/>
      </c>
      <c r="BY482" s="285" t="str">
        <f t="shared" si="99"/>
        <v/>
      </c>
      <c r="BZ482" s="297" t="str">
        <f t="shared" si="100"/>
        <v/>
      </c>
      <c r="ET482" s="170" t="str">
        <f t="shared" si="101"/>
        <v/>
      </c>
      <c r="EU482" s="170" t="str">
        <f t="shared" si="102"/>
        <v/>
      </c>
      <c r="EV482" s="170" t="str">
        <f t="shared" si="103"/>
        <v/>
      </c>
      <c r="EW482" s="170" t="str">
        <f t="shared" si="104"/>
        <v/>
      </c>
      <c r="EX482" s="170"/>
      <c r="EY482" s="279" t="str">
        <f t="shared" si="105"/>
        <v/>
      </c>
      <c r="EZ482" s="278" t="str">
        <f t="shared" si="106"/>
        <v/>
      </c>
      <c r="FA482" s="278"/>
    </row>
    <row r="483" spans="71:157" x14ac:dyDescent="0.15">
      <c r="BS483" s="170" t="str">
        <f t="shared" si="107"/>
        <v/>
      </c>
      <c r="BT483" s="170" t="str">
        <f t="shared" si="108"/>
        <v/>
      </c>
      <c r="BU483" s="170" t="str">
        <f t="shared" si="98"/>
        <v/>
      </c>
      <c r="BV483" s="170" t="str">
        <f t="shared" si="109"/>
        <v/>
      </c>
      <c r="BW483" s="170"/>
      <c r="BX483" s="298" t="str">
        <f t="shared" si="110"/>
        <v/>
      </c>
      <c r="BY483" s="285" t="str">
        <f t="shared" si="99"/>
        <v/>
      </c>
      <c r="BZ483" s="297" t="str">
        <f t="shared" si="100"/>
        <v/>
      </c>
      <c r="ET483" s="170" t="str">
        <f t="shared" si="101"/>
        <v/>
      </c>
      <c r="EU483" s="170" t="str">
        <f t="shared" si="102"/>
        <v/>
      </c>
      <c r="EV483" s="170" t="str">
        <f t="shared" si="103"/>
        <v/>
      </c>
      <c r="EW483" s="170" t="str">
        <f t="shared" si="104"/>
        <v/>
      </c>
      <c r="EX483" s="170"/>
      <c r="EY483" s="279" t="str">
        <f t="shared" si="105"/>
        <v/>
      </c>
      <c r="EZ483" s="278" t="str">
        <f t="shared" si="106"/>
        <v/>
      </c>
      <c r="FA483" s="278"/>
    </row>
    <row r="484" spans="71:157" x14ac:dyDescent="0.15">
      <c r="BS484" s="170" t="str">
        <f t="shared" si="107"/>
        <v/>
      </c>
      <c r="BT484" s="170" t="str">
        <f t="shared" si="108"/>
        <v/>
      </c>
      <c r="BU484" s="170" t="str">
        <f t="shared" si="98"/>
        <v/>
      </c>
      <c r="BV484" s="170" t="str">
        <f t="shared" si="109"/>
        <v/>
      </c>
      <c r="BW484" s="170"/>
      <c r="BX484" s="298" t="str">
        <f t="shared" si="110"/>
        <v/>
      </c>
      <c r="BY484" s="285" t="str">
        <f t="shared" si="99"/>
        <v/>
      </c>
      <c r="BZ484" s="297" t="str">
        <f t="shared" si="100"/>
        <v/>
      </c>
      <c r="ET484" s="170" t="str">
        <f t="shared" si="101"/>
        <v/>
      </c>
      <c r="EU484" s="170" t="str">
        <f t="shared" si="102"/>
        <v/>
      </c>
      <c r="EV484" s="170" t="str">
        <f t="shared" si="103"/>
        <v/>
      </c>
      <c r="EW484" s="170" t="str">
        <f t="shared" si="104"/>
        <v/>
      </c>
      <c r="EX484" s="170"/>
      <c r="EY484" s="279" t="str">
        <f t="shared" si="105"/>
        <v/>
      </c>
      <c r="EZ484" s="278" t="str">
        <f t="shared" si="106"/>
        <v/>
      </c>
      <c r="FA484" s="278"/>
    </row>
    <row r="485" spans="71:157" x14ac:dyDescent="0.15">
      <c r="BS485" s="170" t="str">
        <f t="shared" si="107"/>
        <v/>
      </c>
      <c r="BT485" s="170" t="str">
        <f t="shared" si="108"/>
        <v/>
      </c>
      <c r="BU485" s="170" t="str">
        <f t="shared" si="98"/>
        <v/>
      </c>
      <c r="BV485" s="170" t="str">
        <f t="shared" si="109"/>
        <v/>
      </c>
      <c r="BW485" s="170"/>
      <c r="BX485" s="298" t="str">
        <f t="shared" si="110"/>
        <v/>
      </c>
      <c r="BY485" s="285" t="str">
        <f t="shared" si="99"/>
        <v/>
      </c>
      <c r="BZ485" s="297" t="str">
        <f t="shared" si="100"/>
        <v/>
      </c>
      <c r="ET485" s="170" t="str">
        <f t="shared" si="101"/>
        <v/>
      </c>
      <c r="EU485" s="170" t="str">
        <f t="shared" si="102"/>
        <v/>
      </c>
      <c r="EV485" s="170" t="str">
        <f t="shared" si="103"/>
        <v/>
      </c>
      <c r="EW485" s="170" t="str">
        <f t="shared" si="104"/>
        <v/>
      </c>
      <c r="EX485" s="170"/>
      <c r="EY485" s="279" t="str">
        <f t="shared" si="105"/>
        <v/>
      </c>
      <c r="EZ485" s="278" t="str">
        <f t="shared" si="106"/>
        <v/>
      </c>
      <c r="FA485" s="278"/>
    </row>
    <row r="486" spans="71:157" x14ac:dyDescent="0.15">
      <c r="BS486" s="170" t="str">
        <f t="shared" si="107"/>
        <v/>
      </c>
      <c r="BT486" s="170" t="str">
        <f t="shared" si="108"/>
        <v/>
      </c>
      <c r="BU486" s="170" t="str">
        <f t="shared" si="98"/>
        <v/>
      </c>
      <c r="BV486" s="170" t="str">
        <f t="shared" si="109"/>
        <v/>
      </c>
      <c r="BW486" s="170"/>
      <c r="BX486" s="298" t="str">
        <f t="shared" si="110"/>
        <v/>
      </c>
      <c r="BY486" s="285" t="str">
        <f t="shared" si="99"/>
        <v/>
      </c>
      <c r="BZ486" s="297" t="str">
        <f t="shared" si="100"/>
        <v/>
      </c>
      <c r="ET486" s="170" t="str">
        <f t="shared" si="101"/>
        <v/>
      </c>
      <c r="EU486" s="170" t="str">
        <f t="shared" si="102"/>
        <v/>
      </c>
      <c r="EV486" s="170" t="str">
        <f t="shared" si="103"/>
        <v/>
      </c>
      <c r="EW486" s="170" t="str">
        <f t="shared" si="104"/>
        <v/>
      </c>
      <c r="EX486" s="170"/>
      <c r="EY486" s="279" t="str">
        <f t="shared" si="105"/>
        <v/>
      </c>
      <c r="EZ486" s="278" t="str">
        <f t="shared" si="106"/>
        <v/>
      </c>
      <c r="FA486" s="278"/>
    </row>
    <row r="487" spans="71:157" x14ac:dyDescent="0.15">
      <c r="BS487" s="170" t="str">
        <f t="shared" si="107"/>
        <v/>
      </c>
      <c r="BT487" s="170" t="str">
        <f t="shared" si="108"/>
        <v/>
      </c>
      <c r="BU487" s="170" t="str">
        <f t="shared" si="98"/>
        <v/>
      </c>
      <c r="BV487" s="170" t="str">
        <f t="shared" si="109"/>
        <v/>
      </c>
      <c r="BW487" s="170"/>
      <c r="BX487" s="298" t="str">
        <f t="shared" si="110"/>
        <v/>
      </c>
      <c r="BY487" s="285" t="str">
        <f t="shared" si="99"/>
        <v/>
      </c>
      <c r="BZ487" s="297" t="str">
        <f t="shared" si="100"/>
        <v/>
      </c>
      <c r="ET487" s="170" t="str">
        <f t="shared" si="101"/>
        <v/>
      </c>
      <c r="EU487" s="170" t="str">
        <f t="shared" si="102"/>
        <v/>
      </c>
      <c r="EV487" s="170" t="str">
        <f t="shared" si="103"/>
        <v/>
      </c>
      <c r="EW487" s="170" t="str">
        <f t="shared" si="104"/>
        <v/>
      </c>
      <c r="EX487" s="170"/>
      <c r="EY487" s="279" t="str">
        <f t="shared" si="105"/>
        <v/>
      </c>
      <c r="EZ487" s="278" t="str">
        <f t="shared" si="106"/>
        <v/>
      </c>
      <c r="FA487" s="278"/>
    </row>
    <row r="488" spans="71:157" x14ac:dyDescent="0.15">
      <c r="BS488" s="170" t="str">
        <f t="shared" si="107"/>
        <v/>
      </c>
      <c r="BT488" s="170" t="str">
        <f t="shared" si="108"/>
        <v/>
      </c>
      <c r="BU488" s="170" t="str">
        <f t="shared" si="98"/>
        <v/>
      </c>
      <c r="BV488" s="170" t="str">
        <f t="shared" si="109"/>
        <v/>
      </c>
      <c r="BW488" s="170"/>
      <c r="BX488" s="298" t="str">
        <f t="shared" si="110"/>
        <v/>
      </c>
      <c r="BY488" s="285" t="str">
        <f t="shared" si="99"/>
        <v/>
      </c>
      <c r="BZ488" s="297" t="str">
        <f t="shared" si="100"/>
        <v/>
      </c>
      <c r="ET488" s="170" t="str">
        <f t="shared" si="101"/>
        <v/>
      </c>
      <c r="EU488" s="170" t="str">
        <f t="shared" si="102"/>
        <v/>
      </c>
      <c r="EV488" s="170" t="str">
        <f t="shared" si="103"/>
        <v/>
      </c>
      <c r="EW488" s="170" t="str">
        <f t="shared" si="104"/>
        <v/>
      </c>
      <c r="EX488" s="170"/>
      <c r="EY488" s="279" t="str">
        <f t="shared" si="105"/>
        <v/>
      </c>
      <c r="EZ488" s="278" t="str">
        <f t="shared" si="106"/>
        <v/>
      </c>
      <c r="FA488" s="278"/>
    </row>
    <row r="489" spans="71:157" x14ac:dyDescent="0.15">
      <c r="BS489" s="170" t="str">
        <f t="shared" si="107"/>
        <v/>
      </c>
      <c r="BT489" s="170" t="str">
        <f t="shared" si="108"/>
        <v/>
      </c>
      <c r="BU489" s="170" t="str">
        <f t="shared" si="98"/>
        <v/>
      </c>
      <c r="BV489" s="170" t="str">
        <f t="shared" si="109"/>
        <v/>
      </c>
      <c r="BW489" s="170"/>
      <c r="BX489" s="298" t="str">
        <f t="shared" si="110"/>
        <v/>
      </c>
      <c r="BY489" s="285" t="str">
        <f t="shared" si="99"/>
        <v/>
      </c>
      <c r="BZ489" s="297" t="str">
        <f t="shared" si="100"/>
        <v/>
      </c>
      <c r="ET489" s="170" t="str">
        <f t="shared" si="101"/>
        <v/>
      </c>
      <c r="EU489" s="170" t="str">
        <f t="shared" si="102"/>
        <v/>
      </c>
      <c r="EV489" s="170" t="str">
        <f t="shared" si="103"/>
        <v/>
      </c>
      <c r="EW489" s="170" t="str">
        <f t="shared" si="104"/>
        <v/>
      </c>
      <c r="EX489" s="170"/>
      <c r="EY489" s="279" t="str">
        <f t="shared" si="105"/>
        <v/>
      </c>
      <c r="EZ489" s="278" t="str">
        <f t="shared" si="106"/>
        <v/>
      </c>
      <c r="FA489" s="278"/>
    </row>
    <row r="490" spans="71:157" x14ac:dyDescent="0.15">
      <c r="BS490" s="170" t="str">
        <f t="shared" si="107"/>
        <v/>
      </c>
      <c r="BT490" s="170" t="str">
        <f t="shared" si="108"/>
        <v/>
      </c>
      <c r="BU490" s="170" t="str">
        <f t="shared" si="98"/>
        <v/>
      </c>
      <c r="BV490" s="170" t="str">
        <f t="shared" si="109"/>
        <v/>
      </c>
      <c r="BW490" s="170"/>
      <c r="BX490" s="298" t="str">
        <f t="shared" si="110"/>
        <v/>
      </c>
      <c r="BY490" s="285" t="str">
        <f t="shared" si="99"/>
        <v/>
      </c>
      <c r="BZ490" s="297" t="str">
        <f t="shared" si="100"/>
        <v/>
      </c>
      <c r="ET490" s="170" t="str">
        <f t="shared" si="101"/>
        <v/>
      </c>
      <c r="EU490" s="170" t="str">
        <f t="shared" si="102"/>
        <v/>
      </c>
      <c r="EV490" s="170" t="str">
        <f t="shared" si="103"/>
        <v/>
      </c>
      <c r="EW490" s="170" t="str">
        <f t="shared" si="104"/>
        <v/>
      </c>
      <c r="EX490" s="170"/>
      <c r="EY490" s="279" t="str">
        <f t="shared" si="105"/>
        <v/>
      </c>
      <c r="EZ490" s="278" t="str">
        <f t="shared" si="106"/>
        <v/>
      </c>
      <c r="FA490" s="278"/>
    </row>
    <row r="491" spans="71:157" x14ac:dyDescent="0.15">
      <c r="BS491" s="170" t="str">
        <f t="shared" si="107"/>
        <v/>
      </c>
      <c r="BT491" s="170" t="str">
        <f t="shared" si="108"/>
        <v/>
      </c>
      <c r="BU491" s="170" t="str">
        <f t="shared" si="98"/>
        <v/>
      </c>
      <c r="BV491" s="170" t="str">
        <f t="shared" si="109"/>
        <v/>
      </c>
      <c r="BW491" s="170"/>
      <c r="BX491" s="298" t="str">
        <f t="shared" si="110"/>
        <v/>
      </c>
      <c r="BY491" s="285" t="str">
        <f t="shared" si="99"/>
        <v/>
      </c>
      <c r="BZ491" s="297" t="str">
        <f t="shared" si="100"/>
        <v/>
      </c>
      <c r="ET491" s="170" t="str">
        <f t="shared" si="101"/>
        <v/>
      </c>
      <c r="EU491" s="170" t="str">
        <f t="shared" si="102"/>
        <v/>
      </c>
      <c r="EV491" s="170" t="str">
        <f t="shared" si="103"/>
        <v/>
      </c>
      <c r="EW491" s="170" t="str">
        <f t="shared" si="104"/>
        <v/>
      </c>
      <c r="EX491" s="170"/>
      <c r="EY491" s="279" t="str">
        <f t="shared" si="105"/>
        <v/>
      </c>
      <c r="EZ491" s="278" t="str">
        <f t="shared" si="106"/>
        <v/>
      </c>
      <c r="FA491" s="278"/>
    </row>
    <row r="492" spans="71:157" x14ac:dyDescent="0.15">
      <c r="BS492" s="170" t="str">
        <f t="shared" si="107"/>
        <v/>
      </c>
      <c r="BT492" s="170" t="str">
        <f t="shared" si="108"/>
        <v/>
      </c>
      <c r="BU492" s="170" t="str">
        <f t="shared" si="98"/>
        <v/>
      </c>
      <c r="BV492" s="170" t="str">
        <f t="shared" si="109"/>
        <v/>
      </c>
      <c r="BW492" s="170"/>
      <c r="BX492" s="298" t="str">
        <f t="shared" si="110"/>
        <v/>
      </c>
      <c r="BY492" s="285" t="str">
        <f t="shared" si="99"/>
        <v/>
      </c>
      <c r="BZ492" s="297" t="str">
        <f t="shared" si="100"/>
        <v/>
      </c>
      <c r="ET492" s="170" t="str">
        <f t="shared" si="101"/>
        <v/>
      </c>
      <c r="EU492" s="170" t="str">
        <f t="shared" si="102"/>
        <v/>
      </c>
      <c r="EV492" s="170" t="str">
        <f t="shared" si="103"/>
        <v/>
      </c>
      <c r="EW492" s="170" t="str">
        <f t="shared" si="104"/>
        <v/>
      </c>
      <c r="EX492" s="170"/>
      <c r="EY492" s="279" t="str">
        <f t="shared" si="105"/>
        <v/>
      </c>
      <c r="EZ492" s="278" t="str">
        <f t="shared" si="106"/>
        <v/>
      </c>
      <c r="FA492" s="278"/>
    </row>
    <row r="493" spans="71:157" x14ac:dyDescent="0.15">
      <c r="BS493" s="170" t="str">
        <f t="shared" si="107"/>
        <v/>
      </c>
      <c r="BT493" s="170" t="str">
        <f t="shared" si="108"/>
        <v/>
      </c>
      <c r="BU493" s="170" t="str">
        <f t="shared" si="98"/>
        <v/>
      </c>
      <c r="BV493" s="170" t="str">
        <f t="shared" si="109"/>
        <v/>
      </c>
      <c r="BW493" s="170"/>
      <c r="BX493" s="298" t="str">
        <f t="shared" si="110"/>
        <v/>
      </c>
      <c r="BY493" s="285" t="str">
        <f t="shared" si="99"/>
        <v/>
      </c>
      <c r="BZ493" s="297" t="str">
        <f t="shared" si="100"/>
        <v/>
      </c>
      <c r="ET493" s="170" t="str">
        <f t="shared" si="101"/>
        <v/>
      </c>
      <c r="EU493" s="170" t="str">
        <f t="shared" si="102"/>
        <v/>
      </c>
      <c r="EV493" s="170" t="str">
        <f t="shared" si="103"/>
        <v/>
      </c>
      <c r="EW493" s="170" t="str">
        <f t="shared" si="104"/>
        <v/>
      </c>
      <c r="EX493" s="170"/>
      <c r="EY493" s="279" t="str">
        <f t="shared" si="105"/>
        <v/>
      </c>
      <c r="EZ493" s="278" t="str">
        <f t="shared" si="106"/>
        <v/>
      </c>
      <c r="FA493" s="278"/>
    </row>
    <row r="494" spans="71:157" x14ac:dyDescent="0.15">
      <c r="BS494" s="170" t="str">
        <f t="shared" si="107"/>
        <v/>
      </c>
      <c r="BT494" s="170" t="str">
        <f t="shared" si="108"/>
        <v/>
      </c>
      <c r="BU494" s="170" t="str">
        <f t="shared" si="98"/>
        <v/>
      </c>
      <c r="BV494" s="170" t="str">
        <f t="shared" si="109"/>
        <v/>
      </c>
      <c r="BW494" s="170"/>
      <c r="BX494" s="298" t="str">
        <f t="shared" si="110"/>
        <v/>
      </c>
      <c r="BY494" s="285" t="str">
        <f t="shared" si="99"/>
        <v/>
      </c>
      <c r="BZ494" s="297" t="str">
        <f t="shared" si="100"/>
        <v/>
      </c>
      <c r="ET494" s="170" t="str">
        <f t="shared" si="101"/>
        <v/>
      </c>
      <c r="EU494" s="170" t="str">
        <f t="shared" si="102"/>
        <v/>
      </c>
      <c r="EV494" s="170" t="str">
        <f t="shared" si="103"/>
        <v/>
      </c>
      <c r="EW494" s="170" t="str">
        <f t="shared" si="104"/>
        <v/>
      </c>
      <c r="EX494" s="170"/>
      <c r="EY494" s="279" t="str">
        <f t="shared" si="105"/>
        <v/>
      </c>
      <c r="EZ494" s="278" t="str">
        <f t="shared" si="106"/>
        <v/>
      </c>
      <c r="FA494" s="278"/>
    </row>
    <row r="495" spans="71:157" x14ac:dyDescent="0.15">
      <c r="BS495" s="170" t="str">
        <f t="shared" si="107"/>
        <v/>
      </c>
      <c r="BT495" s="170" t="str">
        <f t="shared" si="108"/>
        <v/>
      </c>
      <c r="BU495" s="170" t="str">
        <f t="shared" si="98"/>
        <v/>
      </c>
      <c r="BV495" s="170" t="str">
        <f t="shared" si="109"/>
        <v/>
      </c>
      <c r="BW495" s="170"/>
      <c r="BX495" s="298" t="str">
        <f t="shared" si="110"/>
        <v/>
      </c>
      <c r="BY495" s="285" t="str">
        <f t="shared" si="99"/>
        <v/>
      </c>
      <c r="BZ495" s="297" t="str">
        <f t="shared" si="100"/>
        <v/>
      </c>
      <c r="ET495" s="170" t="str">
        <f t="shared" si="101"/>
        <v/>
      </c>
      <c r="EU495" s="170" t="str">
        <f t="shared" si="102"/>
        <v/>
      </c>
      <c r="EV495" s="170" t="str">
        <f t="shared" si="103"/>
        <v/>
      </c>
      <c r="EW495" s="170" t="str">
        <f t="shared" si="104"/>
        <v/>
      </c>
      <c r="EX495" s="170"/>
      <c r="EY495" s="279" t="str">
        <f t="shared" si="105"/>
        <v/>
      </c>
      <c r="EZ495" s="278" t="str">
        <f t="shared" si="106"/>
        <v/>
      </c>
      <c r="FA495" s="278"/>
    </row>
    <row r="496" spans="71:157" x14ac:dyDescent="0.15">
      <c r="BS496" s="170" t="str">
        <f t="shared" si="107"/>
        <v/>
      </c>
      <c r="BT496" s="170" t="str">
        <f t="shared" si="108"/>
        <v/>
      </c>
      <c r="BU496" s="170" t="str">
        <f t="shared" si="98"/>
        <v/>
      </c>
      <c r="BV496" s="170" t="str">
        <f t="shared" si="109"/>
        <v/>
      </c>
      <c r="BW496" s="170"/>
      <c r="BX496" s="298" t="str">
        <f t="shared" si="110"/>
        <v/>
      </c>
      <c r="BY496" s="285" t="str">
        <f t="shared" si="99"/>
        <v/>
      </c>
      <c r="BZ496" s="297" t="str">
        <f t="shared" si="100"/>
        <v/>
      </c>
      <c r="ET496" s="170" t="str">
        <f t="shared" si="101"/>
        <v/>
      </c>
      <c r="EU496" s="170" t="str">
        <f t="shared" si="102"/>
        <v/>
      </c>
      <c r="EV496" s="170" t="str">
        <f t="shared" si="103"/>
        <v/>
      </c>
      <c r="EW496" s="170" t="str">
        <f t="shared" si="104"/>
        <v/>
      </c>
      <c r="EX496" s="170"/>
      <c r="EY496" s="279" t="str">
        <f t="shared" si="105"/>
        <v/>
      </c>
      <c r="EZ496" s="278" t="str">
        <f t="shared" si="106"/>
        <v/>
      </c>
      <c r="FA496" s="278"/>
    </row>
    <row r="497" spans="71:157" x14ac:dyDescent="0.15">
      <c r="BS497" s="170" t="str">
        <f t="shared" si="107"/>
        <v/>
      </c>
      <c r="BT497" s="170" t="str">
        <f t="shared" si="108"/>
        <v/>
      </c>
      <c r="BU497" s="170" t="str">
        <f t="shared" si="98"/>
        <v/>
      </c>
      <c r="BV497" s="170" t="str">
        <f t="shared" si="109"/>
        <v/>
      </c>
      <c r="BW497" s="170"/>
      <c r="BX497" s="298" t="str">
        <f t="shared" si="110"/>
        <v/>
      </c>
      <c r="BY497" s="285" t="str">
        <f t="shared" si="99"/>
        <v/>
      </c>
      <c r="BZ497" s="297" t="str">
        <f t="shared" si="100"/>
        <v/>
      </c>
      <c r="ET497" s="170" t="str">
        <f t="shared" si="101"/>
        <v/>
      </c>
      <c r="EU497" s="170" t="str">
        <f t="shared" si="102"/>
        <v/>
      </c>
      <c r="EV497" s="170" t="str">
        <f t="shared" si="103"/>
        <v/>
      </c>
      <c r="EW497" s="170" t="str">
        <f t="shared" si="104"/>
        <v/>
      </c>
      <c r="EX497" s="170"/>
      <c r="EY497" s="279" t="str">
        <f t="shared" si="105"/>
        <v/>
      </c>
      <c r="EZ497" s="278" t="str">
        <f t="shared" si="106"/>
        <v/>
      </c>
      <c r="FA497" s="278"/>
    </row>
    <row r="498" spans="71:157" x14ac:dyDescent="0.15">
      <c r="BS498" s="170" t="str">
        <f t="shared" si="107"/>
        <v/>
      </c>
      <c r="BT498" s="170" t="str">
        <f t="shared" si="108"/>
        <v/>
      </c>
      <c r="BU498" s="170" t="str">
        <f t="shared" si="98"/>
        <v/>
      </c>
      <c r="BV498" s="170" t="str">
        <f t="shared" si="109"/>
        <v/>
      </c>
      <c r="BW498" s="170"/>
      <c r="BX498" s="298" t="str">
        <f t="shared" si="110"/>
        <v/>
      </c>
      <c r="BY498" s="285" t="str">
        <f t="shared" si="99"/>
        <v/>
      </c>
      <c r="BZ498" s="297" t="str">
        <f t="shared" si="100"/>
        <v/>
      </c>
      <c r="ET498" s="170" t="str">
        <f t="shared" si="101"/>
        <v/>
      </c>
      <c r="EU498" s="170" t="str">
        <f t="shared" si="102"/>
        <v/>
      </c>
      <c r="EV498" s="170" t="str">
        <f t="shared" si="103"/>
        <v/>
      </c>
      <c r="EW498" s="170" t="str">
        <f t="shared" si="104"/>
        <v/>
      </c>
      <c r="EX498" s="170"/>
      <c r="EY498" s="279" t="str">
        <f t="shared" si="105"/>
        <v/>
      </c>
      <c r="EZ498" s="278" t="str">
        <f t="shared" si="106"/>
        <v/>
      </c>
      <c r="FA498" s="278"/>
    </row>
    <row r="499" spans="71:157" x14ac:dyDescent="0.15">
      <c r="BS499" s="170" t="str">
        <f t="shared" si="107"/>
        <v/>
      </c>
      <c r="BT499" s="170" t="str">
        <f t="shared" si="108"/>
        <v/>
      </c>
      <c r="BU499" s="170" t="str">
        <f t="shared" si="98"/>
        <v/>
      </c>
      <c r="BV499" s="170" t="str">
        <f t="shared" si="109"/>
        <v/>
      </c>
      <c r="BW499" s="170"/>
      <c r="BX499" s="298" t="str">
        <f t="shared" si="110"/>
        <v/>
      </c>
      <c r="BY499" s="285" t="str">
        <f t="shared" si="99"/>
        <v/>
      </c>
      <c r="BZ499" s="297" t="str">
        <f t="shared" si="100"/>
        <v/>
      </c>
      <c r="ET499" s="170" t="str">
        <f t="shared" si="101"/>
        <v/>
      </c>
      <c r="EU499" s="170" t="str">
        <f t="shared" si="102"/>
        <v/>
      </c>
      <c r="EV499" s="170" t="str">
        <f t="shared" si="103"/>
        <v/>
      </c>
      <c r="EW499" s="170" t="str">
        <f t="shared" si="104"/>
        <v/>
      </c>
      <c r="EX499" s="170"/>
      <c r="EY499" s="279" t="str">
        <f t="shared" si="105"/>
        <v/>
      </c>
      <c r="EZ499" s="278" t="str">
        <f t="shared" si="106"/>
        <v/>
      </c>
      <c r="FA499" s="278"/>
    </row>
    <row r="500" spans="71:157" x14ac:dyDescent="0.15">
      <c r="BS500" s="170" t="str">
        <f t="shared" si="107"/>
        <v/>
      </c>
      <c r="BT500" s="170" t="str">
        <f t="shared" si="108"/>
        <v/>
      </c>
      <c r="BU500" s="170" t="str">
        <f t="shared" si="98"/>
        <v/>
      </c>
      <c r="BV500" s="170" t="str">
        <f t="shared" si="109"/>
        <v/>
      </c>
      <c r="BW500" s="170"/>
      <c r="BX500" s="298" t="str">
        <f t="shared" si="110"/>
        <v/>
      </c>
      <c r="BY500" s="285" t="str">
        <f t="shared" si="99"/>
        <v/>
      </c>
      <c r="BZ500" s="297" t="str">
        <f t="shared" si="100"/>
        <v/>
      </c>
      <c r="ET500" s="170" t="str">
        <f t="shared" si="101"/>
        <v/>
      </c>
      <c r="EU500" s="170" t="str">
        <f t="shared" si="102"/>
        <v/>
      </c>
      <c r="EV500" s="170" t="str">
        <f t="shared" si="103"/>
        <v/>
      </c>
      <c r="EW500" s="170" t="str">
        <f t="shared" si="104"/>
        <v/>
      </c>
      <c r="EX500" s="170"/>
      <c r="EY500" s="279" t="str">
        <f t="shared" si="105"/>
        <v/>
      </c>
      <c r="EZ500" s="278" t="str">
        <f t="shared" si="106"/>
        <v/>
      </c>
      <c r="FA500" s="278"/>
    </row>
    <row r="501" spans="71:157" x14ac:dyDescent="0.15">
      <c r="BS501" s="170" t="str">
        <f t="shared" si="107"/>
        <v/>
      </c>
      <c r="BT501" s="170" t="str">
        <f t="shared" si="108"/>
        <v/>
      </c>
      <c r="BU501" s="170" t="str">
        <f t="shared" si="98"/>
        <v/>
      </c>
      <c r="BV501" s="170" t="str">
        <f t="shared" si="109"/>
        <v/>
      </c>
      <c r="BW501" s="170"/>
      <c r="BX501" s="298" t="str">
        <f t="shared" si="110"/>
        <v/>
      </c>
      <c r="BY501" s="285" t="str">
        <f t="shared" si="99"/>
        <v/>
      </c>
      <c r="BZ501" s="297" t="str">
        <f t="shared" si="100"/>
        <v/>
      </c>
      <c r="ET501" s="170" t="str">
        <f t="shared" si="101"/>
        <v/>
      </c>
      <c r="EU501" s="170" t="str">
        <f t="shared" si="102"/>
        <v/>
      </c>
      <c r="EV501" s="170" t="str">
        <f t="shared" si="103"/>
        <v/>
      </c>
      <c r="EW501" s="170" t="str">
        <f t="shared" si="104"/>
        <v/>
      </c>
      <c r="EX501" s="170"/>
      <c r="EY501" s="279" t="str">
        <f t="shared" si="105"/>
        <v/>
      </c>
      <c r="EZ501" s="278" t="str">
        <f t="shared" si="106"/>
        <v/>
      </c>
      <c r="FA501" s="278"/>
    </row>
    <row r="502" spans="71:157" x14ac:dyDescent="0.15">
      <c r="BS502" s="170" t="str">
        <f t="shared" si="107"/>
        <v/>
      </c>
      <c r="BT502" s="170" t="str">
        <f t="shared" si="108"/>
        <v/>
      </c>
      <c r="BU502" s="170" t="str">
        <f t="shared" si="98"/>
        <v/>
      </c>
      <c r="BV502" s="170" t="str">
        <f t="shared" si="109"/>
        <v/>
      </c>
      <c r="BW502" s="170"/>
      <c r="BX502" s="298" t="str">
        <f t="shared" si="110"/>
        <v/>
      </c>
      <c r="BY502" s="285" t="str">
        <f t="shared" si="99"/>
        <v/>
      </c>
      <c r="BZ502" s="297" t="str">
        <f t="shared" si="100"/>
        <v/>
      </c>
      <c r="ET502" s="170" t="str">
        <f t="shared" si="101"/>
        <v/>
      </c>
      <c r="EU502" s="170" t="str">
        <f t="shared" si="102"/>
        <v/>
      </c>
      <c r="EV502" s="170" t="str">
        <f t="shared" si="103"/>
        <v/>
      </c>
      <c r="EW502" s="170" t="str">
        <f t="shared" si="104"/>
        <v/>
      </c>
      <c r="EX502" s="170"/>
      <c r="EY502" s="279" t="str">
        <f t="shared" si="105"/>
        <v/>
      </c>
      <c r="EZ502" s="278" t="str">
        <f t="shared" si="106"/>
        <v/>
      </c>
      <c r="FA502" s="278"/>
    </row>
  </sheetData>
  <sheetProtection sheet="1" objects="1" scenarios="1" formatCells="0"/>
  <mergeCells count="9">
    <mergeCell ref="EZ1:EZ2"/>
    <mergeCell ref="FC1:FF1"/>
    <mergeCell ref="BZ1:BZ2"/>
    <mergeCell ref="A1:BQ1"/>
    <mergeCell ref="CB1:ER1"/>
    <mergeCell ref="BX1:BX2"/>
    <mergeCell ref="BY1:BY2"/>
    <mergeCell ref="EY1:EY2"/>
    <mergeCell ref="FA1:FA2"/>
  </mergeCells>
  <phoneticPr fontId="1"/>
  <pageMargins left="0.7" right="0.7" top="0.75" bottom="0.75" header="0.3" footer="0.3"/>
  <pageSetup paperSize="9" orientation="portrait" horizontalDpi="0" verticalDpi="0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370"/>
  <sheetViews>
    <sheetView topLeftCell="J1" workbookViewId="0">
      <pane ySplit="3" topLeftCell="A4" activePane="bottomLeft" state="frozen"/>
      <selection pane="bottomLeft" activeCell="J1" sqref="J1:L2"/>
    </sheetView>
  </sheetViews>
  <sheetFormatPr defaultRowHeight="13.5" x14ac:dyDescent="0.15"/>
  <cols>
    <col min="1" max="1" width="7.25" style="44" bestFit="1" customWidth="1"/>
    <col min="2" max="2" width="5.5" style="44" bestFit="1" customWidth="1"/>
    <col min="3" max="3" width="11.25" style="44" bestFit="1" customWidth="1"/>
    <col min="4" max="4" width="5.75" style="44" bestFit="1" customWidth="1"/>
    <col min="5" max="6" width="11.25" style="44" bestFit="1" customWidth="1"/>
    <col min="7" max="7" width="5.5" style="44" bestFit="1" customWidth="1"/>
    <col min="8" max="8" width="11.25" style="44" bestFit="1" customWidth="1"/>
    <col min="9" max="9" width="7.375" style="44" bestFit="1" customWidth="1"/>
    <col min="10" max="16384" width="9" style="44"/>
  </cols>
  <sheetData>
    <row r="1" spans="1:18" ht="18" customHeight="1" thickBot="1" x14ac:dyDescent="0.2">
      <c r="A1" s="471" t="s">
        <v>62</v>
      </c>
      <c r="B1" s="477" t="s">
        <v>56</v>
      </c>
      <c r="C1" s="478"/>
      <c r="D1" s="478"/>
      <c r="E1" s="478"/>
      <c r="F1" s="478"/>
      <c r="G1" s="478"/>
      <c r="H1" s="478"/>
      <c r="I1" s="479"/>
      <c r="J1" s="461" t="s">
        <v>58</v>
      </c>
      <c r="K1" s="462"/>
      <c r="L1" s="462"/>
      <c r="M1" s="465" t="s">
        <v>65</v>
      </c>
      <c r="N1" s="466"/>
      <c r="O1" s="467"/>
      <c r="P1" s="455" t="s">
        <v>157</v>
      </c>
      <c r="Q1" s="456"/>
      <c r="R1" s="457"/>
    </row>
    <row r="2" spans="1:18" ht="14.25" thickBot="1" x14ac:dyDescent="0.2">
      <c r="A2" s="472"/>
      <c r="B2" s="473" t="s">
        <v>48</v>
      </c>
      <c r="C2" s="474"/>
      <c r="D2" s="475" t="s">
        <v>49</v>
      </c>
      <c r="E2" s="476"/>
      <c r="F2" s="474"/>
      <c r="G2" s="475" t="s">
        <v>53</v>
      </c>
      <c r="H2" s="476"/>
      <c r="I2" s="474"/>
      <c r="J2" s="463"/>
      <c r="K2" s="464"/>
      <c r="L2" s="464"/>
      <c r="M2" s="468"/>
      <c r="N2" s="469"/>
      <c r="O2" s="470"/>
      <c r="P2" s="458"/>
      <c r="Q2" s="459"/>
      <c r="R2" s="460"/>
    </row>
    <row r="3" spans="1:18" ht="14.25" thickBot="1" x14ac:dyDescent="0.2">
      <c r="A3" s="61" t="s">
        <v>61</v>
      </c>
      <c r="B3" s="65" t="s">
        <v>50</v>
      </c>
      <c r="C3" s="62" t="s">
        <v>55</v>
      </c>
      <c r="D3" s="55" t="s">
        <v>51</v>
      </c>
      <c r="E3" s="45" t="s">
        <v>52</v>
      </c>
      <c r="F3" s="56" t="s">
        <v>55</v>
      </c>
      <c r="G3" s="55" t="s">
        <v>50</v>
      </c>
      <c r="H3" s="45" t="s">
        <v>57</v>
      </c>
      <c r="I3" s="56" t="s">
        <v>54</v>
      </c>
      <c r="J3" s="46" t="s">
        <v>50</v>
      </c>
      <c r="K3" s="47" t="s">
        <v>59</v>
      </c>
      <c r="L3" s="48" t="s">
        <v>60</v>
      </c>
      <c r="M3" s="46" t="s">
        <v>66</v>
      </c>
      <c r="N3" s="70" t="s">
        <v>252</v>
      </c>
      <c r="O3" s="48" t="s">
        <v>67</v>
      </c>
      <c r="P3" s="46" t="s">
        <v>9</v>
      </c>
      <c r="Q3" s="47" t="s">
        <v>59</v>
      </c>
      <c r="R3" s="48" t="s">
        <v>60</v>
      </c>
    </row>
    <row r="4" spans="1:18" x14ac:dyDescent="0.15">
      <c r="A4" s="49">
        <v>43831</v>
      </c>
      <c r="B4" s="63">
        <f>COUNTIF(ストックデータ貼り付け用!$F$2:$F$1000,A4)</f>
        <v>0</v>
      </c>
      <c r="C4" s="53">
        <f>SUMIF(ストックデータ貼り付け用!$F$2:$F$1048576,A4,ストックデータ貼り付け用!$G$2:$G$1048576)</f>
        <v>0</v>
      </c>
      <c r="D4" s="50">
        <f>COUNTIF(ストックデータ貼り付け用!$J$2:$J$1048576,A4)</f>
        <v>0</v>
      </c>
      <c r="E4" s="57">
        <f>D4/5</f>
        <v>0</v>
      </c>
      <c r="F4" s="51">
        <f>SUMIF(ストックデータ貼り付け用!$J$2:$J$1048576,A4,ストックデータ貼り付け用!$K$2:$K$1048576)</f>
        <v>0</v>
      </c>
      <c r="G4" s="50">
        <f>B4+E4</f>
        <v>0</v>
      </c>
      <c r="H4" s="57">
        <f>C4+F4</f>
        <v>0</v>
      </c>
      <c r="I4" s="51">
        <f>H4*110</f>
        <v>0</v>
      </c>
      <c r="J4" s="52">
        <f>COUNTIF(ストックデータ貼り付け用!$N$2:$N$1000,A4)</f>
        <v>0</v>
      </c>
      <c r="K4" s="57">
        <f>SUMIF(ストックデータ貼り付け用!$N$2:$N$1001,A4,ストックデータ貼り付け用!$O$2:$O$1001)</f>
        <v>0</v>
      </c>
      <c r="L4" s="51">
        <f>K4*100</f>
        <v>0</v>
      </c>
      <c r="M4" s="69">
        <f>COUNTIF(ストックデータ貼り付け用!$Q$2:$Q$1000,A4)</f>
        <v>0</v>
      </c>
      <c r="N4" s="50">
        <f>SUMIF(ストックデータ貼り付け用!$Q$2:$Q$1000,A4,ストックデータ貼り付け用!$R$2:$R$1000)</f>
        <v>0</v>
      </c>
      <c r="O4" s="54">
        <f t="shared" ref="O4:O9" si="0">N4*0.31</f>
        <v>0</v>
      </c>
      <c r="P4" s="52">
        <f>COUNTIF(ストックデータ貼り付け用!$T$2:$T$1001,A4)</f>
        <v>0</v>
      </c>
      <c r="Q4" s="54">
        <f>SUMIF(ストックデータ貼り付け用!$T$3:$T$502,A4,ストックデータ貼り付け用!$U$3:$U$1048576)</f>
        <v>0</v>
      </c>
      <c r="R4" s="51">
        <f>Q4*100</f>
        <v>0</v>
      </c>
    </row>
    <row r="5" spans="1:18" x14ac:dyDescent="0.15">
      <c r="A5" s="49">
        <v>43832</v>
      </c>
      <c r="B5" s="52">
        <f>COUNTIF(ストックデータ貼り付け用!$F$2:$F$1000,A5)</f>
        <v>0</v>
      </c>
      <c r="C5" s="54">
        <f>SUMIF(ストックデータ貼り付け用!$F$2:$F$1048576,A5,ストックデータ貼り付け用!$G$2:$G$1048576)</f>
        <v>0</v>
      </c>
      <c r="D5" s="50">
        <f>COUNTIF(ストックデータ貼り付け用!$J$2:$J$1048576,A5)</f>
        <v>0</v>
      </c>
      <c r="E5" s="57">
        <f t="shared" ref="E5:E68" si="1">D5/5</f>
        <v>0</v>
      </c>
      <c r="F5" s="51">
        <f>SUMIF(ストックデータ貼り付け用!$J$2:$J$1048576,A5,ストックデータ貼り付け用!$K$2:$K$1048576)</f>
        <v>0</v>
      </c>
      <c r="G5" s="50">
        <f t="shared" ref="G5:H68" si="2">B5+E5</f>
        <v>0</v>
      </c>
      <c r="H5" s="57">
        <f t="shared" si="2"/>
        <v>0</v>
      </c>
      <c r="I5" s="51">
        <f t="shared" ref="I5:I68" si="3">H5*110</f>
        <v>0</v>
      </c>
      <c r="J5" s="52">
        <f>COUNTIF(ストックデータ貼り付け用!$N$2:$N$1000,A5)</f>
        <v>0</v>
      </c>
      <c r="K5" s="57">
        <f>SUMIF(ストックデータ貼り付け用!$N$2:$N$1001,A5,ストックデータ貼り付け用!$O$2:$O$1001)</f>
        <v>0</v>
      </c>
      <c r="L5" s="51">
        <f t="shared" ref="L5:L68" si="4">K5*100</f>
        <v>0</v>
      </c>
      <c r="M5" s="69">
        <f>COUNTIF(ストックデータ貼り付け用!$Q$2:$Q$1000,A5)</f>
        <v>0</v>
      </c>
      <c r="N5" s="50">
        <f>SUMIF(ストックデータ貼り付け用!$Q$2:$Q$1000,A5,ストックデータ貼り付け用!$R$2:$R$1000)</f>
        <v>0</v>
      </c>
      <c r="O5" s="54">
        <f t="shared" si="0"/>
        <v>0</v>
      </c>
      <c r="P5" s="52">
        <f>COUNTIF(ストックデータ貼り付け用!$T$2:$T$1001,A5)</f>
        <v>0</v>
      </c>
      <c r="Q5" s="54">
        <f>SUMIF(ストックデータ貼り付け用!$T$3:$T$502,A5,ストックデータ貼り付け用!$U$3:$U$1048576)</f>
        <v>0</v>
      </c>
      <c r="R5" s="51">
        <f t="shared" ref="R5:R68" si="5">Q5*100</f>
        <v>0</v>
      </c>
    </row>
    <row r="6" spans="1:18" x14ac:dyDescent="0.15">
      <c r="A6" s="49">
        <v>43833</v>
      </c>
      <c r="B6" s="52">
        <f>COUNTIF(ストックデータ貼り付け用!$F$2:$F$1000,A6)</f>
        <v>0</v>
      </c>
      <c r="C6" s="54">
        <f>SUMIF(ストックデータ貼り付け用!$F$2:$F$1048576,A6,ストックデータ貼り付け用!$G$2:$G$1048576)</f>
        <v>0</v>
      </c>
      <c r="D6" s="50">
        <f>COUNTIF(ストックデータ貼り付け用!$J$2:$J$1048576,A6)</f>
        <v>0</v>
      </c>
      <c r="E6" s="57">
        <f t="shared" si="1"/>
        <v>0</v>
      </c>
      <c r="F6" s="51">
        <f>SUMIF(ストックデータ貼り付け用!$J$2:$J$1048576,A6,ストックデータ貼り付け用!$K$2:$K$1048576)</f>
        <v>0</v>
      </c>
      <c r="G6" s="50">
        <f t="shared" si="2"/>
        <v>0</v>
      </c>
      <c r="H6" s="57">
        <f t="shared" si="2"/>
        <v>0</v>
      </c>
      <c r="I6" s="51">
        <f t="shared" si="3"/>
        <v>0</v>
      </c>
      <c r="J6" s="52">
        <f>COUNTIF(ストックデータ貼り付け用!$N$2:$N$1000,A6)</f>
        <v>0</v>
      </c>
      <c r="K6" s="57">
        <f>SUMIF(ストックデータ貼り付け用!$N$2:$N$1001,A6,ストックデータ貼り付け用!$O$2:$O$1001)</f>
        <v>0</v>
      </c>
      <c r="L6" s="51">
        <f t="shared" si="4"/>
        <v>0</v>
      </c>
      <c r="M6" s="69">
        <f>COUNTIF(ストックデータ貼り付け用!$Q$2:$Q$1000,A6)</f>
        <v>0</v>
      </c>
      <c r="N6" s="50">
        <f>SUMIF(ストックデータ貼り付け用!$Q$2:$Q$1000,A6,ストックデータ貼り付け用!$R$2:$R$1000)</f>
        <v>0</v>
      </c>
      <c r="O6" s="54">
        <f t="shared" si="0"/>
        <v>0</v>
      </c>
      <c r="P6" s="52">
        <f>COUNTIF(ストックデータ貼り付け用!$T$2:$T$1001,A6)</f>
        <v>0</v>
      </c>
      <c r="Q6" s="54">
        <f>SUMIF(ストックデータ貼り付け用!$T$3:$T$502,A6,ストックデータ貼り付け用!$U$3:$U$1048576)</f>
        <v>0</v>
      </c>
      <c r="R6" s="51">
        <f t="shared" si="5"/>
        <v>0</v>
      </c>
    </row>
    <row r="7" spans="1:18" x14ac:dyDescent="0.15">
      <c r="A7" s="49">
        <v>43834</v>
      </c>
      <c r="B7" s="52">
        <f>COUNTIF(ストックデータ貼り付け用!$F$2:$F$1000,A7)</f>
        <v>0</v>
      </c>
      <c r="C7" s="54">
        <f>SUMIF(ストックデータ貼り付け用!$F$2:$F$1048576,A7,ストックデータ貼り付け用!$G$2:$G$1048576)</f>
        <v>0</v>
      </c>
      <c r="D7" s="50">
        <f>COUNTIF(ストックデータ貼り付け用!$J$2:$J$1048576,A7)</f>
        <v>0</v>
      </c>
      <c r="E7" s="57">
        <f t="shared" si="1"/>
        <v>0</v>
      </c>
      <c r="F7" s="51">
        <f>SUMIF(ストックデータ貼り付け用!$J$2:$J$1048576,A7,ストックデータ貼り付け用!$K$2:$K$1048576)</f>
        <v>0</v>
      </c>
      <c r="G7" s="50">
        <f t="shared" si="2"/>
        <v>0</v>
      </c>
      <c r="H7" s="57">
        <f t="shared" si="2"/>
        <v>0</v>
      </c>
      <c r="I7" s="51">
        <f t="shared" si="3"/>
        <v>0</v>
      </c>
      <c r="J7" s="52">
        <f>COUNTIF(ストックデータ貼り付け用!$N$2:$N$1000,A7)</f>
        <v>0</v>
      </c>
      <c r="K7" s="57">
        <f>SUMIF(ストックデータ貼り付け用!$N$2:$N$1001,A7,ストックデータ貼り付け用!$O$2:$O$1001)</f>
        <v>0</v>
      </c>
      <c r="L7" s="51">
        <f t="shared" si="4"/>
        <v>0</v>
      </c>
      <c r="M7" s="69">
        <f>COUNTIF(ストックデータ貼り付け用!$Q$2:$Q$1000,A7)</f>
        <v>0</v>
      </c>
      <c r="N7" s="50">
        <f>SUMIF(ストックデータ貼り付け用!$Q$2:$Q$1000,A7,ストックデータ貼り付け用!$R$2:$R$1000)</f>
        <v>0</v>
      </c>
      <c r="O7" s="54">
        <f t="shared" si="0"/>
        <v>0</v>
      </c>
      <c r="P7" s="52">
        <f>COUNTIF(ストックデータ貼り付け用!$T$2:$T$1001,A7)</f>
        <v>0</v>
      </c>
      <c r="Q7" s="54">
        <f>SUMIF(ストックデータ貼り付け用!$T$3:$T$502,A7,ストックデータ貼り付け用!$U$3:$U$1048576)</f>
        <v>0</v>
      </c>
      <c r="R7" s="51">
        <f t="shared" si="5"/>
        <v>0</v>
      </c>
    </row>
    <row r="8" spans="1:18" x14ac:dyDescent="0.15">
      <c r="A8" s="49">
        <v>43835</v>
      </c>
      <c r="B8" s="52">
        <f>COUNTIF(ストックデータ貼り付け用!$F$2:$F$1000,A8)</f>
        <v>0</v>
      </c>
      <c r="C8" s="54">
        <f>SUMIF(ストックデータ貼り付け用!$F$2:$F$1048576,A8,ストックデータ貼り付け用!$G$2:$G$1048576)</f>
        <v>0</v>
      </c>
      <c r="D8" s="50">
        <f>COUNTIF(ストックデータ貼り付け用!$J$2:$J$1048576,A8)</f>
        <v>0</v>
      </c>
      <c r="E8" s="57">
        <f t="shared" si="1"/>
        <v>0</v>
      </c>
      <c r="F8" s="51">
        <f>SUMIF(ストックデータ貼り付け用!$J$2:$J$1048576,A8,ストックデータ貼り付け用!$K$2:$K$1048576)</f>
        <v>0</v>
      </c>
      <c r="G8" s="50">
        <f t="shared" si="2"/>
        <v>0</v>
      </c>
      <c r="H8" s="57">
        <f t="shared" si="2"/>
        <v>0</v>
      </c>
      <c r="I8" s="51">
        <f t="shared" si="3"/>
        <v>0</v>
      </c>
      <c r="J8" s="52">
        <f>COUNTIF(ストックデータ貼り付け用!$N$2:$N$1000,A8)</f>
        <v>0</v>
      </c>
      <c r="K8" s="57">
        <f>SUMIF(ストックデータ貼り付け用!$N$2:$N$1001,A8,ストックデータ貼り付け用!$O$2:$O$1001)</f>
        <v>0</v>
      </c>
      <c r="L8" s="51">
        <f t="shared" si="4"/>
        <v>0</v>
      </c>
      <c r="M8" s="69">
        <f>COUNTIF(ストックデータ貼り付け用!$Q$2:$Q$1000,A8)</f>
        <v>0</v>
      </c>
      <c r="N8" s="50">
        <f>SUMIF(ストックデータ貼り付け用!$Q$2:$Q$1000,A8,ストックデータ貼り付け用!$R$2:$R$1000)</f>
        <v>0</v>
      </c>
      <c r="O8" s="54">
        <f t="shared" si="0"/>
        <v>0</v>
      </c>
      <c r="P8" s="52">
        <f>COUNTIF(ストックデータ貼り付け用!$T$2:$T$1001,A8)</f>
        <v>0</v>
      </c>
      <c r="Q8" s="54">
        <f>SUMIF(ストックデータ貼り付け用!$T$3:$T$502,A8,ストックデータ貼り付け用!$U$3:$U$1048576)</f>
        <v>0</v>
      </c>
      <c r="R8" s="51">
        <f t="shared" si="5"/>
        <v>0</v>
      </c>
    </row>
    <row r="9" spans="1:18" x14ac:dyDescent="0.15">
      <c r="A9" s="49">
        <v>43836</v>
      </c>
      <c r="B9" s="52">
        <f>COUNTIF(ストックデータ貼り付け用!$F$2:$F$1000,A9)</f>
        <v>0</v>
      </c>
      <c r="C9" s="54">
        <f>SUMIF(ストックデータ貼り付け用!$F$2:$F$1048576,A9,ストックデータ貼り付け用!$G$2:$G$1048576)</f>
        <v>0</v>
      </c>
      <c r="D9" s="50">
        <f>COUNTIF(ストックデータ貼り付け用!$J$2:$J$1048576,A9)</f>
        <v>0</v>
      </c>
      <c r="E9" s="57">
        <f t="shared" si="1"/>
        <v>0</v>
      </c>
      <c r="F9" s="51">
        <f>SUMIF(ストックデータ貼り付け用!$J$2:$J$1048576,A9,ストックデータ貼り付け用!$K$2:$K$1048576)</f>
        <v>0</v>
      </c>
      <c r="G9" s="50">
        <f t="shared" si="2"/>
        <v>0</v>
      </c>
      <c r="H9" s="57">
        <f t="shared" si="2"/>
        <v>0</v>
      </c>
      <c r="I9" s="51">
        <f t="shared" si="3"/>
        <v>0</v>
      </c>
      <c r="J9" s="52">
        <f>COUNTIF(ストックデータ貼り付け用!$N$2:$N$1000,A9)</f>
        <v>0</v>
      </c>
      <c r="K9" s="57">
        <f>SUMIF(ストックデータ貼り付け用!$N$2:$N$1001,A9,ストックデータ貼り付け用!$O$2:$O$1001)</f>
        <v>0</v>
      </c>
      <c r="L9" s="51">
        <f t="shared" si="4"/>
        <v>0</v>
      </c>
      <c r="M9" s="69">
        <f>COUNTIF(ストックデータ貼り付け用!$Q$2:$Q$1000,A9)</f>
        <v>0</v>
      </c>
      <c r="N9" s="50">
        <f>SUMIF(ストックデータ貼り付け用!$Q$2:$Q$1000,A9,ストックデータ貼り付け用!$R$2:$R$1000)</f>
        <v>0</v>
      </c>
      <c r="O9" s="54">
        <f t="shared" si="0"/>
        <v>0</v>
      </c>
      <c r="P9" s="52">
        <f>COUNTIF(ストックデータ貼り付け用!$T$2:$T$1001,A9)</f>
        <v>0</v>
      </c>
      <c r="Q9" s="54">
        <f>SUMIF(ストックデータ貼り付け用!$T$3:$T$502,A9,ストックデータ貼り付け用!$U$3:$U$1048576)</f>
        <v>0</v>
      </c>
      <c r="R9" s="51">
        <f t="shared" si="5"/>
        <v>0</v>
      </c>
    </row>
    <row r="10" spans="1:18" x14ac:dyDescent="0.15">
      <c r="A10" s="49">
        <v>43837</v>
      </c>
      <c r="B10" s="52">
        <f>COUNTIF(ストックデータ貼り付け用!$F$2:$F$1000,A10)</f>
        <v>0</v>
      </c>
      <c r="C10" s="54">
        <f>SUMIF(ストックデータ貼り付け用!$F$2:$F$1048576,A10,ストックデータ貼り付け用!$G$2:$G$1048576)</f>
        <v>0</v>
      </c>
      <c r="D10" s="50">
        <f>COUNTIF(ストックデータ貼り付け用!$J$2:$J$1048576,A10)</f>
        <v>0</v>
      </c>
      <c r="E10" s="57">
        <f t="shared" si="1"/>
        <v>0</v>
      </c>
      <c r="F10" s="51">
        <f>SUMIF(ストックデータ貼り付け用!$J$2:$J$1048576,A10,ストックデータ貼り付け用!$K$2:$K$1048576)</f>
        <v>0</v>
      </c>
      <c r="G10" s="50">
        <f t="shared" si="2"/>
        <v>0</v>
      </c>
      <c r="H10" s="57">
        <f t="shared" si="2"/>
        <v>0</v>
      </c>
      <c r="I10" s="51">
        <f t="shared" si="3"/>
        <v>0</v>
      </c>
      <c r="J10" s="52">
        <f>COUNTIF(ストックデータ貼り付け用!$N$2:$N$1000,A10)</f>
        <v>0</v>
      </c>
      <c r="K10" s="57">
        <f>SUMIF(ストックデータ貼り付け用!$N$2:$N$1001,A10,ストックデータ貼り付け用!$O$2:$O$1001)</f>
        <v>0</v>
      </c>
      <c r="L10" s="51">
        <f t="shared" si="4"/>
        <v>0</v>
      </c>
      <c r="M10" s="69">
        <f>COUNTIF(ストックデータ貼り付け用!$Q$2:$Q$1000,A10)</f>
        <v>0</v>
      </c>
      <c r="N10" s="50">
        <f>SUMIF(ストックデータ貼り付け用!$Q$2:$Q$1000,A10,ストックデータ貼り付け用!$R$2:$R$1000)</f>
        <v>0</v>
      </c>
      <c r="O10" s="54">
        <f>N10*0.31</f>
        <v>0</v>
      </c>
      <c r="P10" s="52">
        <f>COUNTIF(ストックデータ貼り付け用!$T$2:$T$1001,A10)</f>
        <v>0</v>
      </c>
      <c r="Q10" s="54">
        <f>SUMIF(ストックデータ貼り付け用!$T$3:$T$502,A10,ストックデータ貼り付け用!$U$3:$U$1048576)</f>
        <v>0</v>
      </c>
      <c r="R10" s="51">
        <f t="shared" si="5"/>
        <v>0</v>
      </c>
    </row>
    <row r="11" spans="1:18" x14ac:dyDescent="0.15">
      <c r="A11" s="49">
        <v>43838</v>
      </c>
      <c r="B11" s="52">
        <f>COUNTIF(ストックデータ貼り付け用!$F$2:$F$1000,A11)</f>
        <v>0</v>
      </c>
      <c r="C11" s="54">
        <f>SUMIF(ストックデータ貼り付け用!$F$2:$F$1048576,A11,ストックデータ貼り付け用!$G$2:$G$1048576)</f>
        <v>0</v>
      </c>
      <c r="D11" s="50">
        <f>COUNTIF(ストックデータ貼り付け用!$J$2:$J$1048576,A11)</f>
        <v>0</v>
      </c>
      <c r="E11" s="57">
        <f t="shared" si="1"/>
        <v>0</v>
      </c>
      <c r="F11" s="51">
        <f>SUMIF(ストックデータ貼り付け用!$J$2:$J$1048576,A11,ストックデータ貼り付け用!$K$2:$K$1048576)</f>
        <v>0</v>
      </c>
      <c r="G11" s="50">
        <f t="shared" si="2"/>
        <v>0</v>
      </c>
      <c r="H11" s="57">
        <f t="shared" si="2"/>
        <v>0</v>
      </c>
      <c r="I11" s="51">
        <f t="shared" si="3"/>
        <v>0</v>
      </c>
      <c r="J11" s="52">
        <f>COUNTIF(ストックデータ貼り付け用!$N$2:$N$1000,A11)</f>
        <v>0</v>
      </c>
      <c r="K11" s="57">
        <f>SUMIF(ストックデータ貼り付け用!$N$2:$N$1001,A11,ストックデータ貼り付け用!$O$2:$O$1001)</f>
        <v>0</v>
      </c>
      <c r="L11" s="51">
        <f t="shared" si="4"/>
        <v>0</v>
      </c>
      <c r="M11" s="69">
        <f>COUNTIF(ストックデータ貼り付け用!$Q$2:$Q$1000,A11)</f>
        <v>0</v>
      </c>
      <c r="N11" s="50">
        <f>SUMIF(ストックデータ貼り付け用!$Q$2:$Q$1000,A11,ストックデータ貼り付け用!$R$2:$R$1000)</f>
        <v>0</v>
      </c>
      <c r="O11" s="54">
        <f t="shared" ref="O11:O74" si="6">N11*0.31</f>
        <v>0</v>
      </c>
      <c r="P11" s="52">
        <f>COUNTIF(ストックデータ貼り付け用!$T$2:$T$1001,A11)</f>
        <v>0</v>
      </c>
      <c r="Q11" s="54">
        <f>SUMIF(ストックデータ貼り付け用!$T$3:$T$502,A11,ストックデータ貼り付け用!$U$3:$U$1048576)</f>
        <v>0</v>
      </c>
      <c r="R11" s="51">
        <f t="shared" si="5"/>
        <v>0</v>
      </c>
    </row>
    <row r="12" spans="1:18" x14ac:dyDescent="0.15">
      <c r="A12" s="49">
        <v>43839</v>
      </c>
      <c r="B12" s="52">
        <f>COUNTIF(ストックデータ貼り付け用!$F$2:$F$1000,A12)</f>
        <v>0</v>
      </c>
      <c r="C12" s="54">
        <f>SUMIF(ストックデータ貼り付け用!$F$2:$F$1048576,A12,ストックデータ貼り付け用!$G$2:$G$1048576)</f>
        <v>0</v>
      </c>
      <c r="D12" s="50">
        <f>COUNTIF(ストックデータ貼り付け用!$J$2:$J$1048576,A12)</f>
        <v>0</v>
      </c>
      <c r="E12" s="57">
        <f t="shared" si="1"/>
        <v>0</v>
      </c>
      <c r="F12" s="51">
        <f>SUMIF(ストックデータ貼り付け用!$J$2:$J$1048576,A12,ストックデータ貼り付け用!$K$2:$K$1048576)</f>
        <v>0</v>
      </c>
      <c r="G12" s="50">
        <f t="shared" si="2"/>
        <v>0</v>
      </c>
      <c r="H12" s="57">
        <f t="shared" si="2"/>
        <v>0</v>
      </c>
      <c r="I12" s="51">
        <f t="shared" si="3"/>
        <v>0</v>
      </c>
      <c r="J12" s="52">
        <f>COUNTIF(ストックデータ貼り付け用!$N$2:$N$1000,A12)</f>
        <v>0</v>
      </c>
      <c r="K12" s="57">
        <f>SUMIF(ストックデータ貼り付け用!$N$2:$N$1001,A12,ストックデータ貼り付け用!$O$2:$O$1001)</f>
        <v>0</v>
      </c>
      <c r="L12" s="51">
        <f t="shared" si="4"/>
        <v>0</v>
      </c>
      <c r="M12" s="69">
        <f>COUNTIF(ストックデータ貼り付け用!$Q$2:$Q$1000,A12)</f>
        <v>0</v>
      </c>
      <c r="N12" s="50">
        <f>SUMIF(ストックデータ貼り付け用!$Q$2:$Q$1000,A12,ストックデータ貼り付け用!$R$2:$R$1000)</f>
        <v>0</v>
      </c>
      <c r="O12" s="54">
        <f t="shared" si="6"/>
        <v>0</v>
      </c>
      <c r="P12" s="52">
        <f>COUNTIF(ストックデータ貼り付け用!$T$2:$T$1001,A12)</f>
        <v>0</v>
      </c>
      <c r="Q12" s="54">
        <f>SUMIF(ストックデータ貼り付け用!$T$3:$T$502,A12,ストックデータ貼り付け用!$U$3:$U$1048576)</f>
        <v>0</v>
      </c>
      <c r="R12" s="51">
        <f t="shared" si="5"/>
        <v>0</v>
      </c>
    </row>
    <row r="13" spans="1:18" x14ac:dyDescent="0.15">
      <c r="A13" s="49">
        <v>43840</v>
      </c>
      <c r="B13" s="52">
        <f>COUNTIF(ストックデータ貼り付け用!$F$2:$F$1000,A13)</f>
        <v>0</v>
      </c>
      <c r="C13" s="54">
        <f>SUMIF(ストックデータ貼り付け用!$F$2:$F$1048576,A13,ストックデータ貼り付け用!$G$2:$G$1048576)</f>
        <v>0</v>
      </c>
      <c r="D13" s="50">
        <f>COUNTIF(ストックデータ貼り付け用!$J$2:$J$1048576,A13)</f>
        <v>0</v>
      </c>
      <c r="E13" s="57">
        <f t="shared" si="1"/>
        <v>0</v>
      </c>
      <c r="F13" s="51">
        <f>SUMIF(ストックデータ貼り付け用!$J$2:$J$1048576,A13,ストックデータ貼り付け用!$K$2:$K$1048576)</f>
        <v>0</v>
      </c>
      <c r="G13" s="50">
        <f t="shared" si="2"/>
        <v>0</v>
      </c>
      <c r="H13" s="57">
        <f t="shared" si="2"/>
        <v>0</v>
      </c>
      <c r="I13" s="51">
        <f t="shared" si="3"/>
        <v>0</v>
      </c>
      <c r="J13" s="52">
        <f>COUNTIF(ストックデータ貼り付け用!$N$2:$N$1000,A13)</f>
        <v>0</v>
      </c>
      <c r="K13" s="57">
        <f>SUMIF(ストックデータ貼り付け用!$N$2:$N$1001,A13,ストックデータ貼り付け用!$O$2:$O$1001)</f>
        <v>0</v>
      </c>
      <c r="L13" s="51">
        <f t="shared" si="4"/>
        <v>0</v>
      </c>
      <c r="M13" s="69">
        <f>COUNTIF(ストックデータ貼り付け用!$Q$2:$Q$1000,A13)</f>
        <v>0</v>
      </c>
      <c r="N13" s="50">
        <f>SUMIF(ストックデータ貼り付け用!$Q$2:$Q$1000,A13,ストックデータ貼り付け用!$R$2:$R$1000)</f>
        <v>0</v>
      </c>
      <c r="O13" s="54">
        <f t="shared" si="6"/>
        <v>0</v>
      </c>
      <c r="P13" s="52">
        <f>COUNTIF(ストックデータ貼り付け用!$T$2:$T$1001,A13)</f>
        <v>0</v>
      </c>
      <c r="Q13" s="54">
        <f>SUMIF(ストックデータ貼り付け用!$T$3:$T$502,A13,ストックデータ貼り付け用!$U$3:$U$1048576)</f>
        <v>0</v>
      </c>
      <c r="R13" s="51">
        <f t="shared" si="5"/>
        <v>0</v>
      </c>
    </row>
    <row r="14" spans="1:18" x14ac:dyDescent="0.15">
      <c r="A14" s="49">
        <v>43841</v>
      </c>
      <c r="B14" s="52">
        <f>COUNTIF(ストックデータ貼り付け用!$F$2:$F$1000,A14)</f>
        <v>0</v>
      </c>
      <c r="C14" s="54">
        <f>SUMIF(ストックデータ貼り付け用!$F$2:$F$1048576,A14,ストックデータ貼り付け用!$G$2:$G$1048576)</f>
        <v>0</v>
      </c>
      <c r="D14" s="50">
        <f>COUNTIF(ストックデータ貼り付け用!$J$2:$J$1048576,A14)</f>
        <v>0</v>
      </c>
      <c r="E14" s="57">
        <f t="shared" si="1"/>
        <v>0</v>
      </c>
      <c r="F14" s="51">
        <f>SUMIF(ストックデータ貼り付け用!$J$2:$J$1048576,A14,ストックデータ貼り付け用!$K$2:$K$1048576)</f>
        <v>0</v>
      </c>
      <c r="G14" s="50">
        <f t="shared" si="2"/>
        <v>0</v>
      </c>
      <c r="H14" s="57">
        <f t="shared" si="2"/>
        <v>0</v>
      </c>
      <c r="I14" s="51">
        <f t="shared" si="3"/>
        <v>0</v>
      </c>
      <c r="J14" s="52">
        <f>COUNTIF(ストックデータ貼り付け用!$N$2:$N$1000,A14)</f>
        <v>0</v>
      </c>
      <c r="K14" s="57">
        <f>SUMIF(ストックデータ貼り付け用!$N$2:$N$1001,A14,ストックデータ貼り付け用!$O$2:$O$1001)</f>
        <v>0</v>
      </c>
      <c r="L14" s="51">
        <f t="shared" si="4"/>
        <v>0</v>
      </c>
      <c r="M14" s="69">
        <f>COUNTIF(ストックデータ貼り付け用!$Q$2:$Q$1000,A14)</f>
        <v>0</v>
      </c>
      <c r="N14" s="50">
        <f>SUMIF(ストックデータ貼り付け用!$Q$2:$Q$1000,A14,ストックデータ貼り付け用!$R$2:$R$1000)</f>
        <v>0</v>
      </c>
      <c r="O14" s="54">
        <f t="shared" si="6"/>
        <v>0</v>
      </c>
      <c r="P14" s="52">
        <f>COUNTIF(ストックデータ貼り付け用!$T$2:$T$1001,A14)</f>
        <v>0</v>
      </c>
      <c r="Q14" s="54">
        <f>SUMIF(ストックデータ貼り付け用!$T$3:$T$502,A14,ストックデータ貼り付け用!$U$3:$U$1048576)</f>
        <v>0</v>
      </c>
      <c r="R14" s="51">
        <f t="shared" si="5"/>
        <v>0</v>
      </c>
    </row>
    <row r="15" spans="1:18" x14ac:dyDescent="0.15">
      <c r="A15" s="49">
        <v>43842</v>
      </c>
      <c r="B15" s="52">
        <f>COUNTIF(ストックデータ貼り付け用!$F$2:$F$1000,A15)</f>
        <v>0</v>
      </c>
      <c r="C15" s="54">
        <f>SUMIF(ストックデータ貼り付け用!$F$2:$F$1048576,A15,ストックデータ貼り付け用!$G$2:$G$1048576)</f>
        <v>0</v>
      </c>
      <c r="D15" s="50">
        <f>COUNTIF(ストックデータ貼り付け用!$J$2:$J$1048576,A15)</f>
        <v>0</v>
      </c>
      <c r="E15" s="57">
        <f t="shared" si="1"/>
        <v>0</v>
      </c>
      <c r="F15" s="51">
        <f>SUMIF(ストックデータ貼り付け用!$J$2:$J$1048576,A15,ストックデータ貼り付け用!$K$2:$K$1048576)</f>
        <v>0</v>
      </c>
      <c r="G15" s="50">
        <f t="shared" si="2"/>
        <v>0</v>
      </c>
      <c r="H15" s="57">
        <f t="shared" si="2"/>
        <v>0</v>
      </c>
      <c r="I15" s="51">
        <f t="shared" si="3"/>
        <v>0</v>
      </c>
      <c r="J15" s="52">
        <f>COUNTIF(ストックデータ貼り付け用!$N$2:$N$1000,A15)</f>
        <v>0</v>
      </c>
      <c r="K15" s="57">
        <f>SUMIF(ストックデータ貼り付け用!$N$2:$N$1001,A15,ストックデータ貼り付け用!$O$2:$O$1001)</f>
        <v>0</v>
      </c>
      <c r="L15" s="51">
        <f t="shared" si="4"/>
        <v>0</v>
      </c>
      <c r="M15" s="69">
        <f>COUNTIF(ストックデータ貼り付け用!$Q$2:$Q$1000,A15)</f>
        <v>0</v>
      </c>
      <c r="N15" s="50">
        <f>SUMIF(ストックデータ貼り付け用!$Q$2:$Q$1000,A15,ストックデータ貼り付け用!$R$2:$R$1000)</f>
        <v>0</v>
      </c>
      <c r="O15" s="54">
        <f t="shared" si="6"/>
        <v>0</v>
      </c>
      <c r="P15" s="52">
        <f>COUNTIF(ストックデータ貼り付け用!$T$2:$T$1001,A15)</f>
        <v>0</v>
      </c>
      <c r="Q15" s="54">
        <f>SUMIF(ストックデータ貼り付け用!$T$3:$T$502,A15,ストックデータ貼り付け用!$U$3:$U$1048576)</f>
        <v>0</v>
      </c>
      <c r="R15" s="51">
        <f t="shared" si="5"/>
        <v>0</v>
      </c>
    </row>
    <row r="16" spans="1:18" x14ac:dyDescent="0.15">
      <c r="A16" s="49">
        <v>43843</v>
      </c>
      <c r="B16" s="52">
        <f>COUNTIF(ストックデータ貼り付け用!$F$2:$F$1000,A16)</f>
        <v>0</v>
      </c>
      <c r="C16" s="54">
        <f>SUMIF(ストックデータ貼り付け用!$F$2:$F$1048576,A16,ストックデータ貼り付け用!$G$2:$G$1048576)</f>
        <v>0</v>
      </c>
      <c r="D16" s="50">
        <f>COUNTIF(ストックデータ貼り付け用!$J$2:$J$1048576,A16)</f>
        <v>0</v>
      </c>
      <c r="E16" s="57">
        <f t="shared" si="1"/>
        <v>0</v>
      </c>
      <c r="F16" s="51">
        <f>SUMIF(ストックデータ貼り付け用!$J$2:$J$1048576,A16,ストックデータ貼り付け用!$K$2:$K$1048576)</f>
        <v>0</v>
      </c>
      <c r="G16" s="50">
        <f t="shared" si="2"/>
        <v>0</v>
      </c>
      <c r="H16" s="57">
        <f t="shared" si="2"/>
        <v>0</v>
      </c>
      <c r="I16" s="51">
        <f t="shared" si="3"/>
        <v>0</v>
      </c>
      <c r="J16" s="52">
        <f>COUNTIF(ストックデータ貼り付け用!$N$2:$N$1000,A16)</f>
        <v>0</v>
      </c>
      <c r="K16" s="57">
        <f>SUMIF(ストックデータ貼り付け用!$N$2:$N$1001,A16,ストックデータ貼り付け用!$O$2:$O$1001)</f>
        <v>0</v>
      </c>
      <c r="L16" s="51">
        <f t="shared" si="4"/>
        <v>0</v>
      </c>
      <c r="M16" s="69">
        <f>COUNTIF(ストックデータ貼り付け用!$Q$2:$Q$1000,A16)</f>
        <v>0</v>
      </c>
      <c r="N16" s="50">
        <f>SUMIF(ストックデータ貼り付け用!$Q$2:$Q$1000,A16,ストックデータ貼り付け用!$R$2:$R$1000)</f>
        <v>0</v>
      </c>
      <c r="O16" s="54">
        <f t="shared" si="6"/>
        <v>0</v>
      </c>
      <c r="P16" s="52">
        <f>COUNTIF(ストックデータ貼り付け用!$T$2:$T$1001,A16)</f>
        <v>0</v>
      </c>
      <c r="Q16" s="54">
        <f>SUMIF(ストックデータ貼り付け用!$T$3:$T$502,A16,ストックデータ貼り付け用!$U$3:$U$1048576)</f>
        <v>0</v>
      </c>
      <c r="R16" s="51">
        <f t="shared" si="5"/>
        <v>0</v>
      </c>
    </row>
    <row r="17" spans="1:18" x14ac:dyDescent="0.15">
      <c r="A17" s="49">
        <v>43844</v>
      </c>
      <c r="B17" s="52">
        <f>COUNTIF(ストックデータ貼り付け用!$F$2:$F$1000,A17)</f>
        <v>0</v>
      </c>
      <c r="C17" s="54">
        <f>SUMIF(ストックデータ貼り付け用!$F$2:$F$1048576,A17,ストックデータ貼り付け用!$G$2:$G$1048576)</f>
        <v>0</v>
      </c>
      <c r="D17" s="50">
        <f>COUNTIF(ストックデータ貼り付け用!$J$2:$J$1048576,A17)</f>
        <v>0</v>
      </c>
      <c r="E17" s="57">
        <f t="shared" si="1"/>
        <v>0</v>
      </c>
      <c r="F17" s="51">
        <f>SUMIF(ストックデータ貼り付け用!$J$2:$J$1048576,A17,ストックデータ貼り付け用!$K$2:$K$1048576)</f>
        <v>0</v>
      </c>
      <c r="G17" s="50">
        <f t="shared" si="2"/>
        <v>0</v>
      </c>
      <c r="H17" s="57">
        <f t="shared" si="2"/>
        <v>0</v>
      </c>
      <c r="I17" s="51">
        <f t="shared" si="3"/>
        <v>0</v>
      </c>
      <c r="J17" s="52">
        <f>COUNTIF(ストックデータ貼り付け用!$N$2:$N$1000,A17)</f>
        <v>0</v>
      </c>
      <c r="K17" s="57">
        <f>SUMIF(ストックデータ貼り付け用!$N$2:$N$1001,A17,ストックデータ貼り付け用!$O$2:$O$1001)</f>
        <v>0</v>
      </c>
      <c r="L17" s="51">
        <f t="shared" si="4"/>
        <v>0</v>
      </c>
      <c r="M17" s="69">
        <f>COUNTIF(ストックデータ貼り付け用!$Q$2:$Q$1000,A17)</f>
        <v>0</v>
      </c>
      <c r="N17" s="50">
        <f>SUMIF(ストックデータ貼り付け用!$Q$2:$Q$1000,A17,ストックデータ貼り付け用!$R$2:$R$1000)</f>
        <v>0</v>
      </c>
      <c r="O17" s="54">
        <f t="shared" si="6"/>
        <v>0</v>
      </c>
      <c r="P17" s="52">
        <f>COUNTIF(ストックデータ貼り付け用!$T$2:$T$1001,A17)</f>
        <v>0</v>
      </c>
      <c r="Q17" s="54">
        <f>SUMIF(ストックデータ貼り付け用!$T$3:$T$502,A17,ストックデータ貼り付け用!$U$3:$U$1048576)</f>
        <v>0</v>
      </c>
      <c r="R17" s="51">
        <f t="shared" si="5"/>
        <v>0</v>
      </c>
    </row>
    <row r="18" spans="1:18" x14ac:dyDescent="0.15">
      <c r="A18" s="49">
        <v>43845</v>
      </c>
      <c r="B18" s="52">
        <f>COUNTIF(ストックデータ貼り付け用!$F$2:$F$1000,A18)</f>
        <v>0</v>
      </c>
      <c r="C18" s="54">
        <f>SUMIF(ストックデータ貼り付け用!$F$2:$F$1048576,A18,ストックデータ貼り付け用!$G$2:$G$1048576)</f>
        <v>0</v>
      </c>
      <c r="D18" s="50">
        <f>COUNTIF(ストックデータ貼り付け用!$J$2:$J$1048576,A18)</f>
        <v>0</v>
      </c>
      <c r="E18" s="57">
        <f t="shared" si="1"/>
        <v>0</v>
      </c>
      <c r="F18" s="51">
        <f>SUMIF(ストックデータ貼り付け用!$J$2:$J$1048576,A18,ストックデータ貼り付け用!$K$2:$K$1048576)</f>
        <v>0</v>
      </c>
      <c r="G18" s="50">
        <f t="shared" si="2"/>
        <v>0</v>
      </c>
      <c r="H18" s="57">
        <f t="shared" si="2"/>
        <v>0</v>
      </c>
      <c r="I18" s="51">
        <f t="shared" si="3"/>
        <v>0</v>
      </c>
      <c r="J18" s="52">
        <f>COUNTIF(ストックデータ貼り付け用!$N$2:$N$1000,A18)</f>
        <v>0</v>
      </c>
      <c r="K18" s="57">
        <f>SUMIF(ストックデータ貼り付け用!$N$2:$N$1001,A18,ストックデータ貼り付け用!$O$2:$O$1001)</f>
        <v>0</v>
      </c>
      <c r="L18" s="51">
        <f t="shared" si="4"/>
        <v>0</v>
      </c>
      <c r="M18" s="69">
        <f>COUNTIF(ストックデータ貼り付け用!$Q$2:$Q$1000,A18)</f>
        <v>0</v>
      </c>
      <c r="N18" s="50">
        <f>SUMIF(ストックデータ貼り付け用!$Q$2:$Q$1000,A18,ストックデータ貼り付け用!$R$2:$R$1000)</f>
        <v>0</v>
      </c>
      <c r="O18" s="54">
        <f t="shared" si="6"/>
        <v>0</v>
      </c>
      <c r="P18" s="52">
        <f>COUNTIF(ストックデータ貼り付け用!$T$2:$T$1001,A18)</f>
        <v>0</v>
      </c>
      <c r="Q18" s="54">
        <f>SUMIF(ストックデータ貼り付け用!$T$3:$T$502,A18,ストックデータ貼り付け用!$U$3:$U$1048576)</f>
        <v>0</v>
      </c>
      <c r="R18" s="51">
        <f t="shared" si="5"/>
        <v>0</v>
      </c>
    </row>
    <row r="19" spans="1:18" x14ac:dyDescent="0.15">
      <c r="A19" s="49">
        <v>43846</v>
      </c>
      <c r="B19" s="52">
        <f>COUNTIF(ストックデータ貼り付け用!$F$2:$F$1000,A19)</f>
        <v>0</v>
      </c>
      <c r="C19" s="54">
        <f>SUMIF(ストックデータ貼り付け用!$F$2:$F$1048576,A19,ストックデータ貼り付け用!$G$2:$G$1048576)</f>
        <v>0</v>
      </c>
      <c r="D19" s="50">
        <f>COUNTIF(ストックデータ貼り付け用!$J$2:$J$1048576,A19)</f>
        <v>0</v>
      </c>
      <c r="E19" s="57">
        <f t="shared" si="1"/>
        <v>0</v>
      </c>
      <c r="F19" s="51">
        <f>SUMIF(ストックデータ貼り付け用!$J$2:$J$1048576,A19,ストックデータ貼り付け用!$K$2:$K$1048576)</f>
        <v>0</v>
      </c>
      <c r="G19" s="50">
        <f t="shared" si="2"/>
        <v>0</v>
      </c>
      <c r="H19" s="57">
        <f t="shared" si="2"/>
        <v>0</v>
      </c>
      <c r="I19" s="51">
        <f t="shared" si="3"/>
        <v>0</v>
      </c>
      <c r="J19" s="52">
        <f>COUNTIF(ストックデータ貼り付け用!$N$2:$N$1000,A19)</f>
        <v>0</v>
      </c>
      <c r="K19" s="57">
        <f>SUMIF(ストックデータ貼り付け用!$N$2:$N$1001,A19,ストックデータ貼り付け用!$O$2:$O$1001)</f>
        <v>0</v>
      </c>
      <c r="L19" s="51">
        <f t="shared" si="4"/>
        <v>0</v>
      </c>
      <c r="M19" s="69">
        <f>COUNTIF(ストックデータ貼り付け用!$Q$2:$Q$1000,A19)</f>
        <v>0</v>
      </c>
      <c r="N19" s="50">
        <f>SUMIF(ストックデータ貼り付け用!$Q$2:$Q$1000,A19,ストックデータ貼り付け用!$R$2:$R$1000)</f>
        <v>0</v>
      </c>
      <c r="O19" s="54">
        <f t="shared" si="6"/>
        <v>0</v>
      </c>
      <c r="P19" s="52">
        <f>COUNTIF(ストックデータ貼り付け用!$T$2:$T$1001,A19)</f>
        <v>0</v>
      </c>
      <c r="Q19" s="54">
        <f>SUMIF(ストックデータ貼り付け用!$T$3:$T$502,A19,ストックデータ貼り付け用!$U$3:$U$1048576)</f>
        <v>0</v>
      </c>
      <c r="R19" s="51">
        <f t="shared" si="5"/>
        <v>0</v>
      </c>
    </row>
    <row r="20" spans="1:18" x14ac:dyDescent="0.15">
      <c r="A20" s="49">
        <v>43847</v>
      </c>
      <c r="B20" s="52">
        <f>COUNTIF(ストックデータ貼り付け用!$F$2:$F$1000,A20)</f>
        <v>0</v>
      </c>
      <c r="C20" s="54">
        <f>SUMIF(ストックデータ貼り付け用!$F$2:$F$1048576,A20,ストックデータ貼り付け用!$G$2:$G$1048576)</f>
        <v>0</v>
      </c>
      <c r="D20" s="50">
        <f>COUNTIF(ストックデータ貼り付け用!$J$2:$J$1048576,A20)</f>
        <v>0</v>
      </c>
      <c r="E20" s="57">
        <f t="shared" si="1"/>
        <v>0</v>
      </c>
      <c r="F20" s="51">
        <f>SUMIF(ストックデータ貼り付け用!$J$2:$J$1048576,A20,ストックデータ貼り付け用!$K$2:$K$1048576)</f>
        <v>0</v>
      </c>
      <c r="G20" s="50">
        <f t="shared" si="2"/>
        <v>0</v>
      </c>
      <c r="H20" s="57">
        <f t="shared" si="2"/>
        <v>0</v>
      </c>
      <c r="I20" s="51">
        <f t="shared" si="3"/>
        <v>0</v>
      </c>
      <c r="J20" s="52">
        <f>COUNTIF(ストックデータ貼り付け用!$N$2:$N$1000,A20)</f>
        <v>0</v>
      </c>
      <c r="K20" s="57">
        <f>SUMIF(ストックデータ貼り付け用!$N$2:$N$1001,A20,ストックデータ貼り付け用!$O$2:$O$1001)</f>
        <v>0</v>
      </c>
      <c r="L20" s="51">
        <f t="shared" si="4"/>
        <v>0</v>
      </c>
      <c r="M20" s="69">
        <f>COUNTIF(ストックデータ貼り付け用!$Q$2:$Q$1000,A20)</f>
        <v>0</v>
      </c>
      <c r="N20" s="50">
        <f>SUMIF(ストックデータ貼り付け用!$Q$2:$Q$1000,A20,ストックデータ貼り付け用!$R$2:$R$1000)</f>
        <v>0</v>
      </c>
      <c r="O20" s="54">
        <f t="shared" si="6"/>
        <v>0</v>
      </c>
      <c r="P20" s="52">
        <f>COUNTIF(ストックデータ貼り付け用!$T$2:$T$1001,A20)</f>
        <v>0</v>
      </c>
      <c r="Q20" s="54">
        <f>SUMIF(ストックデータ貼り付け用!$T$3:$T$502,A20,ストックデータ貼り付け用!$U$3:$U$1048576)</f>
        <v>0</v>
      </c>
      <c r="R20" s="51">
        <f t="shared" si="5"/>
        <v>0</v>
      </c>
    </row>
    <row r="21" spans="1:18" x14ac:dyDescent="0.15">
      <c r="A21" s="49">
        <v>43848</v>
      </c>
      <c r="B21" s="52">
        <f>COUNTIF(ストックデータ貼り付け用!$F$2:$F$1000,A21)</f>
        <v>0</v>
      </c>
      <c r="C21" s="54">
        <f>SUMIF(ストックデータ貼り付け用!$F$2:$F$1048576,A21,ストックデータ貼り付け用!$G$2:$G$1048576)</f>
        <v>0</v>
      </c>
      <c r="D21" s="50">
        <f>COUNTIF(ストックデータ貼り付け用!$J$2:$J$1048576,A21)</f>
        <v>0</v>
      </c>
      <c r="E21" s="57">
        <f t="shared" si="1"/>
        <v>0</v>
      </c>
      <c r="F21" s="51">
        <f>SUMIF(ストックデータ貼り付け用!$J$2:$J$1048576,A21,ストックデータ貼り付け用!$K$2:$K$1048576)</f>
        <v>0</v>
      </c>
      <c r="G21" s="50">
        <f t="shared" si="2"/>
        <v>0</v>
      </c>
      <c r="H21" s="57">
        <f t="shared" si="2"/>
        <v>0</v>
      </c>
      <c r="I21" s="51">
        <f t="shared" si="3"/>
        <v>0</v>
      </c>
      <c r="J21" s="52">
        <f>COUNTIF(ストックデータ貼り付け用!$N$2:$N$1000,A21)</f>
        <v>0</v>
      </c>
      <c r="K21" s="57">
        <f>SUMIF(ストックデータ貼り付け用!$N$2:$N$1001,A21,ストックデータ貼り付け用!$O$2:$O$1001)</f>
        <v>0</v>
      </c>
      <c r="L21" s="51">
        <f t="shared" si="4"/>
        <v>0</v>
      </c>
      <c r="M21" s="69">
        <f>COUNTIF(ストックデータ貼り付け用!$Q$2:$Q$1000,A21)</f>
        <v>0</v>
      </c>
      <c r="N21" s="50">
        <f>SUMIF(ストックデータ貼り付け用!$Q$2:$Q$1000,A21,ストックデータ貼り付け用!$R$2:$R$1000)</f>
        <v>0</v>
      </c>
      <c r="O21" s="54">
        <f t="shared" si="6"/>
        <v>0</v>
      </c>
      <c r="P21" s="52">
        <f>COUNTIF(ストックデータ貼り付け用!$T$2:$T$1001,A21)</f>
        <v>0</v>
      </c>
      <c r="Q21" s="54">
        <f>SUMIF(ストックデータ貼り付け用!$T$3:$T$502,A21,ストックデータ貼り付け用!$U$3:$U$1048576)</f>
        <v>0</v>
      </c>
      <c r="R21" s="51">
        <f t="shared" si="5"/>
        <v>0</v>
      </c>
    </row>
    <row r="22" spans="1:18" x14ac:dyDescent="0.15">
      <c r="A22" s="49">
        <v>43849</v>
      </c>
      <c r="B22" s="52">
        <f>COUNTIF(ストックデータ貼り付け用!$F$2:$F$1000,A22)</f>
        <v>0</v>
      </c>
      <c r="C22" s="54">
        <f>SUMIF(ストックデータ貼り付け用!$F$2:$F$1048576,A22,ストックデータ貼り付け用!$G$2:$G$1048576)</f>
        <v>0</v>
      </c>
      <c r="D22" s="50">
        <f>COUNTIF(ストックデータ貼り付け用!$J$2:$J$1048576,A22)</f>
        <v>0</v>
      </c>
      <c r="E22" s="57">
        <f t="shared" si="1"/>
        <v>0</v>
      </c>
      <c r="F22" s="51">
        <f>SUMIF(ストックデータ貼り付け用!$J$2:$J$1048576,A22,ストックデータ貼り付け用!$K$2:$K$1048576)</f>
        <v>0</v>
      </c>
      <c r="G22" s="50">
        <f t="shared" si="2"/>
        <v>0</v>
      </c>
      <c r="H22" s="57">
        <f t="shared" si="2"/>
        <v>0</v>
      </c>
      <c r="I22" s="51">
        <f t="shared" si="3"/>
        <v>0</v>
      </c>
      <c r="J22" s="52">
        <f>COUNTIF(ストックデータ貼り付け用!$N$2:$N$1000,A22)</f>
        <v>0</v>
      </c>
      <c r="K22" s="57">
        <f>SUMIF(ストックデータ貼り付け用!$N$2:$N$1001,A22,ストックデータ貼り付け用!$O$2:$O$1001)</f>
        <v>0</v>
      </c>
      <c r="L22" s="51">
        <f t="shared" si="4"/>
        <v>0</v>
      </c>
      <c r="M22" s="69">
        <f>COUNTIF(ストックデータ貼り付け用!$Q$2:$Q$1000,A22)</f>
        <v>0</v>
      </c>
      <c r="N22" s="50">
        <f>SUMIF(ストックデータ貼り付け用!$Q$2:$Q$1000,A22,ストックデータ貼り付け用!$R$2:$R$1000)</f>
        <v>0</v>
      </c>
      <c r="O22" s="54">
        <f t="shared" si="6"/>
        <v>0</v>
      </c>
      <c r="P22" s="52">
        <f>COUNTIF(ストックデータ貼り付け用!$T$2:$T$1001,A22)</f>
        <v>0</v>
      </c>
      <c r="Q22" s="54">
        <f>SUMIF(ストックデータ貼り付け用!$T$3:$T$502,A22,ストックデータ貼り付け用!$U$3:$U$1048576)</f>
        <v>0</v>
      </c>
      <c r="R22" s="51">
        <f t="shared" si="5"/>
        <v>0</v>
      </c>
    </row>
    <row r="23" spans="1:18" x14ac:dyDescent="0.15">
      <c r="A23" s="49">
        <v>43850</v>
      </c>
      <c r="B23" s="52">
        <f>COUNTIF(ストックデータ貼り付け用!$F$2:$F$1000,A23)</f>
        <v>0</v>
      </c>
      <c r="C23" s="54">
        <f>SUMIF(ストックデータ貼り付け用!$F$2:$F$1048576,A23,ストックデータ貼り付け用!$G$2:$G$1048576)</f>
        <v>0</v>
      </c>
      <c r="D23" s="50">
        <f>COUNTIF(ストックデータ貼り付け用!$J$2:$J$1048576,A23)</f>
        <v>0</v>
      </c>
      <c r="E23" s="57">
        <f t="shared" si="1"/>
        <v>0</v>
      </c>
      <c r="F23" s="51">
        <f>SUMIF(ストックデータ貼り付け用!$J$2:$J$1048576,A23,ストックデータ貼り付け用!$K$2:$K$1048576)</f>
        <v>0</v>
      </c>
      <c r="G23" s="50">
        <f t="shared" si="2"/>
        <v>0</v>
      </c>
      <c r="H23" s="57">
        <f t="shared" si="2"/>
        <v>0</v>
      </c>
      <c r="I23" s="51">
        <f t="shared" si="3"/>
        <v>0</v>
      </c>
      <c r="J23" s="52">
        <f>COUNTIF(ストックデータ貼り付け用!$N$2:$N$1000,A23)</f>
        <v>0</v>
      </c>
      <c r="K23" s="57">
        <f>SUMIF(ストックデータ貼り付け用!$N$2:$N$1001,A23,ストックデータ貼り付け用!$O$2:$O$1001)</f>
        <v>0</v>
      </c>
      <c r="L23" s="51">
        <f t="shared" si="4"/>
        <v>0</v>
      </c>
      <c r="M23" s="69">
        <f>COUNTIF(ストックデータ貼り付け用!$Q$2:$Q$1000,A23)</f>
        <v>0</v>
      </c>
      <c r="N23" s="50">
        <f>SUMIF(ストックデータ貼り付け用!$Q$2:$Q$1000,A23,ストックデータ貼り付け用!$R$2:$R$1000)</f>
        <v>0</v>
      </c>
      <c r="O23" s="54">
        <f t="shared" si="6"/>
        <v>0</v>
      </c>
      <c r="P23" s="52">
        <f>COUNTIF(ストックデータ貼り付け用!$T$2:$T$1001,A23)</f>
        <v>0</v>
      </c>
      <c r="Q23" s="54">
        <f>SUMIF(ストックデータ貼り付け用!$T$3:$T$502,A23,ストックデータ貼り付け用!$U$3:$U$1048576)</f>
        <v>0</v>
      </c>
      <c r="R23" s="51">
        <f t="shared" si="5"/>
        <v>0</v>
      </c>
    </row>
    <row r="24" spans="1:18" x14ac:dyDescent="0.15">
      <c r="A24" s="49">
        <v>43851</v>
      </c>
      <c r="B24" s="52">
        <f>COUNTIF(ストックデータ貼り付け用!$F$2:$F$1000,A24)</f>
        <v>0</v>
      </c>
      <c r="C24" s="54">
        <f>SUMIF(ストックデータ貼り付け用!$F$2:$F$1048576,A24,ストックデータ貼り付け用!$G$2:$G$1048576)</f>
        <v>0</v>
      </c>
      <c r="D24" s="50">
        <f>COUNTIF(ストックデータ貼り付け用!$J$2:$J$1048576,A24)</f>
        <v>0</v>
      </c>
      <c r="E24" s="57">
        <f t="shared" si="1"/>
        <v>0</v>
      </c>
      <c r="F24" s="51">
        <f>SUMIF(ストックデータ貼り付け用!$J$2:$J$1048576,A24,ストックデータ貼り付け用!$K$2:$K$1048576)</f>
        <v>0</v>
      </c>
      <c r="G24" s="50">
        <f t="shared" si="2"/>
        <v>0</v>
      </c>
      <c r="H24" s="57">
        <f t="shared" si="2"/>
        <v>0</v>
      </c>
      <c r="I24" s="51">
        <f t="shared" si="3"/>
        <v>0</v>
      </c>
      <c r="J24" s="52">
        <f>COUNTIF(ストックデータ貼り付け用!$N$2:$N$1000,A24)</f>
        <v>0</v>
      </c>
      <c r="K24" s="57">
        <f>SUMIF(ストックデータ貼り付け用!$N$2:$N$1001,A24,ストックデータ貼り付け用!$O$2:$O$1001)</f>
        <v>0</v>
      </c>
      <c r="L24" s="51">
        <f t="shared" si="4"/>
        <v>0</v>
      </c>
      <c r="M24" s="69">
        <f>COUNTIF(ストックデータ貼り付け用!$Q$2:$Q$1000,A24)</f>
        <v>0</v>
      </c>
      <c r="N24" s="50">
        <f>SUMIF(ストックデータ貼り付け用!$Q$2:$Q$1000,A24,ストックデータ貼り付け用!$R$2:$R$1000)</f>
        <v>0</v>
      </c>
      <c r="O24" s="54">
        <f t="shared" si="6"/>
        <v>0</v>
      </c>
      <c r="P24" s="52">
        <f>COUNTIF(ストックデータ貼り付け用!$T$2:$T$1001,A24)</f>
        <v>0</v>
      </c>
      <c r="Q24" s="54">
        <f>SUMIF(ストックデータ貼り付け用!$T$3:$T$502,A24,ストックデータ貼り付け用!$U$3:$U$1048576)</f>
        <v>0</v>
      </c>
      <c r="R24" s="51">
        <f t="shared" si="5"/>
        <v>0</v>
      </c>
    </row>
    <row r="25" spans="1:18" x14ac:dyDescent="0.15">
      <c r="A25" s="49">
        <v>43852</v>
      </c>
      <c r="B25" s="52">
        <f>COUNTIF(ストックデータ貼り付け用!$F$2:$F$1000,A25)</f>
        <v>0</v>
      </c>
      <c r="C25" s="54">
        <f>SUMIF(ストックデータ貼り付け用!$F$2:$F$1048576,A25,ストックデータ貼り付け用!$G$2:$G$1048576)</f>
        <v>0</v>
      </c>
      <c r="D25" s="50">
        <f>COUNTIF(ストックデータ貼り付け用!$J$2:$J$1048576,A25)</f>
        <v>0</v>
      </c>
      <c r="E25" s="57">
        <f t="shared" si="1"/>
        <v>0</v>
      </c>
      <c r="F25" s="51">
        <f>SUMIF(ストックデータ貼り付け用!$J$2:$J$1048576,A25,ストックデータ貼り付け用!$K$2:$K$1048576)</f>
        <v>0</v>
      </c>
      <c r="G25" s="50">
        <f t="shared" si="2"/>
        <v>0</v>
      </c>
      <c r="H25" s="57">
        <f t="shared" si="2"/>
        <v>0</v>
      </c>
      <c r="I25" s="51">
        <f t="shared" si="3"/>
        <v>0</v>
      </c>
      <c r="J25" s="52">
        <f>COUNTIF(ストックデータ貼り付け用!$N$2:$N$1000,A25)</f>
        <v>0</v>
      </c>
      <c r="K25" s="57">
        <f>SUMIF(ストックデータ貼り付け用!$N$2:$N$1001,A25,ストックデータ貼り付け用!$O$2:$O$1001)</f>
        <v>0</v>
      </c>
      <c r="L25" s="51">
        <f t="shared" si="4"/>
        <v>0</v>
      </c>
      <c r="M25" s="69">
        <f>COUNTIF(ストックデータ貼り付け用!$Q$2:$Q$1000,A25)</f>
        <v>0</v>
      </c>
      <c r="N25" s="50">
        <f>SUMIF(ストックデータ貼り付け用!$Q$2:$Q$1000,A25,ストックデータ貼り付け用!$R$2:$R$1000)</f>
        <v>0</v>
      </c>
      <c r="O25" s="54">
        <f t="shared" si="6"/>
        <v>0</v>
      </c>
      <c r="P25" s="52">
        <f>COUNTIF(ストックデータ貼り付け用!$T$2:$T$1001,A25)</f>
        <v>0</v>
      </c>
      <c r="Q25" s="54">
        <f>SUMIF(ストックデータ貼り付け用!$T$3:$T$502,A25,ストックデータ貼り付け用!$U$3:$U$1048576)</f>
        <v>0</v>
      </c>
      <c r="R25" s="51">
        <f t="shared" si="5"/>
        <v>0</v>
      </c>
    </row>
    <row r="26" spans="1:18" x14ac:dyDescent="0.15">
      <c r="A26" s="49">
        <v>43853</v>
      </c>
      <c r="B26" s="52">
        <f>COUNTIF(ストックデータ貼り付け用!$F$2:$F$1000,A26)</f>
        <v>0</v>
      </c>
      <c r="C26" s="54">
        <f>SUMIF(ストックデータ貼り付け用!$F$2:$F$1048576,A26,ストックデータ貼り付け用!$G$2:$G$1048576)</f>
        <v>0</v>
      </c>
      <c r="D26" s="50">
        <f>COUNTIF(ストックデータ貼り付け用!$J$2:$J$1048576,A26)</f>
        <v>0</v>
      </c>
      <c r="E26" s="57">
        <f t="shared" si="1"/>
        <v>0</v>
      </c>
      <c r="F26" s="51">
        <f>SUMIF(ストックデータ貼り付け用!$J$2:$J$1048576,A26,ストックデータ貼り付け用!$K$2:$K$1048576)</f>
        <v>0</v>
      </c>
      <c r="G26" s="50">
        <f t="shared" si="2"/>
        <v>0</v>
      </c>
      <c r="H26" s="57">
        <f t="shared" si="2"/>
        <v>0</v>
      </c>
      <c r="I26" s="51">
        <f t="shared" si="3"/>
        <v>0</v>
      </c>
      <c r="J26" s="52">
        <f>COUNTIF(ストックデータ貼り付け用!$N$2:$N$1000,A26)</f>
        <v>0</v>
      </c>
      <c r="K26" s="57">
        <f>SUMIF(ストックデータ貼り付け用!$N$2:$N$1001,A26,ストックデータ貼り付け用!$O$2:$O$1001)</f>
        <v>0</v>
      </c>
      <c r="L26" s="51">
        <f t="shared" si="4"/>
        <v>0</v>
      </c>
      <c r="M26" s="69">
        <f>COUNTIF(ストックデータ貼り付け用!$Q$2:$Q$1000,A26)</f>
        <v>0</v>
      </c>
      <c r="N26" s="50">
        <f>SUMIF(ストックデータ貼り付け用!$Q$2:$Q$1000,A26,ストックデータ貼り付け用!$R$2:$R$1000)</f>
        <v>0</v>
      </c>
      <c r="O26" s="54">
        <f t="shared" si="6"/>
        <v>0</v>
      </c>
      <c r="P26" s="52">
        <f>COUNTIF(ストックデータ貼り付け用!$T$2:$T$1001,A26)</f>
        <v>0</v>
      </c>
      <c r="Q26" s="54">
        <f>SUMIF(ストックデータ貼り付け用!$T$3:$T$502,A26,ストックデータ貼り付け用!$U$3:$U$1048576)</f>
        <v>0</v>
      </c>
      <c r="R26" s="51">
        <f t="shared" si="5"/>
        <v>0</v>
      </c>
    </row>
    <row r="27" spans="1:18" x14ac:dyDescent="0.15">
      <c r="A27" s="49">
        <v>43854</v>
      </c>
      <c r="B27" s="52">
        <f>COUNTIF(ストックデータ貼り付け用!$F$2:$F$1000,A27)</f>
        <v>0</v>
      </c>
      <c r="C27" s="54">
        <f>SUMIF(ストックデータ貼り付け用!$F$2:$F$1048576,A27,ストックデータ貼り付け用!$G$2:$G$1048576)</f>
        <v>0</v>
      </c>
      <c r="D27" s="50">
        <f>COUNTIF(ストックデータ貼り付け用!$J$2:$J$1048576,A27)</f>
        <v>0</v>
      </c>
      <c r="E27" s="57">
        <f t="shared" si="1"/>
        <v>0</v>
      </c>
      <c r="F27" s="51">
        <f>SUMIF(ストックデータ貼り付け用!$J$2:$J$1048576,A27,ストックデータ貼り付け用!$K$2:$K$1048576)</f>
        <v>0</v>
      </c>
      <c r="G27" s="50">
        <f t="shared" si="2"/>
        <v>0</v>
      </c>
      <c r="H27" s="57">
        <f t="shared" si="2"/>
        <v>0</v>
      </c>
      <c r="I27" s="51">
        <f t="shared" si="3"/>
        <v>0</v>
      </c>
      <c r="J27" s="52">
        <f>COUNTIF(ストックデータ貼り付け用!$N$2:$N$1000,A27)</f>
        <v>0</v>
      </c>
      <c r="K27" s="57">
        <f>SUMIF(ストックデータ貼り付け用!$N$2:$N$1001,A27,ストックデータ貼り付け用!$O$2:$O$1001)</f>
        <v>0</v>
      </c>
      <c r="L27" s="51">
        <f t="shared" si="4"/>
        <v>0</v>
      </c>
      <c r="M27" s="69">
        <f>COUNTIF(ストックデータ貼り付け用!$Q$2:$Q$1000,A27)</f>
        <v>0</v>
      </c>
      <c r="N27" s="50">
        <f>SUMIF(ストックデータ貼り付け用!$Q$2:$Q$1000,A27,ストックデータ貼り付け用!$R$2:$R$1000)</f>
        <v>0</v>
      </c>
      <c r="O27" s="54">
        <f t="shared" si="6"/>
        <v>0</v>
      </c>
      <c r="P27" s="52">
        <f>COUNTIF(ストックデータ貼り付け用!$T$2:$T$1001,A27)</f>
        <v>0</v>
      </c>
      <c r="Q27" s="54">
        <f>SUMIF(ストックデータ貼り付け用!$T$3:$T$502,A27,ストックデータ貼り付け用!$U$3:$U$1048576)</f>
        <v>0</v>
      </c>
      <c r="R27" s="51">
        <f t="shared" si="5"/>
        <v>0</v>
      </c>
    </row>
    <row r="28" spans="1:18" x14ac:dyDescent="0.15">
      <c r="A28" s="49">
        <v>43855</v>
      </c>
      <c r="B28" s="52">
        <f>COUNTIF(ストックデータ貼り付け用!$F$2:$F$1000,A28)</f>
        <v>0</v>
      </c>
      <c r="C28" s="54">
        <f>SUMIF(ストックデータ貼り付け用!$F$2:$F$1048576,A28,ストックデータ貼り付け用!$G$2:$G$1048576)</f>
        <v>0</v>
      </c>
      <c r="D28" s="50">
        <f>COUNTIF(ストックデータ貼り付け用!$J$2:$J$1048576,A28)</f>
        <v>0</v>
      </c>
      <c r="E28" s="57">
        <f t="shared" si="1"/>
        <v>0</v>
      </c>
      <c r="F28" s="51">
        <f>SUMIF(ストックデータ貼り付け用!$J$2:$J$1048576,A28,ストックデータ貼り付け用!$K$2:$K$1048576)</f>
        <v>0</v>
      </c>
      <c r="G28" s="50">
        <f t="shared" si="2"/>
        <v>0</v>
      </c>
      <c r="H28" s="57">
        <f t="shared" si="2"/>
        <v>0</v>
      </c>
      <c r="I28" s="51">
        <f t="shared" si="3"/>
        <v>0</v>
      </c>
      <c r="J28" s="52">
        <f>COUNTIF(ストックデータ貼り付け用!$N$2:$N$1000,A28)</f>
        <v>0</v>
      </c>
      <c r="K28" s="57">
        <f>SUMIF(ストックデータ貼り付け用!$N$2:$N$1001,A28,ストックデータ貼り付け用!$O$2:$O$1001)</f>
        <v>0</v>
      </c>
      <c r="L28" s="51">
        <f t="shared" si="4"/>
        <v>0</v>
      </c>
      <c r="M28" s="69">
        <f>COUNTIF(ストックデータ貼り付け用!$Q$2:$Q$1000,A28)</f>
        <v>0</v>
      </c>
      <c r="N28" s="50">
        <f>SUMIF(ストックデータ貼り付け用!$Q$2:$Q$1000,A28,ストックデータ貼り付け用!$R$2:$R$1000)</f>
        <v>0</v>
      </c>
      <c r="O28" s="54">
        <f t="shared" si="6"/>
        <v>0</v>
      </c>
      <c r="P28" s="52">
        <f>COUNTIF(ストックデータ貼り付け用!$T$2:$T$1001,A28)</f>
        <v>0</v>
      </c>
      <c r="Q28" s="54">
        <f>SUMIF(ストックデータ貼り付け用!$T$3:$T$502,A28,ストックデータ貼り付け用!$U$3:$U$1048576)</f>
        <v>0</v>
      </c>
      <c r="R28" s="51">
        <f t="shared" si="5"/>
        <v>0</v>
      </c>
    </row>
    <row r="29" spans="1:18" x14ac:dyDescent="0.15">
      <c r="A29" s="49">
        <v>43856</v>
      </c>
      <c r="B29" s="52">
        <f>COUNTIF(ストックデータ貼り付け用!$F$2:$F$1000,A29)</f>
        <v>0</v>
      </c>
      <c r="C29" s="54">
        <f>SUMIF(ストックデータ貼り付け用!$F$2:$F$1048576,A29,ストックデータ貼り付け用!$G$2:$G$1048576)</f>
        <v>0</v>
      </c>
      <c r="D29" s="50">
        <f>COUNTIF(ストックデータ貼り付け用!$J$2:$J$1048576,A29)</f>
        <v>0</v>
      </c>
      <c r="E29" s="57">
        <f t="shared" si="1"/>
        <v>0</v>
      </c>
      <c r="F29" s="51">
        <f>SUMIF(ストックデータ貼り付け用!$J$2:$J$1048576,A29,ストックデータ貼り付け用!$K$2:$K$1048576)</f>
        <v>0</v>
      </c>
      <c r="G29" s="50">
        <f t="shared" si="2"/>
        <v>0</v>
      </c>
      <c r="H29" s="57">
        <f t="shared" si="2"/>
        <v>0</v>
      </c>
      <c r="I29" s="51">
        <f t="shared" si="3"/>
        <v>0</v>
      </c>
      <c r="J29" s="52">
        <f>COUNTIF(ストックデータ貼り付け用!$N$2:$N$1000,A29)</f>
        <v>0</v>
      </c>
      <c r="K29" s="57">
        <f>SUMIF(ストックデータ貼り付け用!$N$2:$N$1001,A29,ストックデータ貼り付け用!$O$2:$O$1001)</f>
        <v>0</v>
      </c>
      <c r="L29" s="51">
        <f t="shared" si="4"/>
        <v>0</v>
      </c>
      <c r="M29" s="69">
        <f>COUNTIF(ストックデータ貼り付け用!$Q$2:$Q$1000,A29)</f>
        <v>0</v>
      </c>
      <c r="N29" s="50">
        <f>SUMIF(ストックデータ貼り付け用!$Q$2:$Q$1000,A29,ストックデータ貼り付け用!$R$2:$R$1000)</f>
        <v>0</v>
      </c>
      <c r="O29" s="54">
        <f t="shared" si="6"/>
        <v>0</v>
      </c>
      <c r="P29" s="52">
        <f>COUNTIF(ストックデータ貼り付け用!$T$2:$T$1001,A29)</f>
        <v>0</v>
      </c>
      <c r="Q29" s="54">
        <f>SUMIF(ストックデータ貼り付け用!$T$3:$T$502,A29,ストックデータ貼り付け用!$U$3:$U$1048576)</f>
        <v>0</v>
      </c>
      <c r="R29" s="51">
        <f t="shared" si="5"/>
        <v>0</v>
      </c>
    </row>
    <row r="30" spans="1:18" x14ac:dyDescent="0.15">
      <c r="A30" s="49">
        <v>43857</v>
      </c>
      <c r="B30" s="52">
        <f>COUNTIF(ストックデータ貼り付け用!$F$2:$F$1000,A30)</f>
        <v>0</v>
      </c>
      <c r="C30" s="54">
        <f>SUMIF(ストックデータ貼り付け用!$F$2:$F$1048576,A30,ストックデータ貼り付け用!$G$2:$G$1048576)</f>
        <v>0</v>
      </c>
      <c r="D30" s="50">
        <f>COUNTIF(ストックデータ貼り付け用!$J$2:$J$1048576,A30)</f>
        <v>0</v>
      </c>
      <c r="E30" s="57">
        <f t="shared" si="1"/>
        <v>0</v>
      </c>
      <c r="F30" s="51">
        <f>SUMIF(ストックデータ貼り付け用!$J$2:$J$1048576,A30,ストックデータ貼り付け用!$K$2:$K$1048576)</f>
        <v>0</v>
      </c>
      <c r="G30" s="50">
        <f t="shared" si="2"/>
        <v>0</v>
      </c>
      <c r="H30" s="57">
        <f t="shared" si="2"/>
        <v>0</v>
      </c>
      <c r="I30" s="51">
        <f t="shared" si="3"/>
        <v>0</v>
      </c>
      <c r="J30" s="52">
        <f>COUNTIF(ストックデータ貼り付け用!$N$2:$N$1000,A30)</f>
        <v>0</v>
      </c>
      <c r="K30" s="57">
        <f>SUMIF(ストックデータ貼り付け用!$N$2:$N$1001,A30,ストックデータ貼り付け用!$O$2:$O$1001)</f>
        <v>0</v>
      </c>
      <c r="L30" s="51">
        <f t="shared" si="4"/>
        <v>0</v>
      </c>
      <c r="M30" s="69">
        <f>COUNTIF(ストックデータ貼り付け用!$Q$2:$Q$1000,A30)</f>
        <v>0</v>
      </c>
      <c r="N30" s="50">
        <f>SUMIF(ストックデータ貼り付け用!$Q$2:$Q$1000,A30,ストックデータ貼り付け用!$R$2:$R$1000)</f>
        <v>0</v>
      </c>
      <c r="O30" s="54">
        <f t="shared" si="6"/>
        <v>0</v>
      </c>
      <c r="P30" s="52">
        <f>COUNTIF(ストックデータ貼り付け用!$T$2:$T$1001,A30)</f>
        <v>0</v>
      </c>
      <c r="Q30" s="54">
        <f>SUMIF(ストックデータ貼り付け用!$T$3:$T$502,A30,ストックデータ貼り付け用!$U$3:$U$1048576)</f>
        <v>0</v>
      </c>
      <c r="R30" s="51">
        <f t="shared" si="5"/>
        <v>0</v>
      </c>
    </row>
    <row r="31" spans="1:18" x14ac:dyDescent="0.15">
      <c r="A31" s="49">
        <v>43858</v>
      </c>
      <c r="B31" s="52">
        <f>COUNTIF(ストックデータ貼り付け用!$F$2:$F$1000,A31)</f>
        <v>0</v>
      </c>
      <c r="C31" s="54">
        <f>SUMIF(ストックデータ貼り付け用!$F$2:$F$1048576,A31,ストックデータ貼り付け用!$G$2:$G$1048576)</f>
        <v>0</v>
      </c>
      <c r="D31" s="50">
        <f>COUNTIF(ストックデータ貼り付け用!$J$2:$J$1048576,A31)</f>
        <v>0</v>
      </c>
      <c r="E31" s="57">
        <f t="shared" si="1"/>
        <v>0</v>
      </c>
      <c r="F31" s="51">
        <f>SUMIF(ストックデータ貼り付け用!$J$2:$J$1048576,A31,ストックデータ貼り付け用!$K$2:$K$1048576)</f>
        <v>0</v>
      </c>
      <c r="G31" s="50">
        <f t="shared" si="2"/>
        <v>0</v>
      </c>
      <c r="H31" s="57">
        <f t="shared" si="2"/>
        <v>0</v>
      </c>
      <c r="I31" s="51">
        <f t="shared" si="3"/>
        <v>0</v>
      </c>
      <c r="J31" s="52">
        <f>COUNTIF(ストックデータ貼り付け用!$N$2:$N$1000,A31)</f>
        <v>0</v>
      </c>
      <c r="K31" s="57">
        <f>SUMIF(ストックデータ貼り付け用!$N$2:$N$1001,A31,ストックデータ貼り付け用!$O$2:$O$1001)</f>
        <v>0</v>
      </c>
      <c r="L31" s="51">
        <f t="shared" si="4"/>
        <v>0</v>
      </c>
      <c r="M31" s="69">
        <f>COUNTIF(ストックデータ貼り付け用!$Q$2:$Q$1000,A31)</f>
        <v>0</v>
      </c>
      <c r="N31" s="50">
        <f>SUMIF(ストックデータ貼り付け用!$Q$2:$Q$1000,A31,ストックデータ貼り付け用!$R$2:$R$1000)</f>
        <v>0</v>
      </c>
      <c r="O31" s="54">
        <f t="shared" si="6"/>
        <v>0</v>
      </c>
      <c r="P31" s="52">
        <f>COUNTIF(ストックデータ貼り付け用!$T$2:$T$1001,A31)</f>
        <v>0</v>
      </c>
      <c r="Q31" s="54">
        <f>SUMIF(ストックデータ貼り付け用!$T$3:$T$502,A31,ストックデータ貼り付け用!$U$3:$U$1048576)</f>
        <v>0</v>
      </c>
      <c r="R31" s="51">
        <f t="shared" si="5"/>
        <v>0</v>
      </c>
    </row>
    <row r="32" spans="1:18" x14ac:dyDescent="0.15">
      <c r="A32" s="49">
        <v>43859</v>
      </c>
      <c r="B32" s="52">
        <f>COUNTIF(ストックデータ貼り付け用!$F$2:$F$1000,A32)</f>
        <v>0</v>
      </c>
      <c r="C32" s="54">
        <f>SUMIF(ストックデータ貼り付け用!$F$2:$F$1048576,A32,ストックデータ貼り付け用!$G$2:$G$1048576)</f>
        <v>0</v>
      </c>
      <c r="D32" s="50">
        <f>COUNTIF(ストックデータ貼り付け用!$J$2:$J$1048576,A32)</f>
        <v>0</v>
      </c>
      <c r="E32" s="57">
        <f t="shared" si="1"/>
        <v>0</v>
      </c>
      <c r="F32" s="51">
        <f>SUMIF(ストックデータ貼り付け用!$J$2:$J$1048576,A32,ストックデータ貼り付け用!$K$2:$K$1048576)</f>
        <v>0</v>
      </c>
      <c r="G32" s="50">
        <f t="shared" si="2"/>
        <v>0</v>
      </c>
      <c r="H32" s="57">
        <f t="shared" si="2"/>
        <v>0</v>
      </c>
      <c r="I32" s="51">
        <f t="shared" si="3"/>
        <v>0</v>
      </c>
      <c r="J32" s="52">
        <f>COUNTIF(ストックデータ貼り付け用!$N$2:$N$1000,A32)</f>
        <v>0</v>
      </c>
      <c r="K32" s="57">
        <f>SUMIF(ストックデータ貼り付け用!$N$2:$N$1001,A32,ストックデータ貼り付け用!$O$2:$O$1001)</f>
        <v>0</v>
      </c>
      <c r="L32" s="51">
        <f t="shared" si="4"/>
        <v>0</v>
      </c>
      <c r="M32" s="69">
        <f>COUNTIF(ストックデータ貼り付け用!$Q$2:$Q$1000,A32)</f>
        <v>0</v>
      </c>
      <c r="N32" s="50">
        <f>SUMIF(ストックデータ貼り付け用!$Q$2:$Q$1000,A32,ストックデータ貼り付け用!$R$2:$R$1000)</f>
        <v>0</v>
      </c>
      <c r="O32" s="54">
        <f t="shared" si="6"/>
        <v>0</v>
      </c>
      <c r="P32" s="52">
        <f>COUNTIF(ストックデータ貼り付け用!$T$2:$T$1001,A32)</f>
        <v>0</v>
      </c>
      <c r="Q32" s="54">
        <f>SUMIF(ストックデータ貼り付け用!$T$3:$T$502,A32,ストックデータ貼り付け用!$U$3:$U$1048576)</f>
        <v>0</v>
      </c>
      <c r="R32" s="51">
        <f t="shared" si="5"/>
        <v>0</v>
      </c>
    </row>
    <row r="33" spans="1:18" x14ac:dyDescent="0.15">
      <c r="A33" s="49">
        <v>43860</v>
      </c>
      <c r="B33" s="52">
        <f>COUNTIF(ストックデータ貼り付け用!$F$2:$F$1000,A33)</f>
        <v>0</v>
      </c>
      <c r="C33" s="54">
        <f>SUMIF(ストックデータ貼り付け用!$F$2:$F$1048576,A33,ストックデータ貼り付け用!$G$2:$G$1048576)</f>
        <v>0</v>
      </c>
      <c r="D33" s="50">
        <f>COUNTIF(ストックデータ貼り付け用!$J$2:$J$1048576,A33)</f>
        <v>0</v>
      </c>
      <c r="E33" s="57">
        <f t="shared" si="1"/>
        <v>0</v>
      </c>
      <c r="F33" s="51">
        <f>SUMIF(ストックデータ貼り付け用!$J$2:$J$1048576,A33,ストックデータ貼り付け用!$K$2:$K$1048576)</f>
        <v>0</v>
      </c>
      <c r="G33" s="50">
        <f t="shared" si="2"/>
        <v>0</v>
      </c>
      <c r="H33" s="57">
        <f t="shared" si="2"/>
        <v>0</v>
      </c>
      <c r="I33" s="51">
        <f t="shared" si="3"/>
        <v>0</v>
      </c>
      <c r="J33" s="52">
        <f>COUNTIF(ストックデータ貼り付け用!$N$2:$N$1000,A33)</f>
        <v>0</v>
      </c>
      <c r="K33" s="57">
        <f>SUMIF(ストックデータ貼り付け用!$N$2:$N$1001,A33,ストックデータ貼り付け用!$O$2:$O$1001)</f>
        <v>0</v>
      </c>
      <c r="L33" s="51">
        <f t="shared" si="4"/>
        <v>0</v>
      </c>
      <c r="M33" s="69">
        <f>COUNTIF(ストックデータ貼り付け用!$Q$2:$Q$1000,A33)</f>
        <v>0</v>
      </c>
      <c r="N33" s="50">
        <f>SUMIF(ストックデータ貼り付け用!$Q$2:$Q$1000,A33,ストックデータ貼り付け用!$R$2:$R$1000)</f>
        <v>0</v>
      </c>
      <c r="O33" s="54">
        <f t="shared" si="6"/>
        <v>0</v>
      </c>
      <c r="P33" s="52">
        <f>COUNTIF(ストックデータ貼り付け用!$T$2:$T$1001,A33)</f>
        <v>0</v>
      </c>
      <c r="Q33" s="54">
        <f>SUMIF(ストックデータ貼り付け用!$T$3:$T$502,A33,ストックデータ貼り付け用!$U$3:$U$1048576)</f>
        <v>0</v>
      </c>
      <c r="R33" s="51">
        <f t="shared" si="5"/>
        <v>0</v>
      </c>
    </row>
    <row r="34" spans="1:18" x14ac:dyDescent="0.15">
      <c r="A34" s="49">
        <v>43861</v>
      </c>
      <c r="B34" s="52">
        <f>COUNTIF(ストックデータ貼り付け用!$F$2:$F$1000,A34)</f>
        <v>0</v>
      </c>
      <c r="C34" s="54">
        <f>SUMIF(ストックデータ貼り付け用!$F$2:$F$1048576,A34,ストックデータ貼り付け用!$G$2:$G$1048576)</f>
        <v>0</v>
      </c>
      <c r="D34" s="50">
        <f>COUNTIF(ストックデータ貼り付け用!$J$2:$J$1048576,A34)</f>
        <v>0</v>
      </c>
      <c r="E34" s="57">
        <f t="shared" si="1"/>
        <v>0</v>
      </c>
      <c r="F34" s="51">
        <f>SUMIF(ストックデータ貼り付け用!$J$2:$J$1048576,A34,ストックデータ貼り付け用!$K$2:$K$1048576)</f>
        <v>0</v>
      </c>
      <c r="G34" s="50">
        <f>B34+E34</f>
        <v>0</v>
      </c>
      <c r="H34" s="57">
        <f t="shared" si="2"/>
        <v>0</v>
      </c>
      <c r="I34" s="51">
        <f t="shared" si="3"/>
        <v>0</v>
      </c>
      <c r="J34" s="52">
        <f>COUNTIF(ストックデータ貼り付け用!$N$2:$N$1000,A34)</f>
        <v>0</v>
      </c>
      <c r="K34" s="57">
        <f>SUMIF(ストックデータ貼り付け用!$N$2:$N$1001,A34,ストックデータ貼り付け用!$O$2:$O$1001)</f>
        <v>0</v>
      </c>
      <c r="L34" s="51">
        <f t="shared" si="4"/>
        <v>0</v>
      </c>
      <c r="M34" s="69">
        <f>COUNTIF(ストックデータ貼り付け用!$Q$2:$Q$1000,A34)</f>
        <v>0</v>
      </c>
      <c r="N34" s="50">
        <f>SUMIF(ストックデータ貼り付け用!$Q$2:$Q$1000,A34,ストックデータ貼り付け用!$R$2:$R$1000)</f>
        <v>0</v>
      </c>
      <c r="O34" s="54">
        <f t="shared" si="6"/>
        <v>0</v>
      </c>
      <c r="P34" s="52">
        <f>COUNTIF(ストックデータ貼り付け用!$T$2:$T$1001,A34)</f>
        <v>0</v>
      </c>
      <c r="Q34" s="54">
        <f>SUMIF(ストックデータ貼り付け用!$T$3:$T$502,A34,ストックデータ貼り付け用!$U$3:$U$1048576)</f>
        <v>0</v>
      </c>
      <c r="R34" s="51">
        <f t="shared" si="5"/>
        <v>0</v>
      </c>
    </row>
    <row r="35" spans="1:18" x14ac:dyDescent="0.15">
      <c r="A35" s="49">
        <v>43862</v>
      </c>
      <c r="B35" s="52">
        <f>COUNTIF(ストックデータ貼り付け用!$F$2:$F$1000,A35)</f>
        <v>0</v>
      </c>
      <c r="C35" s="54">
        <f>SUMIF(ストックデータ貼り付け用!$F$2:$F$1048576,A35,ストックデータ貼り付け用!$G$2:$G$1048576)</f>
        <v>0</v>
      </c>
      <c r="D35" s="50">
        <f>COUNTIF(ストックデータ貼り付け用!$J$2:$J$1048576,A35)</f>
        <v>0</v>
      </c>
      <c r="E35" s="57">
        <f t="shared" si="1"/>
        <v>0</v>
      </c>
      <c r="F35" s="51">
        <f>SUMIF(ストックデータ貼り付け用!$J$2:$J$1048576,A35,ストックデータ貼り付け用!$K$2:$K$1048576)</f>
        <v>0</v>
      </c>
      <c r="G35" s="50">
        <f t="shared" si="2"/>
        <v>0</v>
      </c>
      <c r="H35" s="57">
        <f t="shared" si="2"/>
        <v>0</v>
      </c>
      <c r="I35" s="51">
        <f t="shared" si="3"/>
        <v>0</v>
      </c>
      <c r="J35" s="52">
        <f>COUNTIF(ストックデータ貼り付け用!$N$2:$N$1000,A35)</f>
        <v>0</v>
      </c>
      <c r="K35" s="57">
        <f>SUMIF(ストックデータ貼り付け用!$N$2:$N$1001,A35,ストックデータ貼り付け用!$O$2:$O$1001)</f>
        <v>0</v>
      </c>
      <c r="L35" s="51">
        <f t="shared" si="4"/>
        <v>0</v>
      </c>
      <c r="M35" s="69">
        <f>COUNTIF(ストックデータ貼り付け用!$Q$2:$Q$1000,A35)</f>
        <v>0</v>
      </c>
      <c r="N35" s="50">
        <f>SUMIF(ストックデータ貼り付け用!$Q$2:$Q$1000,A35,ストックデータ貼り付け用!$R$2:$R$1000)</f>
        <v>0</v>
      </c>
      <c r="O35" s="54">
        <f t="shared" si="6"/>
        <v>0</v>
      </c>
      <c r="P35" s="52">
        <f>COUNTIF(ストックデータ貼り付け用!$T$2:$T$1001,A35)</f>
        <v>0</v>
      </c>
      <c r="Q35" s="54">
        <f>SUMIF(ストックデータ貼り付け用!$T$3:$T$502,A35,ストックデータ貼り付け用!$U$3:$U$1048576)</f>
        <v>0</v>
      </c>
      <c r="R35" s="51">
        <f t="shared" si="5"/>
        <v>0</v>
      </c>
    </row>
    <row r="36" spans="1:18" x14ac:dyDescent="0.15">
      <c r="A36" s="49">
        <v>43863</v>
      </c>
      <c r="B36" s="52">
        <f>COUNTIF(ストックデータ貼り付け用!$F$2:$F$1000,A36)</f>
        <v>0</v>
      </c>
      <c r="C36" s="54">
        <f>SUMIF(ストックデータ貼り付け用!$F$2:$F$1048576,A36,ストックデータ貼り付け用!$G$2:$G$1048576)</f>
        <v>0</v>
      </c>
      <c r="D36" s="50">
        <f>COUNTIF(ストックデータ貼り付け用!$J$2:$J$1048576,A36)</f>
        <v>0</v>
      </c>
      <c r="E36" s="57">
        <f t="shared" si="1"/>
        <v>0</v>
      </c>
      <c r="F36" s="51">
        <f>SUMIF(ストックデータ貼り付け用!$J$2:$J$1048576,A36,ストックデータ貼り付け用!$K$2:$K$1048576)</f>
        <v>0</v>
      </c>
      <c r="G36" s="50">
        <f t="shared" si="2"/>
        <v>0</v>
      </c>
      <c r="H36" s="57">
        <f t="shared" si="2"/>
        <v>0</v>
      </c>
      <c r="I36" s="51">
        <f t="shared" si="3"/>
        <v>0</v>
      </c>
      <c r="J36" s="52">
        <f>COUNTIF(ストックデータ貼り付け用!$N$2:$N$1000,A36)</f>
        <v>0</v>
      </c>
      <c r="K36" s="57">
        <f>SUMIF(ストックデータ貼り付け用!$N$2:$N$1001,A36,ストックデータ貼り付け用!$O$2:$O$1001)</f>
        <v>0</v>
      </c>
      <c r="L36" s="51">
        <f t="shared" si="4"/>
        <v>0</v>
      </c>
      <c r="M36" s="69">
        <f>COUNTIF(ストックデータ貼り付け用!$Q$2:$Q$1000,A36)</f>
        <v>0</v>
      </c>
      <c r="N36" s="50">
        <f>SUMIF(ストックデータ貼り付け用!$Q$2:$Q$1000,A36,ストックデータ貼り付け用!$R$2:$R$1000)</f>
        <v>0</v>
      </c>
      <c r="O36" s="54">
        <f t="shared" si="6"/>
        <v>0</v>
      </c>
      <c r="P36" s="52">
        <f>COUNTIF(ストックデータ貼り付け用!$T$2:$T$1001,A36)</f>
        <v>0</v>
      </c>
      <c r="Q36" s="54">
        <f>SUMIF(ストックデータ貼り付け用!$T$3:$T$502,A36,ストックデータ貼り付け用!$U$3:$U$1048576)</f>
        <v>0</v>
      </c>
      <c r="R36" s="51">
        <f t="shared" si="5"/>
        <v>0</v>
      </c>
    </row>
    <row r="37" spans="1:18" x14ac:dyDescent="0.15">
      <c r="A37" s="49">
        <v>43864</v>
      </c>
      <c r="B37" s="52">
        <f>COUNTIF(ストックデータ貼り付け用!$F$2:$F$1000,A37)</f>
        <v>0</v>
      </c>
      <c r="C37" s="54">
        <f>SUMIF(ストックデータ貼り付け用!$F$2:$F$1048576,A37,ストックデータ貼り付け用!$G$2:$G$1048576)</f>
        <v>0</v>
      </c>
      <c r="D37" s="50">
        <f>COUNTIF(ストックデータ貼り付け用!$J$2:$J$1048576,A37)</f>
        <v>0</v>
      </c>
      <c r="E37" s="57">
        <f t="shared" si="1"/>
        <v>0</v>
      </c>
      <c r="F37" s="51">
        <f>SUMIF(ストックデータ貼り付け用!$J$2:$J$1048576,A37,ストックデータ貼り付け用!$K$2:$K$1048576)</f>
        <v>0</v>
      </c>
      <c r="G37" s="50">
        <f t="shared" si="2"/>
        <v>0</v>
      </c>
      <c r="H37" s="57">
        <f>C37+F37</f>
        <v>0</v>
      </c>
      <c r="I37" s="51">
        <f t="shared" si="3"/>
        <v>0</v>
      </c>
      <c r="J37" s="52">
        <f>COUNTIF(ストックデータ貼り付け用!$N$2:$N$1000,A37)</f>
        <v>0</v>
      </c>
      <c r="K37" s="57">
        <f>SUMIF(ストックデータ貼り付け用!$N$2:$N$1001,A37,ストックデータ貼り付け用!$O$2:$O$1001)</f>
        <v>0</v>
      </c>
      <c r="L37" s="51">
        <f t="shared" si="4"/>
        <v>0</v>
      </c>
      <c r="M37" s="69">
        <f>COUNTIF(ストックデータ貼り付け用!$Q$2:$Q$1000,A37)</f>
        <v>0</v>
      </c>
      <c r="N37" s="50">
        <f>SUMIF(ストックデータ貼り付け用!$Q$2:$Q$1000,A37,ストックデータ貼り付け用!$R$2:$R$1000)</f>
        <v>0</v>
      </c>
      <c r="O37" s="54">
        <f t="shared" si="6"/>
        <v>0</v>
      </c>
      <c r="P37" s="52">
        <f>COUNTIF(ストックデータ貼り付け用!$T$2:$T$1001,A37)</f>
        <v>0</v>
      </c>
      <c r="Q37" s="54">
        <f>SUMIF(ストックデータ貼り付け用!$T$3:$T$502,A37,ストックデータ貼り付け用!$U$3:$U$1048576)</f>
        <v>0</v>
      </c>
      <c r="R37" s="51">
        <f t="shared" si="5"/>
        <v>0</v>
      </c>
    </row>
    <row r="38" spans="1:18" x14ac:dyDescent="0.15">
      <c r="A38" s="49">
        <v>43865</v>
      </c>
      <c r="B38" s="52">
        <f>COUNTIF(ストックデータ貼り付け用!$F$2:$F$1000,A38)</f>
        <v>0</v>
      </c>
      <c r="C38" s="54">
        <f>SUMIF(ストックデータ貼り付け用!$F$2:$F$1048576,A38,ストックデータ貼り付け用!$G$2:$G$1048576)</f>
        <v>0</v>
      </c>
      <c r="D38" s="50">
        <f>COUNTIF(ストックデータ貼り付け用!$J$2:$J$1048576,A38)</f>
        <v>0</v>
      </c>
      <c r="E38" s="57">
        <f t="shared" si="1"/>
        <v>0</v>
      </c>
      <c r="F38" s="51">
        <f>SUMIF(ストックデータ貼り付け用!$J$2:$J$1048576,A38,ストックデータ貼り付け用!$K$2:$K$1048576)</f>
        <v>0</v>
      </c>
      <c r="G38" s="50">
        <f t="shared" si="2"/>
        <v>0</v>
      </c>
      <c r="H38" s="57">
        <f t="shared" si="2"/>
        <v>0</v>
      </c>
      <c r="I38" s="51">
        <f t="shared" si="3"/>
        <v>0</v>
      </c>
      <c r="J38" s="52">
        <f>COUNTIF(ストックデータ貼り付け用!$N$2:$N$1000,A38)</f>
        <v>0</v>
      </c>
      <c r="K38" s="57">
        <f>SUMIF(ストックデータ貼り付け用!$N$2:$N$1001,A38,ストックデータ貼り付け用!$O$2:$O$1001)</f>
        <v>0</v>
      </c>
      <c r="L38" s="51">
        <f t="shared" si="4"/>
        <v>0</v>
      </c>
      <c r="M38" s="69">
        <f>COUNTIF(ストックデータ貼り付け用!$Q$2:$Q$1000,A38)</f>
        <v>0</v>
      </c>
      <c r="N38" s="50">
        <f>SUMIF(ストックデータ貼り付け用!$Q$2:$Q$1000,A38,ストックデータ貼り付け用!$R$2:$R$1000)</f>
        <v>0</v>
      </c>
      <c r="O38" s="54">
        <f t="shared" si="6"/>
        <v>0</v>
      </c>
      <c r="P38" s="52">
        <f>COUNTIF(ストックデータ貼り付け用!$T$2:$T$1001,A38)</f>
        <v>0</v>
      </c>
      <c r="Q38" s="54">
        <f>SUMIF(ストックデータ貼り付け用!$T$3:$T$502,A38,ストックデータ貼り付け用!$U$3:$U$1048576)</f>
        <v>0</v>
      </c>
      <c r="R38" s="51">
        <f t="shared" si="5"/>
        <v>0</v>
      </c>
    </row>
    <row r="39" spans="1:18" x14ac:dyDescent="0.15">
      <c r="A39" s="49">
        <v>43866</v>
      </c>
      <c r="B39" s="52">
        <f>COUNTIF(ストックデータ貼り付け用!$F$2:$F$1000,A39)</f>
        <v>0</v>
      </c>
      <c r="C39" s="54">
        <f>SUMIF(ストックデータ貼り付け用!$F$2:$F$1048576,A39,ストックデータ貼り付け用!$G$2:$G$1048576)</f>
        <v>0</v>
      </c>
      <c r="D39" s="50">
        <f>COUNTIF(ストックデータ貼り付け用!$J$2:$J$1048576,A39)</f>
        <v>0</v>
      </c>
      <c r="E39" s="57">
        <f t="shared" si="1"/>
        <v>0</v>
      </c>
      <c r="F39" s="51">
        <f>SUMIF(ストックデータ貼り付け用!$J$2:$J$1048576,A39,ストックデータ貼り付け用!$K$2:$K$1048576)</f>
        <v>0</v>
      </c>
      <c r="G39" s="50">
        <f t="shared" si="2"/>
        <v>0</v>
      </c>
      <c r="H39" s="57">
        <f t="shared" si="2"/>
        <v>0</v>
      </c>
      <c r="I39" s="51">
        <f t="shared" si="3"/>
        <v>0</v>
      </c>
      <c r="J39" s="52">
        <f>COUNTIF(ストックデータ貼り付け用!$N$2:$N$1000,A39)</f>
        <v>0</v>
      </c>
      <c r="K39" s="57">
        <f>SUMIF(ストックデータ貼り付け用!$N$2:$N$1001,A39,ストックデータ貼り付け用!$O$2:$O$1001)</f>
        <v>0</v>
      </c>
      <c r="L39" s="51">
        <f t="shared" si="4"/>
        <v>0</v>
      </c>
      <c r="M39" s="69">
        <f>COUNTIF(ストックデータ貼り付け用!$Q$2:$Q$1000,A39)</f>
        <v>0</v>
      </c>
      <c r="N39" s="50">
        <f>SUMIF(ストックデータ貼り付け用!$Q$2:$Q$1000,A39,ストックデータ貼り付け用!$R$2:$R$1000)</f>
        <v>0</v>
      </c>
      <c r="O39" s="54">
        <f t="shared" si="6"/>
        <v>0</v>
      </c>
      <c r="P39" s="52">
        <f>COUNTIF(ストックデータ貼り付け用!$T$2:$T$1001,A39)</f>
        <v>0</v>
      </c>
      <c r="Q39" s="54">
        <f>SUMIF(ストックデータ貼り付け用!$T$3:$T$502,A39,ストックデータ貼り付け用!$U$3:$U$1048576)</f>
        <v>0</v>
      </c>
      <c r="R39" s="51">
        <f t="shared" si="5"/>
        <v>0</v>
      </c>
    </row>
    <row r="40" spans="1:18" x14ac:dyDescent="0.15">
      <c r="A40" s="49">
        <v>43867</v>
      </c>
      <c r="B40" s="52">
        <f>COUNTIF(ストックデータ貼り付け用!$F$2:$F$1000,A40)</f>
        <v>0</v>
      </c>
      <c r="C40" s="54">
        <f>SUMIF(ストックデータ貼り付け用!$F$2:$F$1048576,A40,ストックデータ貼り付け用!$G$2:$G$1048576)</f>
        <v>0</v>
      </c>
      <c r="D40" s="50">
        <f>COUNTIF(ストックデータ貼り付け用!$J$2:$J$1048576,A40)</f>
        <v>0</v>
      </c>
      <c r="E40" s="57">
        <f t="shared" si="1"/>
        <v>0</v>
      </c>
      <c r="F40" s="51">
        <f>SUMIF(ストックデータ貼り付け用!$J$2:$J$1048576,A40,ストックデータ貼り付け用!$K$2:$K$1048576)</f>
        <v>0</v>
      </c>
      <c r="G40" s="50">
        <f t="shared" si="2"/>
        <v>0</v>
      </c>
      <c r="H40" s="57">
        <f t="shared" si="2"/>
        <v>0</v>
      </c>
      <c r="I40" s="51">
        <f t="shared" si="3"/>
        <v>0</v>
      </c>
      <c r="J40" s="52">
        <f>COUNTIF(ストックデータ貼り付け用!$N$2:$N$1000,A40)</f>
        <v>0</v>
      </c>
      <c r="K40" s="57">
        <f>SUMIF(ストックデータ貼り付け用!$N$2:$N$1001,A40,ストックデータ貼り付け用!$O$2:$O$1001)</f>
        <v>0</v>
      </c>
      <c r="L40" s="51">
        <f t="shared" si="4"/>
        <v>0</v>
      </c>
      <c r="M40" s="69">
        <f>COUNTIF(ストックデータ貼り付け用!$Q$2:$Q$1000,A40)</f>
        <v>0</v>
      </c>
      <c r="N40" s="50">
        <f>SUMIF(ストックデータ貼り付け用!$Q$2:$Q$1000,A40,ストックデータ貼り付け用!$R$2:$R$1000)</f>
        <v>0</v>
      </c>
      <c r="O40" s="54">
        <f t="shared" si="6"/>
        <v>0</v>
      </c>
      <c r="P40" s="52">
        <f>COUNTIF(ストックデータ貼り付け用!$T$2:$T$1001,A40)</f>
        <v>0</v>
      </c>
      <c r="Q40" s="54">
        <f>SUMIF(ストックデータ貼り付け用!$T$3:$T$502,A40,ストックデータ貼り付け用!$U$3:$U$1048576)</f>
        <v>0</v>
      </c>
      <c r="R40" s="51">
        <f t="shared" si="5"/>
        <v>0</v>
      </c>
    </row>
    <row r="41" spans="1:18" x14ac:dyDescent="0.15">
      <c r="A41" s="49">
        <v>43868</v>
      </c>
      <c r="B41" s="52">
        <f>COUNTIF(ストックデータ貼り付け用!$F$2:$F$1000,A41)</f>
        <v>0</v>
      </c>
      <c r="C41" s="54">
        <f>SUMIF(ストックデータ貼り付け用!$F$2:$F$1048576,A41,ストックデータ貼り付け用!$G$2:$G$1048576)</f>
        <v>0</v>
      </c>
      <c r="D41" s="50">
        <f>COUNTIF(ストックデータ貼り付け用!$J$2:$J$1048576,A41)</f>
        <v>0</v>
      </c>
      <c r="E41" s="57">
        <f t="shared" si="1"/>
        <v>0</v>
      </c>
      <c r="F41" s="51">
        <f>SUMIF(ストックデータ貼り付け用!$J$2:$J$1048576,A41,ストックデータ貼り付け用!$K$2:$K$1048576)</f>
        <v>0</v>
      </c>
      <c r="G41" s="50">
        <f t="shared" si="2"/>
        <v>0</v>
      </c>
      <c r="H41" s="57">
        <f t="shared" si="2"/>
        <v>0</v>
      </c>
      <c r="I41" s="51">
        <f t="shared" si="3"/>
        <v>0</v>
      </c>
      <c r="J41" s="52">
        <f>COUNTIF(ストックデータ貼り付け用!$N$2:$N$1000,A41)</f>
        <v>0</v>
      </c>
      <c r="K41" s="57">
        <f>SUMIF(ストックデータ貼り付け用!$N$2:$N$1001,A41,ストックデータ貼り付け用!$O$2:$O$1001)</f>
        <v>0</v>
      </c>
      <c r="L41" s="51">
        <f t="shared" si="4"/>
        <v>0</v>
      </c>
      <c r="M41" s="69">
        <f>COUNTIF(ストックデータ貼り付け用!$Q$2:$Q$1000,A41)</f>
        <v>0</v>
      </c>
      <c r="N41" s="50">
        <f>SUMIF(ストックデータ貼り付け用!$Q$2:$Q$1000,A41,ストックデータ貼り付け用!$R$2:$R$1000)</f>
        <v>0</v>
      </c>
      <c r="O41" s="54">
        <f t="shared" si="6"/>
        <v>0</v>
      </c>
      <c r="P41" s="52">
        <f>COUNTIF(ストックデータ貼り付け用!$T$2:$T$1001,A41)</f>
        <v>0</v>
      </c>
      <c r="Q41" s="54">
        <f>SUMIF(ストックデータ貼り付け用!$T$3:$T$502,A41,ストックデータ貼り付け用!$U$3:$U$1048576)</f>
        <v>0</v>
      </c>
      <c r="R41" s="51">
        <f t="shared" si="5"/>
        <v>0</v>
      </c>
    </row>
    <row r="42" spans="1:18" x14ac:dyDescent="0.15">
      <c r="A42" s="49">
        <v>43869</v>
      </c>
      <c r="B42" s="52">
        <f>COUNTIF(ストックデータ貼り付け用!$F$2:$F$1000,A42)</f>
        <v>0</v>
      </c>
      <c r="C42" s="54">
        <f>SUMIF(ストックデータ貼り付け用!$F$2:$F$1048576,A42,ストックデータ貼り付け用!$G$2:$G$1048576)</f>
        <v>0</v>
      </c>
      <c r="D42" s="50">
        <f>COUNTIF(ストックデータ貼り付け用!$J$2:$J$1048576,A42)</f>
        <v>0</v>
      </c>
      <c r="E42" s="57">
        <f t="shared" si="1"/>
        <v>0</v>
      </c>
      <c r="F42" s="51">
        <f>SUMIF(ストックデータ貼り付け用!$J$2:$J$1048576,A42,ストックデータ貼り付け用!$K$2:$K$1048576)</f>
        <v>0</v>
      </c>
      <c r="G42" s="50">
        <f t="shared" si="2"/>
        <v>0</v>
      </c>
      <c r="H42" s="57">
        <f t="shared" si="2"/>
        <v>0</v>
      </c>
      <c r="I42" s="51">
        <f t="shared" si="3"/>
        <v>0</v>
      </c>
      <c r="J42" s="52">
        <f>COUNTIF(ストックデータ貼り付け用!$N$2:$N$1000,A42)</f>
        <v>0</v>
      </c>
      <c r="K42" s="57">
        <f>SUMIF(ストックデータ貼り付け用!$N$2:$N$1001,A42,ストックデータ貼り付け用!$O$2:$O$1001)</f>
        <v>0</v>
      </c>
      <c r="L42" s="51">
        <f t="shared" si="4"/>
        <v>0</v>
      </c>
      <c r="M42" s="69">
        <f>COUNTIF(ストックデータ貼り付け用!$Q$2:$Q$1000,A42)</f>
        <v>0</v>
      </c>
      <c r="N42" s="50">
        <f>SUMIF(ストックデータ貼り付け用!$Q$2:$Q$1000,A42,ストックデータ貼り付け用!$R$2:$R$1000)</f>
        <v>0</v>
      </c>
      <c r="O42" s="54">
        <f t="shared" si="6"/>
        <v>0</v>
      </c>
      <c r="P42" s="52">
        <f>COUNTIF(ストックデータ貼り付け用!$T$2:$T$1001,A42)</f>
        <v>0</v>
      </c>
      <c r="Q42" s="54">
        <f>SUMIF(ストックデータ貼り付け用!$T$3:$T$502,A42,ストックデータ貼り付け用!$U$3:$U$1048576)</f>
        <v>0</v>
      </c>
      <c r="R42" s="51">
        <f t="shared" si="5"/>
        <v>0</v>
      </c>
    </row>
    <row r="43" spans="1:18" x14ac:dyDescent="0.15">
      <c r="A43" s="49">
        <v>43870</v>
      </c>
      <c r="B43" s="52">
        <f>COUNTIF(ストックデータ貼り付け用!$F$2:$F$1000,A43)</f>
        <v>0</v>
      </c>
      <c r="C43" s="54">
        <f>SUMIF(ストックデータ貼り付け用!$F$2:$F$1048576,A43,ストックデータ貼り付け用!$G$2:$G$1048576)</f>
        <v>0</v>
      </c>
      <c r="D43" s="50">
        <f>COUNTIF(ストックデータ貼り付け用!$J$2:$J$1048576,A43)</f>
        <v>0</v>
      </c>
      <c r="E43" s="57">
        <f t="shared" si="1"/>
        <v>0</v>
      </c>
      <c r="F43" s="51">
        <f>SUMIF(ストックデータ貼り付け用!$J$2:$J$1048576,A43,ストックデータ貼り付け用!$K$2:$K$1048576)</f>
        <v>0</v>
      </c>
      <c r="G43" s="50">
        <f t="shared" si="2"/>
        <v>0</v>
      </c>
      <c r="H43" s="57">
        <f t="shared" si="2"/>
        <v>0</v>
      </c>
      <c r="I43" s="51">
        <f t="shared" si="3"/>
        <v>0</v>
      </c>
      <c r="J43" s="52">
        <f>COUNTIF(ストックデータ貼り付け用!$N$2:$N$1000,A43)</f>
        <v>0</v>
      </c>
      <c r="K43" s="57">
        <f>SUMIF(ストックデータ貼り付け用!$N$2:$N$1001,A43,ストックデータ貼り付け用!$O$2:$O$1001)</f>
        <v>0</v>
      </c>
      <c r="L43" s="51">
        <f t="shared" si="4"/>
        <v>0</v>
      </c>
      <c r="M43" s="69">
        <f>COUNTIF(ストックデータ貼り付け用!$Q$2:$Q$1000,A43)</f>
        <v>0</v>
      </c>
      <c r="N43" s="50">
        <f>SUMIF(ストックデータ貼り付け用!$Q$2:$Q$1000,A43,ストックデータ貼り付け用!$R$2:$R$1000)</f>
        <v>0</v>
      </c>
      <c r="O43" s="54">
        <f t="shared" si="6"/>
        <v>0</v>
      </c>
      <c r="P43" s="52">
        <f>COUNTIF(ストックデータ貼り付け用!$T$2:$T$1001,A43)</f>
        <v>0</v>
      </c>
      <c r="Q43" s="54">
        <f>SUMIF(ストックデータ貼り付け用!$T$3:$T$502,A43,ストックデータ貼り付け用!$U$3:$U$1048576)</f>
        <v>0</v>
      </c>
      <c r="R43" s="51">
        <f t="shared" si="5"/>
        <v>0</v>
      </c>
    </row>
    <row r="44" spans="1:18" x14ac:dyDescent="0.15">
      <c r="A44" s="49">
        <v>43871</v>
      </c>
      <c r="B44" s="52">
        <f>COUNTIF(ストックデータ貼り付け用!$F$2:$F$1000,A44)</f>
        <v>0</v>
      </c>
      <c r="C44" s="54">
        <f>SUMIF(ストックデータ貼り付け用!$F$2:$F$1048576,A44,ストックデータ貼り付け用!$G$2:$G$1048576)</f>
        <v>0</v>
      </c>
      <c r="D44" s="50">
        <f>COUNTIF(ストックデータ貼り付け用!$J$2:$J$1048576,A44)</f>
        <v>0</v>
      </c>
      <c r="E44" s="57">
        <f t="shared" si="1"/>
        <v>0</v>
      </c>
      <c r="F44" s="51">
        <f>SUMIF(ストックデータ貼り付け用!$J$2:$J$1048576,A44,ストックデータ貼り付け用!$K$2:$K$1048576)</f>
        <v>0</v>
      </c>
      <c r="G44" s="50">
        <f t="shared" si="2"/>
        <v>0</v>
      </c>
      <c r="H44" s="57">
        <f t="shared" si="2"/>
        <v>0</v>
      </c>
      <c r="I44" s="51">
        <f t="shared" si="3"/>
        <v>0</v>
      </c>
      <c r="J44" s="52">
        <f>COUNTIF(ストックデータ貼り付け用!$N$2:$N$1000,A44)</f>
        <v>0</v>
      </c>
      <c r="K44" s="57">
        <f>SUMIF(ストックデータ貼り付け用!$N$2:$N$1001,A44,ストックデータ貼り付け用!$O$2:$O$1001)</f>
        <v>0</v>
      </c>
      <c r="L44" s="51">
        <f t="shared" si="4"/>
        <v>0</v>
      </c>
      <c r="M44" s="69">
        <f>COUNTIF(ストックデータ貼り付け用!$Q$2:$Q$1000,A44)</f>
        <v>0</v>
      </c>
      <c r="N44" s="50">
        <f>SUMIF(ストックデータ貼り付け用!$Q$2:$Q$1000,A44,ストックデータ貼り付け用!$R$2:$R$1000)</f>
        <v>0</v>
      </c>
      <c r="O44" s="54">
        <f t="shared" si="6"/>
        <v>0</v>
      </c>
      <c r="P44" s="52">
        <f>COUNTIF(ストックデータ貼り付け用!$T$2:$T$1001,A44)</f>
        <v>0</v>
      </c>
      <c r="Q44" s="54">
        <f>SUMIF(ストックデータ貼り付け用!$T$3:$T$502,A44,ストックデータ貼り付け用!$U$3:$U$1048576)</f>
        <v>0</v>
      </c>
      <c r="R44" s="51">
        <f t="shared" si="5"/>
        <v>0</v>
      </c>
    </row>
    <row r="45" spans="1:18" x14ac:dyDescent="0.15">
      <c r="A45" s="49">
        <v>43872</v>
      </c>
      <c r="B45" s="52">
        <f>COUNTIF(ストックデータ貼り付け用!$F$2:$F$1000,A45)</f>
        <v>0</v>
      </c>
      <c r="C45" s="54">
        <f>SUMIF(ストックデータ貼り付け用!$F$2:$F$1048576,A45,ストックデータ貼り付け用!$G$2:$G$1048576)</f>
        <v>0</v>
      </c>
      <c r="D45" s="50">
        <f>COUNTIF(ストックデータ貼り付け用!$J$2:$J$1048576,A45)</f>
        <v>0</v>
      </c>
      <c r="E45" s="57">
        <f t="shared" si="1"/>
        <v>0</v>
      </c>
      <c r="F45" s="51">
        <f>SUMIF(ストックデータ貼り付け用!$J$2:$J$1048576,A45,ストックデータ貼り付け用!$K$2:$K$1048576)</f>
        <v>0</v>
      </c>
      <c r="G45" s="50">
        <f t="shared" si="2"/>
        <v>0</v>
      </c>
      <c r="H45" s="57">
        <f t="shared" si="2"/>
        <v>0</v>
      </c>
      <c r="I45" s="51">
        <f t="shared" si="3"/>
        <v>0</v>
      </c>
      <c r="J45" s="52">
        <f>COUNTIF(ストックデータ貼り付け用!$N$2:$N$1000,A45)</f>
        <v>0</v>
      </c>
      <c r="K45" s="57">
        <f>SUMIF(ストックデータ貼り付け用!$N$2:$N$1001,A45,ストックデータ貼り付け用!$O$2:$O$1001)</f>
        <v>0</v>
      </c>
      <c r="L45" s="51">
        <f t="shared" si="4"/>
        <v>0</v>
      </c>
      <c r="M45" s="69">
        <f>COUNTIF(ストックデータ貼り付け用!$Q$2:$Q$1000,A45)</f>
        <v>0</v>
      </c>
      <c r="N45" s="50">
        <f>SUMIF(ストックデータ貼り付け用!$Q$2:$Q$1000,A45,ストックデータ貼り付け用!$R$2:$R$1000)</f>
        <v>0</v>
      </c>
      <c r="O45" s="54">
        <f t="shared" si="6"/>
        <v>0</v>
      </c>
      <c r="P45" s="52">
        <f>COUNTIF(ストックデータ貼り付け用!$T$2:$T$1001,A45)</f>
        <v>0</v>
      </c>
      <c r="Q45" s="54">
        <f>SUMIF(ストックデータ貼り付け用!$T$3:$T$502,A45,ストックデータ貼り付け用!$U$3:$U$1048576)</f>
        <v>0</v>
      </c>
      <c r="R45" s="51">
        <f t="shared" si="5"/>
        <v>0</v>
      </c>
    </row>
    <row r="46" spans="1:18" x14ac:dyDescent="0.15">
      <c r="A46" s="49">
        <v>43873</v>
      </c>
      <c r="B46" s="52">
        <f>COUNTIF(ストックデータ貼り付け用!$F$2:$F$1000,A46)</f>
        <v>0</v>
      </c>
      <c r="C46" s="54">
        <f>SUMIF(ストックデータ貼り付け用!$F$2:$F$1048576,A46,ストックデータ貼り付け用!$G$2:$G$1048576)</f>
        <v>0</v>
      </c>
      <c r="D46" s="50">
        <f>COUNTIF(ストックデータ貼り付け用!$J$2:$J$1048576,A46)</f>
        <v>0</v>
      </c>
      <c r="E46" s="57">
        <f t="shared" si="1"/>
        <v>0</v>
      </c>
      <c r="F46" s="51">
        <f>SUMIF(ストックデータ貼り付け用!$J$2:$J$1048576,A46,ストックデータ貼り付け用!$K$2:$K$1048576)</f>
        <v>0</v>
      </c>
      <c r="G46" s="50">
        <f t="shared" si="2"/>
        <v>0</v>
      </c>
      <c r="H46" s="57">
        <f t="shared" si="2"/>
        <v>0</v>
      </c>
      <c r="I46" s="51">
        <f t="shared" si="3"/>
        <v>0</v>
      </c>
      <c r="J46" s="52">
        <f>COUNTIF(ストックデータ貼り付け用!$N$2:$N$1000,A46)</f>
        <v>0</v>
      </c>
      <c r="K46" s="57">
        <f>SUMIF(ストックデータ貼り付け用!$N$2:$N$1001,A46,ストックデータ貼り付け用!$O$2:$O$1001)</f>
        <v>0</v>
      </c>
      <c r="L46" s="51">
        <f t="shared" si="4"/>
        <v>0</v>
      </c>
      <c r="M46" s="69">
        <f>COUNTIF(ストックデータ貼り付け用!$Q$2:$Q$1000,A46)</f>
        <v>0</v>
      </c>
      <c r="N46" s="50">
        <f>SUMIF(ストックデータ貼り付け用!$Q$2:$Q$1000,A46,ストックデータ貼り付け用!$R$2:$R$1000)</f>
        <v>0</v>
      </c>
      <c r="O46" s="54">
        <f t="shared" si="6"/>
        <v>0</v>
      </c>
      <c r="P46" s="52">
        <f>COUNTIF(ストックデータ貼り付け用!$T$2:$T$1001,A46)</f>
        <v>0</v>
      </c>
      <c r="Q46" s="54">
        <f>SUMIF(ストックデータ貼り付け用!$T$3:$T$502,A46,ストックデータ貼り付け用!$U$3:$U$1048576)</f>
        <v>0</v>
      </c>
      <c r="R46" s="51">
        <f t="shared" si="5"/>
        <v>0</v>
      </c>
    </row>
    <row r="47" spans="1:18" x14ac:dyDescent="0.15">
      <c r="A47" s="49">
        <v>43874</v>
      </c>
      <c r="B47" s="52">
        <f>COUNTIF(ストックデータ貼り付け用!$F$2:$F$1000,A47)</f>
        <v>0</v>
      </c>
      <c r="C47" s="54">
        <f>SUMIF(ストックデータ貼り付け用!$F$2:$F$1048576,A47,ストックデータ貼り付け用!$G$2:$G$1048576)</f>
        <v>0</v>
      </c>
      <c r="D47" s="50">
        <f>COUNTIF(ストックデータ貼り付け用!$J$2:$J$1048576,A47)</f>
        <v>0</v>
      </c>
      <c r="E47" s="57">
        <f t="shared" si="1"/>
        <v>0</v>
      </c>
      <c r="F47" s="51">
        <f>SUMIF(ストックデータ貼り付け用!$J$2:$J$1048576,A47,ストックデータ貼り付け用!$K$2:$K$1048576)</f>
        <v>0</v>
      </c>
      <c r="G47" s="50">
        <f t="shared" si="2"/>
        <v>0</v>
      </c>
      <c r="H47" s="57">
        <f t="shared" si="2"/>
        <v>0</v>
      </c>
      <c r="I47" s="51">
        <f t="shared" si="3"/>
        <v>0</v>
      </c>
      <c r="J47" s="52">
        <f>COUNTIF(ストックデータ貼り付け用!$N$2:$N$1000,A47)</f>
        <v>0</v>
      </c>
      <c r="K47" s="57">
        <f>SUMIF(ストックデータ貼り付け用!$N$2:$N$1001,A47,ストックデータ貼り付け用!$O$2:$O$1001)</f>
        <v>0</v>
      </c>
      <c r="L47" s="51">
        <f t="shared" si="4"/>
        <v>0</v>
      </c>
      <c r="M47" s="69">
        <f>COUNTIF(ストックデータ貼り付け用!$Q$2:$Q$1000,A47)</f>
        <v>0</v>
      </c>
      <c r="N47" s="50">
        <f>SUMIF(ストックデータ貼り付け用!$Q$2:$Q$1000,A47,ストックデータ貼り付け用!$R$2:$R$1000)</f>
        <v>0</v>
      </c>
      <c r="O47" s="54">
        <f t="shared" si="6"/>
        <v>0</v>
      </c>
      <c r="P47" s="52">
        <f>COUNTIF(ストックデータ貼り付け用!$T$2:$T$1001,A47)</f>
        <v>0</v>
      </c>
      <c r="Q47" s="54">
        <f>SUMIF(ストックデータ貼り付け用!$T$3:$T$502,A47,ストックデータ貼り付け用!$U$3:$U$1048576)</f>
        <v>0</v>
      </c>
      <c r="R47" s="51">
        <f t="shared" si="5"/>
        <v>0</v>
      </c>
    </row>
    <row r="48" spans="1:18" x14ac:dyDescent="0.15">
      <c r="A48" s="49">
        <v>43875</v>
      </c>
      <c r="B48" s="52">
        <f>COUNTIF(ストックデータ貼り付け用!$F$2:$F$1000,A48)</f>
        <v>0</v>
      </c>
      <c r="C48" s="54">
        <f>SUMIF(ストックデータ貼り付け用!$F$2:$F$1048576,A48,ストックデータ貼り付け用!$G$2:$G$1048576)</f>
        <v>0</v>
      </c>
      <c r="D48" s="50">
        <f>COUNTIF(ストックデータ貼り付け用!$J$2:$J$1048576,A48)</f>
        <v>0</v>
      </c>
      <c r="E48" s="57">
        <f t="shared" si="1"/>
        <v>0</v>
      </c>
      <c r="F48" s="51">
        <f>SUMIF(ストックデータ貼り付け用!$J$2:$J$1048576,A48,ストックデータ貼り付け用!$K$2:$K$1048576)</f>
        <v>0</v>
      </c>
      <c r="G48" s="50">
        <f t="shared" si="2"/>
        <v>0</v>
      </c>
      <c r="H48" s="57">
        <f t="shared" si="2"/>
        <v>0</v>
      </c>
      <c r="I48" s="51">
        <f t="shared" si="3"/>
        <v>0</v>
      </c>
      <c r="J48" s="52">
        <f>COUNTIF(ストックデータ貼り付け用!$N$2:$N$1000,A48)</f>
        <v>0</v>
      </c>
      <c r="K48" s="57">
        <f>SUMIF(ストックデータ貼り付け用!$N$2:$N$1001,A48,ストックデータ貼り付け用!$O$2:$O$1001)</f>
        <v>0</v>
      </c>
      <c r="L48" s="51">
        <f t="shared" si="4"/>
        <v>0</v>
      </c>
      <c r="M48" s="69">
        <f>COUNTIF(ストックデータ貼り付け用!$Q$2:$Q$1000,A48)</f>
        <v>0</v>
      </c>
      <c r="N48" s="50">
        <f>SUMIF(ストックデータ貼り付け用!$Q$2:$Q$1000,A48,ストックデータ貼り付け用!$R$2:$R$1000)</f>
        <v>0</v>
      </c>
      <c r="O48" s="54">
        <f t="shared" si="6"/>
        <v>0</v>
      </c>
      <c r="P48" s="52">
        <f>COUNTIF(ストックデータ貼り付け用!$T$2:$T$1001,A48)</f>
        <v>0</v>
      </c>
      <c r="Q48" s="54">
        <f>SUMIF(ストックデータ貼り付け用!$T$3:$T$502,A48,ストックデータ貼り付け用!$U$3:$U$1048576)</f>
        <v>0</v>
      </c>
      <c r="R48" s="51">
        <f t="shared" si="5"/>
        <v>0</v>
      </c>
    </row>
    <row r="49" spans="1:18" x14ac:dyDescent="0.15">
      <c r="A49" s="49">
        <v>43876</v>
      </c>
      <c r="B49" s="52">
        <f>COUNTIF(ストックデータ貼り付け用!$F$2:$F$1000,A49)</f>
        <v>0</v>
      </c>
      <c r="C49" s="54">
        <f>SUMIF(ストックデータ貼り付け用!$F$2:$F$1048576,A49,ストックデータ貼り付け用!$G$2:$G$1048576)</f>
        <v>0</v>
      </c>
      <c r="D49" s="50">
        <f>COUNTIF(ストックデータ貼り付け用!$J$2:$J$1048576,A49)</f>
        <v>0</v>
      </c>
      <c r="E49" s="57">
        <f t="shared" si="1"/>
        <v>0</v>
      </c>
      <c r="F49" s="51">
        <f>SUMIF(ストックデータ貼り付け用!$J$2:$J$1048576,A49,ストックデータ貼り付け用!$K$2:$K$1048576)</f>
        <v>0</v>
      </c>
      <c r="G49" s="50">
        <f t="shared" si="2"/>
        <v>0</v>
      </c>
      <c r="H49" s="57">
        <f t="shared" si="2"/>
        <v>0</v>
      </c>
      <c r="I49" s="51">
        <f t="shared" si="3"/>
        <v>0</v>
      </c>
      <c r="J49" s="52">
        <f>COUNTIF(ストックデータ貼り付け用!$N$2:$N$1000,A49)</f>
        <v>0</v>
      </c>
      <c r="K49" s="57">
        <f>SUMIF(ストックデータ貼り付け用!$N$2:$N$1001,A49,ストックデータ貼り付け用!$O$2:$O$1001)</f>
        <v>0</v>
      </c>
      <c r="L49" s="51">
        <f t="shared" si="4"/>
        <v>0</v>
      </c>
      <c r="M49" s="69">
        <f>COUNTIF(ストックデータ貼り付け用!$Q$2:$Q$1000,A49)</f>
        <v>0</v>
      </c>
      <c r="N49" s="50">
        <f>SUMIF(ストックデータ貼り付け用!$Q$2:$Q$1000,A49,ストックデータ貼り付け用!$R$2:$R$1000)</f>
        <v>0</v>
      </c>
      <c r="O49" s="54">
        <f t="shared" si="6"/>
        <v>0</v>
      </c>
      <c r="P49" s="52">
        <f>COUNTIF(ストックデータ貼り付け用!$T$2:$T$1001,A49)</f>
        <v>0</v>
      </c>
      <c r="Q49" s="54">
        <f>SUMIF(ストックデータ貼り付け用!$T$3:$T$502,A49,ストックデータ貼り付け用!$U$3:$U$1048576)</f>
        <v>0</v>
      </c>
      <c r="R49" s="51">
        <f t="shared" si="5"/>
        <v>0</v>
      </c>
    </row>
    <row r="50" spans="1:18" x14ac:dyDescent="0.15">
      <c r="A50" s="49">
        <v>43877</v>
      </c>
      <c r="B50" s="52">
        <f>COUNTIF(ストックデータ貼り付け用!$F$2:$F$1000,A50)</f>
        <v>0</v>
      </c>
      <c r="C50" s="54">
        <f>SUMIF(ストックデータ貼り付け用!$F$2:$F$1048576,A50,ストックデータ貼り付け用!$G$2:$G$1048576)</f>
        <v>0</v>
      </c>
      <c r="D50" s="50">
        <f>COUNTIF(ストックデータ貼り付け用!$J$2:$J$1048576,A50)</f>
        <v>0</v>
      </c>
      <c r="E50" s="57">
        <f t="shared" si="1"/>
        <v>0</v>
      </c>
      <c r="F50" s="51">
        <f>SUMIF(ストックデータ貼り付け用!$J$2:$J$1048576,A50,ストックデータ貼り付け用!$K$2:$K$1048576)</f>
        <v>0</v>
      </c>
      <c r="G50" s="50">
        <f t="shared" si="2"/>
        <v>0</v>
      </c>
      <c r="H50" s="57">
        <f t="shared" si="2"/>
        <v>0</v>
      </c>
      <c r="I50" s="51">
        <f t="shared" si="3"/>
        <v>0</v>
      </c>
      <c r="J50" s="52">
        <f>COUNTIF(ストックデータ貼り付け用!$N$2:$N$1000,A50)</f>
        <v>0</v>
      </c>
      <c r="K50" s="57">
        <f>SUMIF(ストックデータ貼り付け用!$N$2:$N$1001,A50,ストックデータ貼り付け用!$O$2:$O$1001)</f>
        <v>0</v>
      </c>
      <c r="L50" s="51">
        <f t="shared" si="4"/>
        <v>0</v>
      </c>
      <c r="M50" s="69">
        <f>COUNTIF(ストックデータ貼り付け用!$Q$2:$Q$1000,A50)</f>
        <v>0</v>
      </c>
      <c r="N50" s="50">
        <f>SUMIF(ストックデータ貼り付け用!$Q$2:$Q$1000,A50,ストックデータ貼り付け用!$R$2:$R$1000)</f>
        <v>0</v>
      </c>
      <c r="O50" s="54">
        <f t="shared" si="6"/>
        <v>0</v>
      </c>
      <c r="P50" s="52">
        <f>COUNTIF(ストックデータ貼り付け用!$T$2:$T$1001,A50)</f>
        <v>0</v>
      </c>
      <c r="Q50" s="54">
        <f>SUMIF(ストックデータ貼り付け用!$T$3:$T$502,A50,ストックデータ貼り付け用!$U$3:$U$1048576)</f>
        <v>0</v>
      </c>
      <c r="R50" s="51">
        <f t="shared" si="5"/>
        <v>0</v>
      </c>
    </row>
    <row r="51" spans="1:18" x14ac:dyDescent="0.15">
      <c r="A51" s="49">
        <v>43878</v>
      </c>
      <c r="B51" s="52">
        <f>COUNTIF(ストックデータ貼り付け用!$F$2:$F$1000,A51)</f>
        <v>0</v>
      </c>
      <c r="C51" s="54">
        <f>SUMIF(ストックデータ貼り付け用!$F$2:$F$1048576,A51,ストックデータ貼り付け用!$G$2:$G$1048576)</f>
        <v>0</v>
      </c>
      <c r="D51" s="50">
        <f>COUNTIF(ストックデータ貼り付け用!$J$2:$J$1048576,A51)</f>
        <v>0</v>
      </c>
      <c r="E51" s="57">
        <f t="shared" si="1"/>
        <v>0</v>
      </c>
      <c r="F51" s="51">
        <f>SUMIF(ストックデータ貼り付け用!$J$2:$J$1048576,A51,ストックデータ貼り付け用!$K$2:$K$1048576)</f>
        <v>0</v>
      </c>
      <c r="G51" s="50">
        <f t="shared" si="2"/>
        <v>0</v>
      </c>
      <c r="H51" s="57">
        <f t="shared" si="2"/>
        <v>0</v>
      </c>
      <c r="I51" s="51">
        <f t="shared" si="3"/>
        <v>0</v>
      </c>
      <c r="J51" s="52">
        <f>COUNTIF(ストックデータ貼り付け用!$N$2:$N$1000,A51)</f>
        <v>0</v>
      </c>
      <c r="K51" s="57">
        <f>SUMIF(ストックデータ貼り付け用!$N$2:$N$1001,A51,ストックデータ貼り付け用!$O$2:$O$1001)</f>
        <v>0</v>
      </c>
      <c r="L51" s="51">
        <f t="shared" si="4"/>
        <v>0</v>
      </c>
      <c r="M51" s="69">
        <f>COUNTIF(ストックデータ貼り付け用!$Q$2:$Q$1000,A51)</f>
        <v>0</v>
      </c>
      <c r="N51" s="50">
        <f>SUMIF(ストックデータ貼り付け用!$Q$2:$Q$1000,A51,ストックデータ貼り付け用!$R$2:$R$1000)</f>
        <v>0</v>
      </c>
      <c r="O51" s="54">
        <f t="shared" si="6"/>
        <v>0</v>
      </c>
      <c r="P51" s="52">
        <f>COUNTIF(ストックデータ貼り付け用!$T$2:$T$1001,A51)</f>
        <v>0</v>
      </c>
      <c r="Q51" s="54">
        <f>SUMIF(ストックデータ貼り付け用!$T$3:$T$502,A51,ストックデータ貼り付け用!$U$3:$U$1048576)</f>
        <v>0</v>
      </c>
      <c r="R51" s="51">
        <f t="shared" si="5"/>
        <v>0</v>
      </c>
    </row>
    <row r="52" spans="1:18" x14ac:dyDescent="0.15">
      <c r="A52" s="49">
        <v>43879</v>
      </c>
      <c r="B52" s="52">
        <f>COUNTIF(ストックデータ貼り付け用!$F$2:$F$1000,A52)</f>
        <v>0</v>
      </c>
      <c r="C52" s="54">
        <f>SUMIF(ストックデータ貼り付け用!$F$2:$F$1048576,A52,ストックデータ貼り付け用!$G$2:$G$1048576)</f>
        <v>0</v>
      </c>
      <c r="D52" s="50">
        <f>COUNTIF(ストックデータ貼り付け用!$J$2:$J$1048576,A52)</f>
        <v>0</v>
      </c>
      <c r="E52" s="57">
        <f t="shared" si="1"/>
        <v>0</v>
      </c>
      <c r="F52" s="51">
        <f>SUMIF(ストックデータ貼り付け用!$J$2:$J$1048576,A52,ストックデータ貼り付け用!$K$2:$K$1048576)</f>
        <v>0</v>
      </c>
      <c r="G52" s="50">
        <f t="shared" si="2"/>
        <v>0</v>
      </c>
      <c r="H52" s="57">
        <f t="shared" si="2"/>
        <v>0</v>
      </c>
      <c r="I52" s="51">
        <f t="shared" si="3"/>
        <v>0</v>
      </c>
      <c r="J52" s="52">
        <f>COUNTIF(ストックデータ貼り付け用!$N$2:$N$1000,A52)</f>
        <v>0</v>
      </c>
      <c r="K52" s="57">
        <f>SUMIF(ストックデータ貼り付け用!$N$2:$N$1001,A52,ストックデータ貼り付け用!$O$2:$O$1001)</f>
        <v>0</v>
      </c>
      <c r="L52" s="51">
        <f t="shared" si="4"/>
        <v>0</v>
      </c>
      <c r="M52" s="69">
        <f>COUNTIF(ストックデータ貼り付け用!$Q$2:$Q$1000,A52)</f>
        <v>0</v>
      </c>
      <c r="N52" s="50">
        <f>SUMIF(ストックデータ貼り付け用!$Q$2:$Q$1000,A52,ストックデータ貼り付け用!$R$2:$R$1000)</f>
        <v>0</v>
      </c>
      <c r="O52" s="54">
        <f t="shared" si="6"/>
        <v>0</v>
      </c>
      <c r="P52" s="52">
        <f>COUNTIF(ストックデータ貼り付け用!$T$2:$T$1001,A52)</f>
        <v>0</v>
      </c>
      <c r="Q52" s="54">
        <f>SUMIF(ストックデータ貼り付け用!$T$3:$T$502,A52,ストックデータ貼り付け用!$U$3:$U$1048576)</f>
        <v>0</v>
      </c>
      <c r="R52" s="51">
        <f t="shared" si="5"/>
        <v>0</v>
      </c>
    </row>
    <row r="53" spans="1:18" x14ac:dyDescent="0.15">
      <c r="A53" s="49">
        <v>43880</v>
      </c>
      <c r="B53" s="52">
        <f>COUNTIF(ストックデータ貼り付け用!$F$2:$F$1000,A53)</f>
        <v>0</v>
      </c>
      <c r="C53" s="54">
        <f>SUMIF(ストックデータ貼り付け用!$F$2:$F$1048576,A53,ストックデータ貼り付け用!$G$2:$G$1048576)</f>
        <v>0</v>
      </c>
      <c r="D53" s="50">
        <f>COUNTIF(ストックデータ貼り付け用!$J$2:$J$1048576,A53)</f>
        <v>0</v>
      </c>
      <c r="E53" s="57">
        <f t="shared" si="1"/>
        <v>0</v>
      </c>
      <c r="F53" s="51">
        <f>SUMIF(ストックデータ貼り付け用!$J$2:$J$1048576,A53,ストックデータ貼り付け用!$K$2:$K$1048576)</f>
        <v>0</v>
      </c>
      <c r="G53" s="50">
        <f>B53+E53</f>
        <v>0</v>
      </c>
      <c r="H53" s="57">
        <f t="shared" si="2"/>
        <v>0</v>
      </c>
      <c r="I53" s="51">
        <f t="shared" si="3"/>
        <v>0</v>
      </c>
      <c r="J53" s="52">
        <f>COUNTIF(ストックデータ貼り付け用!$N$2:$N$1000,A53)</f>
        <v>0</v>
      </c>
      <c r="K53" s="57">
        <f>SUMIF(ストックデータ貼り付け用!$N$2:$N$1001,A53,ストックデータ貼り付け用!$O$2:$O$1001)</f>
        <v>0</v>
      </c>
      <c r="L53" s="51">
        <f t="shared" si="4"/>
        <v>0</v>
      </c>
      <c r="M53" s="69">
        <f>COUNTIF(ストックデータ貼り付け用!$Q$2:$Q$1000,A53)</f>
        <v>0</v>
      </c>
      <c r="N53" s="50">
        <f>SUMIF(ストックデータ貼り付け用!$Q$2:$Q$1000,A53,ストックデータ貼り付け用!$R$2:$R$1000)</f>
        <v>0</v>
      </c>
      <c r="O53" s="54">
        <f t="shared" si="6"/>
        <v>0</v>
      </c>
      <c r="P53" s="52">
        <f>COUNTIF(ストックデータ貼り付け用!$T$2:$T$1001,A53)</f>
        <v>0</v>
      </c>
      <c r="Q53" s="54">
        <f>SUMIF(ストックデータ貼り付け用!$T$3:$T$502,A53,ストックデータ貼り付け用!$U$3:$U$1048576)</f>
        <v>0</v>
      </c>
      <c r="R53" s="51">
        <f t="shared" si="5"/>
        <v>0</v>
      </c>
    </row>
    <row r="54" spans="1:18" x14ac:dyDescent="0.15">
      <c r="A54" s="49">
        <v>43881</v>
      </c>
      <c r="B54" s="52">
        <f>COUNTIF(ストックデータ貼り付け用!$F$2:$F$1000,A54)</f>
        <v>0</v>
      </c>
      <c r="C54" s="54">
        <f>SUMIF(ストックデータ貼り付け用!$F$2:$F$1048576,A54,ストックデータ貼り付け用!$G$2:$G$1048576)</f>
        <v>0</v>
      </c>
      <c r="D54" s="50">
        <f>COUNTIF(ストックデータ貼り付け用!$J$2:$J$1048576,A54)</f>
        <v>0</v>
      </c>
      <c r="E54" s="57">
        <f t="shared" si="1"/>
        <v>0</v>
      </c>
      <c r="F54" s="51">
        <f>SUMIF(ストックデータ貼り付け用!$J$2:$J$1048576,A54,ストックデータ貼り付け用!$K$2:$K$1048576)</f>
        <v>0</v>
      </c>
      <c r="G54" s="50">
        <f t="shared" si="2"/>
        <v>0</v>
      </c>
      <c r="H54" s="57">
        <f t="shared" si="2"/>
        <v>0</v>
      </c>
      <c r="I54" s="51">
        <f t="shared" si="3"/>
        <v>0</v>
      </c>
      <c r="J54" s="52">
        <f>COUNTIF(ストックデータ貼り付け用!$N$2:$N$1000,A54)</f>
        <v>0</v>
      </c>
      <c r="K54" s="57">
        <f>SUMIF(ストックデータ貼り付け用!$N$2:$N$1001,A54,ストックデータ貼り付け用!$O$2:$O$1001)</f>
        <v>0</v>
      </c>
      <c r="L54" s="51">
        <f t="shared" si="4"/>
        <v>0</v>
      </c>
      <c r="M54" s="69">
        <f>COUNTIF(ストックデータ貼り付け用!$Q$2:$Q$1000,A54)</f>
        <v>0</v>
      </c>
      <c r="N54" s="50">
        <f>SUMIF(ストックデータ貼り付け用!$Q$2:$Q$1000,A54,ストックデータ貼り付け用!$R$2:$R$1000)</f>
        <v>0</v>
      </c>
      <c r="O54" s="54">
        <f t="shared" si="6"/>
        <v>0</v>
      </c>
      <c r="P54" s="52">
        <f>COUNTIF(ストックデータ貼り付け用!$T$2:$T$1001,A54)</f>
        <v>0</v>
      </c>
      <c r="Q54" s="54">
        <f>SUMIF(ストックデータ貼り付け用!$T$3:$T$502,A54,ストックデータ貼り付け用!$U$3:$U$1048576)</f>
        <v>0</v>
      </c>
      <c r="R54" s="51">
        <f t="shared" si="5"/>
        <v>0</v>
      </c>
    </row>
    <row r="55" spans="1:18" x14ac:dyDescent="0.15">
      <c r="A55" s="49">
        <v>43882</v>
      </c>
      <c r="B55" s="52">
        <f>COUNTIF(ストックデータ貼り付け用!$F$2:$F$1000,A55)</f>
        <v>0</v>
      </c>
      <c r="C55" s="54">
        <f>SUMIF(ストックデータ貼り付け用!$F$2:$F$1048576,A55,ストックデータ貼り付け用!$G$2:$G$1048576)</f>
        <v>0</v>
      </c>
      <c r="D55" s="50">
        <f>COUNTIF(ストックデータ貼り付け用!$J$2:$J$1048576,A55)</f>
        <v>0</v>
      </c>
      <c r="E55" s="57">
        <f t="shared" si="1"/>
        <v>0</v>
      </c>
      <c r="F55" s="51">
        <f>SUMIF(ストックデータ貼り付け用!$J$2:$J$1048576,A55,ストックデータ貼り付け用!$K$2:$K$1048576)</f>
        <v>0</v>
      </c>
      <c r="G55" s="50">
        <f t="shared" si="2"/>
        <v>0</v>
      </c>
      <c r="H55" s="57">
        <f t="shared" si="2"/>
        <v>0</v>
      </c>
      <c r="I55" s="51">
        <f t="shared" si="3"/>
        <v>0</v>
      </c>
      <c r="J55" s="52">
        <f>COUNTIF(ストックデータ貼り付け用!$N$2:$N$1000,A55)</f>
        <v>0</v>
      </c>
      <c r="K55" s="57">
        <f>SUMIF(ストックデータ貼り付け用!$N$2:$N$1001,A55,ストックデータ貼り付け用!$O$2:$O$1001)</f>
        <v>0</v>
      </c>
      <c r="L55" s="51">
        <f t="shared" si="4"/>
        <v>0</v>
      </c>
      <c r="M55" s="69">
        <f>COUNTIF(ストックデータ貼り付け用!$Q$2:$Q$1000,A55)</f>
        <v>0</v>
      </c>
      <c r="N55" s="50">
        <f>SUMIF(ストックデータ貼り付け用!$Q$2:$Q$1000,A55,ストックデータ貼り付け用!$R$2:$R$1000)</f>
        <v>0</v>
      </c>
      <c r="O55" s="54">
        <f t="shared" si="6"/>
        <v>0</v>
      </c>
      <c r="P55" s="52">
        <f>COUNTIF(ストックデータ貼り付け用!$T$2:$T$1001,A55)</f>
        <v>0</v>
      </c>
      <c r="Q55" s="54">
        <f>SUMIF(ストックデータ貼り付け用!$T$3:$T$502,A55,ストックデータ貼り付け用!$U$3:$U$1048576)</f>
        <v>0</v>
      </c>
      <c r="R55" s="51">
        <f t="shared" si="5"/>
        <v>0</v>
      </c>
    </row>
    <row r="56" spans="1:18" x14ac:dyDescent="0.15">
      <c r="A56" s="49">
        <v>43883</v>
      </c>
      <c r="B56" s="52">
        <f>COUNTIF(ストックデータ貼り付け用!$F$2:$F$1000,A56)</f>
        <v>0</v>
      </c>
      <c r="C56" s="54">
        <f>SUMIF(ストックデータ貼り付け用!$F$2:$F$1048576,A56,ストックデータ貼り付け用!$G$2:$G$1048576)</f>
        <v>0</v>
      </c>
      <c r="D56" s="50">
        <f>COUNTIF(ストックデータ貼り付け用!$J$2:$J$1048576,A56)</f>
        <v>0</v>
      </c>
      <c r="E56" s="57">
        <f t="shared" si="1"/>
        <v>0</v>
      </c>
      <c r="F56" s="51">
        <f>SUMIF(ストックデータ貼り付け用!$J$2:$J$1048576,A56,ストックデータ貼り付け用!$K$2:$K$1048576)</f>
        <v>0</v>
      </c>
      <c r="G56" s="50">
        <f t="shared" si="2"/>
        <v>0</v>
      </c>
      <c r="H56" s="57">
        <f t="shared" si="2"/>
        <v>0</v>
      </c>
      <c r="I56" s="51">
        <f t="shared" si="3"/>
        <v>0</v>
      </c>
      <c r="J56" s="52">
        <f>COUNTIF(ストックデータ貼り付け用!$N$2:$N$1000,A56)</f>
        <v>0</v>
      </c>
      <c r="K56" s="57">
        <f>SUMIF(ストックデータ貼り付け用!$N$2:$N$1001,A56,ストックデータ貼り付け用!$O$2:$O$1001)</f>
        <v>0</v>
      </c>
      <c r="L56" s="51">
        <f t="shared" si="4"/>
        <v>0</v>
      </c>
      <c r="M56" s="69">
        <f>COUNTIF(ストックデータ貼り付け用!$Q$2:$Q$1000,A56)</f>
        <v>0</v>
      </c>
      <c r="N56" s="50">
        <f>SUMIF(ストックデータ貼り付け用!$Q$2:$Q$1000,A56,ストックデータ貼り付け用!$R$2:$R$1000)</f>
        <v>0</v>
      </c>
      <c r="O56" s="54">
        <f t="shared" si="6"/>
        <v>0</v>
      </c>
      <c r="P56" s="52">
        <f>COUNTIF(ストックデータ貼り付け用!$T$2:$T$1001,A56)</f>
        <v>0</v>
      </c>
      <c r="Q56" s="54">
        <f>SUMIF(ストックデータ貼り付け用!$T$3:$T$502,A56,ストックデータ貼り付け用!$U$3:$U$1048576)</f>
        <v>0</v>
      </c>
      <c r="R56" s="51">
        <f t="shared" si="5"/>
        <v>0</v>
      </c>
    </row>
    <row r="57" spans="1:18" x14ac:dyDescent="0.15">
      <c r="A57" s="49">
        <v>43884</v>
      </c>
      <c r="B57" s="52">
        <f>COUNTIF(ストックデータ貼り付け用!$F$2:$F$1000,A57)</f>
        <v>0</v>
      </c>
      <c r="C57" s="54">
        <f>SUMIF(ストックデータ貼り付け用!$F$2:$F$1048576,A57,ストックデータ貼り付け用!$G$2:$G$1048576)</f>
        <v>0</v>
      </c>
      <c r="D57" s="50">
        <f>COUNTIF(ストックデータ貼り付け用!$J$2:$J$1048576,A57)</f>
        <v>0</v>
      </c>
      <c r="E57" s="57">
        <f t="shared" si="1"/>
        <v>0</v>
      </c>
      <c r="F57" s="51">
        <f>SUMIF(ストックデータ貼り付け用!$J$2:$J$1048576,A57,ストックデータ貼り付け用!$K$2:$K$1048576)</f>
        <v>0</v>
      </c>
      <c r="G57" s="50">
        <f t="shared" si="2"/>
        <v>0</v>
      </c>
      <c r="H57" s="57">
        <f t="shared" si="2"/>
        <v>0</v>
      </c>
      <c r="I57" s="51">
        <f t="shared" si="3"/>
        <v>0</v>
      </c>
      <c r="J57" s="52">
        <f>COUNTIF(ストックデータ貼り付け用!$N$2:$N$1000,A57)</f>
        <v>0</v>
      </c>
      <c r="K57" s="57">
        <f>SUMIF(ストックデータ貼り付け用!$N$2:$N$1001,A57,ストックデータ貼り付け用!$O$2:$O$1001)</f>
        <v>0</v>
      </c>
      <c r="L57" s="51">
        <f t="shared" si="4"/>
        <v>0</v>
      </c>
      <c r="M57" s="69">
        <f>COUNTIF(ストックデータ貼り付け用!$Q$2:$Q$1000,A57)</f>
        <v>0</v>
      </c>
      <c r="N57" s="50">
        <f>SUMIF(ストックデータ貼り付け用!$Q$2:$Q$1000,A57,ストックデータ貼り付け用!$R$2:$R$1000)</f>
        <v>0</v>
      </c>
      <c r="O57" s="54">
        <f t="shared" si="6"/>
        <v>0</v>
      </c>
      <c r="P57" s="52">
        <f>COUNTIF(ストックデータ貼り付け用!$T$2:$T$1001,A57)</f>
        <v>0</v>
      </c>
      <c r="Q57" s="54">
        <f>SUMIF(ストックデータ貼り付け用!$T$3:$T$502,A57,ストックデータ貼り付け用!$U$3:$U$1048576)</f>
        <v>0</v>
      </c>
      <c r="R57" s="51">
        <f t="shared" si="5"/>
        <v>0</v>
      </c>
    </row>
    <row r="58" spans="1:18" x14ac:dyDescent="0.15">
      <c r="A58" s="49">
        <v>43885</v>
      </c>
      <c r="B58" s="52">
        <f>COUNTIF(ストックデータ貼り付け用!$F$2:$F$1000,A58)</f>
        <v>0</v>
      </c>
      <c r="C58" s="54">
        <f>SUMIF(ストックデータ貼り付け用!$F$2:$F$1048576,A58,ストックデータ貼り付け用!$G$2:$G$1048576)</f>
        <v>0</v>
      </c>
      <c r="D58" s="50">
        <f>COUNTIF(ストックデータ貼り付け用!$J$2:$J$1048576,A58)</f>
        <v>0</v>
      </c>
      <c r="E58" s="57">
        <f t="shared" si="1"/>
        <v>0</v>
      </c>
      <c r="F58" s="51">
        <f>SUMIF(ストックデータ貼り付け用!$J$2:$J$1048576,A58,ストックデータ貼り付け用!$K$2:$K$1048576)</f>
        <v>0</v>
      </c>
      <c r="G58" s="50">
        <f t="shared" si="2"/>
        <v>0</v>
      </c>
      <c r="H58" s="57">
        <f t="shared" si="2"/>
        <v>0</v>
      </c>
      <c r="I58" s="51">
        <f t="shared" si="3"/>
        <v>0</v>
      </c>
      <c r="J58" s="52">
        <f>COUNTIF(ストックデータ貼り付け用!$N$2:$N$1000,A58)</f>
        <v>0</v>
      </c>
      <c r="K58" s="57">
        <f>SUMIF(ストックデータ貼り付け用!$N$2:$N$1001,A58,ストックデータ貼り付け用!$O$2:$O$1001)</f>
        <v>0</v>
      </c>
      <c r="L58" s="51">
        <f t="shared" si="4"/>
        <v>0</v>
      </c>
      <c r="M58" s="69">
        <f>COUNTIF(ストックデータ貼り付け用!$Q$2:$Q$1000,A58)</f>
        <v>0</v>
      </c>
      <c r="N58" s="50">
        <f>SUMIF(ストックデータ貼り付け用!$Q$2:$Q$1000,A58,ストックデータ貼り付け用!$R$2:$R$1000)</f>
        <v>0</v>
      </c>
      <c r="O58" s="54">
        <f t="shared" si="6"/>
        <v>0</v>
      </c>
      <c r="P58" s="52">
        <f>COUNTIF(ストックデータ貼り付け用!$T$2:$T$1001,A58)</f>
        <v>0</v>
      </c>
      <c r="Q58" s="54">
        <f>SUMIF(ストックデータ貼り付け用!$T$3:$T$502,A58,ストックデータ貼り付け用!$U$3:$U$1048576)</f>
        <v>0</v>
      </c>
      <c r="R58" s="51">
        <f t="shared" si="5"/>
        <v>0</v>
      </c>
    </row>
    <row r="59" spans="1:18" x14ac:dyDescent="0.15">
      <c r="A59" s="49">
        <v>43886</v>
      </c>
      <c r="B59" s="52">
        <f>COUNTIF(ストックデータ貼り付け用!$F$2:$F$1000,A59)</f>
        <v>0</v>
      </c>
      <c r="C59" s="54">
        <f>SUMIF(ストックデータ貼り付け用!$F$2:$F$1048576,A59,ストックデータ貼り付け用!$G$2:$G$1048576)</f>
        <v>0</v>
      </c>
      <c r="D59" s="50">
        <f>COUNTIF(ストックデータ貼り付け用!$J$2:$J$1048576,A59)</f>
        <v>0</v>
      </c>
      <c r="E59" s="57">
        <f t="shared" si="1"/>
        <v>0</v>
      </c>
      <c r="F59" s="51">
        <f>SUMIF(ストックデータ貼り付け用!$J$2:$J$1048576,A59,ストックデータ貼り付け用!$K$2:$K$1048576)</f>
        <v>0</v>
      </c>
      <c r="G59" s="50">
        <f t="shared" si="2"/>
        <v>0</v>
      </c>
      <c r="H59" s="57">
        <f t="shared" si="2"/>
        <v>0</v>
      </c>
      <c r="I59" s="51">
        <f t="shared" si="3"/>
        <v>0</v>
      </c>
      <c r="J59" s="52">
        <f>COUNTIF(ストックデータ貼り付け用!$N$2:$N$1000,A59)</f>
        <v>0</v>
      </c>
      <c r="K59" s="57">
        <f>SUMIF(ストックデータ貼り付け用!$N$2:$N$1001,A59,ストックデータ貼り付け用!$O$2:$O$1001)</f>
        <v>0</v>
      </c>
      <c r="L59" s="51">
        <f t="shared" si="4"/>
        <v>0</v>
      </c>
      <c r="M59" s="69">
        <f>COUNTIF(ストックデータ貼り付け用!$Q$2:$Q$1000,A59)</f>
        <v>0</v>
      </c>
      <c r="N59" s="50">
        <f>SUMIF(ストックデータ貼り付け用!$Q$2:$Q$1000,A59,ストックデータ貼り付け用!$R$2:$R$1000)</f>
        <v>0</v>
      </c>
      <c r="O59" s="54">
        <f t="shared" si="6"/>
        <v>0</v>
      </c>
      <c r="P59" s="52">
        <f>COUNTIF(ストックデータ貼り付け用!$T$2:$T$1001,A59)</f>
        <v>0</v>
      </c>
      <c r="Q59" s="54">
        <f>SUMIF(ストックデータ貼り付け用!$T$3:$T$502,A59,ストックデータ貼り付け用!$U$3:$U$1048576)</f>
        <v>0</v>
      </c>
      <c r="R59" s="51">
        <f t="shared" si="5"/>
        <v>0</v>
      </c>
    </row>
    <row r="60" spans="1:18" x14ac:dyDescent="0.15">
      <c r="A60" s="49">
        <v>43887</v>
      </c>
      <c r="B60" s="52">
        <f>COUNTIF(ストックデータ貼り付け用!$F$2:$F$1000,A60)</f>
        <v>0</v>
      </c>
      <c r="C60" s="54">
        <f>SUMIF(ストックデータ貼り付け用!$F$2:$F$1048576,A60,ストックデータ貼り付け用!$G$2:$G$1048576)</f>
        <v>0</v>
      </c>
      <c r="D60" s="50">
        <f>COUNTIF(ストックデータ貼り付け用!$J$2:$J$1048576,A60)</f>
        <v>0</v>
      </c>
      <c r="E60" s="57">
        <f t="shared" si="1"/>
        <v>0</v>
      </c>
      <c r="F60" s="51">
        <f>SUMIF(ストックデータ貼り付け用!$J$2:$J$1048576,A60,ストックデータ貼り付け用!$K$2:$K$1048576)</f>
        <v>0</v>
      </c>
      <c r="G60" s="50">
        <f t="shared" si="2"/>
        <v>0</v>
      </c>
      <c r="H60" s="57">
        <f t="shared" si="2"/>
        <v>0</v>
      </c>
      <c r="I60" s="51">
        <f t="shared" si="3"/>
        <v>0</v>
      </c>
      <c r="J60" s="52">
        <f>COUNTIF(ストックデータ貼り付け用!$N$2:$N$1000,A60)</f>
        <v>0</v>
      </c>
      <c r="K60" s="57">
        <f>SUMIF(ストックデータ貼り付け用!$N$2:$N$1001,A60,ストックデータ貼り付け用!$O$2:$O$1001)</f>
        <v>0</v>
      </c>
      <c r="L60" s="51">
        <f t="shared" si="4"/>
        <v>0</v>
      </c>
      <c r="M60" s="69">
        <f>COUNTIF(ストックデータ貼り付け用!$Q$2:$Q$1000,A60)</f>
        <v>0</v>
      </c>
      <c r="N60" s="50">
        <f>SUMIF(ストックデータ貼り付け用!$Q$2:$Q$1000,A60,ストックデータ貼り付け用!$R$2:$R$1000)</f>
        <v>0</v>
      </c>
      <c r="O60" s="54">
        <f t="shared" si="6"/>
        <v>0</v>
      </c>
      <c r="P60" s="52">
        <f>COUNTIF(ストックデータ貼り付け用!$T$2:$T$1001,A60)</f>
        <v>0</v>
      </c>
      <c r="Q60" s="54">
        <f>SUMIF(ストックデータ貼り付け用!$T$3:$T$502,A60,ストックデータ貼り付け用!$U$3:$U$1048576)</f>
        <v>0</v>
      </c>
      <c r="R60" s="51">
        <f t="shared" si="5"/>
        <v>0</v>
      </c>
    </row>
    <row r="61" spans="1:18" x14ac:dyDescent="0.15">
      <c r="A61" s="49">
        <v>43888</v>
      </c>
      <c r="B61" s="52">
        <f>COUNTIF(ストックデータ貼り付け用!$F$2:$F$1000,A61)</f>
        <v>0</v>
      </c>
      <c r="C61" s="54">
        <f>SUMIF(ストックデータ貼り付け用!$F$2:$F$1048576,A61,ストックデータ貼り付け用!$G$2:$G$1048576)</f>
        <v>0</v>
      </c>
      <c r="D61" s="50">
        <f>COUNTIF(ストックデータ貼り付け用!$J$2:$J$1048576,A61)</f>
        <v>0</v>
      </c>
      <c r="E61" s="57">
        <f t="shared" si="1"/>
        <v>0</v>
      </c>
      <c r="F61" s="51">
        <f>SUMIF(ストックデータ貼り付け用!$J$2:$J$1048576,A61,ストックデータ貼り付け用!$K$2:$K$1048576)</f>
        <v>0</v>
      </c>
      <c r="G61" s="50">
        <f t="shared" si="2"/>
        <v>0</v>
      </c>
      <c r="H61" s="57">
        <f>C61+F61</f>
        <v>0</v>
      </c>
      <c r="I61" s="51">
        <f t="shared" si="3"/>
        <v>0</v>
      </c>
      <c r="J61" s="52">
        <f>COUNTIF(ストックデータ貼り付け用!$N$2:$N$1000,A61)</f>
        <v>0</v>
      </c>
      <c r="K61" s="57">
        <f>SUMIF(ストックデータ貼り付け用!$N$2:$N$1001,A61,ストックデータ貼り付け用!$O$2:$O$1001)</f>
        <v>0</v>
      </c>
      <c r="L61" s="51">
        <f t="shared" si="4"/>
        <v>0</v>
      </c>
      <c r="M61" s="69">
        <f>COUNTIF(ストックデータ貼り付け用!$Q$2:$Q$1000,A61)</f>
        <v>0</v>
      </c>
      <c r="N61" s="50">
        <f>SUMIF(ストックデータ貼り付け用!$Q$2:$Q$1000,A61,ストックデータ貼り付け用!$R$2:$R$1000)</f>
        <v>0</v>
      </c>
      <c r="O61" s="54">
        <f t="shared" si="6"/>
        <v>0</v>
      </c>
      <c r="P61" s="52">
        <f>COUNTIF(ストックデータ貼り付け用!$T$2:$T$1001,A61)</f>
        <v>0</v>
      </c>
      <c r="Q61" s="54">
        <f>SUMIF(ストックデータ貼り付け用!$T$3:$T$502,A61,ストックデータ貼り付け用!$U$3:$U$1048576)</f>
        <v>0</v>
      </c>
      <c r="R61" s="51">
        <f t="shared" si="5"/>
        <v>0</v>
      </c>
    </row>
    <row r="62" spans="1:18" x14ac:dyDescent="0.15">
      <c r="A62" s="49">
        <v>43889</v>
      </c>
      <c r="B62" s="52">
        <f>COUNTIF(ストックデータ貼り付け用!$F$2:$F$1000,A62)</f>
        <v>0</v>
      </c>
      <c r="C62" s="54">
        <f>SUMIF(ストックデータ貼り付け用!$F$2:$F$1048576,A62,ストックデータ貼り付け用!$G$2:$G$1048576)</f>
        <v>0</v>
      </c>
      <c r="D62" s="50">
        <f>COUNTIF(ストックデータ貼り付け用!$J$2:$J$1048576,A62)</f>
        <v>0</v>
      </c>
      <c r="E62" s="57">
        <f t="shared" si="1"/>
        <v>0</v>
      </c>
      <c r="F62" s="51">
        <f>SUMIF(ストックデータ貼り付け用!$J$2:$J$1048576,A62,ストックデータ貼り付け用!$K$2:$K$1048576)</f>
        <v>0</v>
      </c>
      <c r="G62" s="50">
        <f t="shared" si="2"/>
        <v>0</v>
      </c>
      <c r="H62" s="57">
        <f t="shared" si="2"/>
        <v>0</v>
      </c>
      <c r="I62" s="51">
        <f t="shared" si="3"/>
        <v>0</v>
      </c>
      <c r="J62" s="52">
        <f>COUNTIF(ストックデータ貼り付け用!$N$2:$N$1000,A62)</f>
        <v>0</v>
      </c>
      <c r="K62" s="57">
        <f>SUMIF(ストックデータ貼り付け用!$N$2:$N$1001,A62,ストックデータ貼り付け用!$O$2:$O$1001)</f>
        <v>0</v>
      </c>
      <c r="L62" s="51">
        <f t="shared" si="4"/>
        <v>0</v>
      </c>
      <c r="M62" s="69">
        <f>COUNTIF(ストックデータ貼り付け用!$Q$2:$Q$1000,A62)</f>
        <v>0</v>
      </c>
      <c r="N62" s="50">
        <f>SUMIF(ストックデータ貼り付け用!$Q$2:$Q$1000,A62,ストックデータ貼り付け用!$R$2:$R$1000)</f>
        <v>0</v>
      </c>
      <c r="O62" s="54">
        <f t="shared" si="6"/>
        <v>0</v>
      </c>
      <c r="P62" s="52">
        <f>COUNTIF(ストックデータ貼り付け用!$T$2:$T$1001,A62)</f>
        <v>0</v>
      </c>
      <c r="Q62" s="54">
        <f>SUMIF(ストックデータ貼り付け用!$T$3:$T$502,A62,ストックデータ貼り付け用!$U$3:$U$1048576)</f>
        <v>0</v>
      </c>
      <c r="R62" s="51">
        <f t="shared" si="5"/>
        <v>0</v>
      </c>
    </row>
    <row r="63" spans="1:18" x14ac:dyDescent="0.15">
      <c r="A63" s="49">
        <v>43890</v>
      </c>
      <c r="B63" s="52">
        <f>COUNTIF(ストックデータ貼り付け用!$F$2:$F$1000,A63)</f>
        <v>0</v>
      </c>
      <c r="C63" s="54">
        <f>SUMIF(ストックデータ貼り付け用!$F$2:$F$1048576,A63,ストックデータ貼り付け用!$G$2:$G$1048576)</f>
        <v>0</v>
      </c>
      <c r="D63" s="50">
        <f>COUNTIF(ストックデータ貼り付け用!$J$2:$J$1048576,A63)</f>
        <v>0</v>
      </c>
      <c r="E63" s="57">
        <f t="shared" si="1"/>
        <v>0</v>
      </c>
      <c r="F63" s="51">
        <f>SUMIF(ストックデータ貼り付け用!$J$2:$J$1048576,A63,ストックデータ貼り付け用!$K$2:$K$1048576)</f>
        <v>0</v>
      </c>
      <c r="G63" s="50">
        <f t="shared" si="2"/>
        <v>0</v>
      </c>
      <c r="H63" s="57">
        <f t="shared" si="2"/>
        <v>0</v>
      </c>
      <c r="I63" s="51">
        <f t="shared" si="3"/>
        <v>0</v>
      </c>
      <c r="J63" s="52">
        <f>COUNTIF(ストックデータ貼り付け用!$N$2:$N$1000,A63)</f>
        <v>0</v>
      </c>
      <c r="K63" s="57">
        <f>SUMIF(ストックデータ貼り付け用!$N$2:$N$1001,A63,ストックデータ貼り付け用!$O$2:$O$1001)</f>
        <v>0</v>
      </c>
      <c r="L63" s="51">
        <f t="shared" si="4"/>
        <v>0</v>
      </c>
      <c r="M63" s="69">
        <f>COUNTIF(ストックデータ貼り付け用!$Q$2:$Q$1000,A63)</f>
        <v>0</v>
      </c>
      <c r="N63" s="50">
        <f>SUMIF(ストックデータ貼り付け用!$Q$2:$Q$1000,A63,ストックデータ貼り付け用!$R$2:$R$1000)</f>
        <v>0</v>
      </c>
      <c r="O63" s="54">
        <f t="shared" si="6"/>
        <v>0</v>
      </c>
      <c r="P63" s="52">
        <f>COUNTIF(ストックデータ貼り付け用!$T$2:$T$1001,A63)</f>
        <v>0</v>
      </c>
      <c r="Q63" s="54">
        <f>SUMIF(ストックデータ貼り付け用!$T$3:$T$502,A63,ストックデータ貼り付け用!$U$3:$U$1048576)</f>
        <v>0</v>
      </c>
      <c r="R63" s="51">
        <f t="shared" si="5"/>
        <v>0</v>
      </c>
    </row>
    <row r="64" spans="1:18" x14ac:dyDescent="0.15">
      <c r="A64" s="49">
        <v>43891</v>
      </c>
      <c r="B64" s="52">
        <f>COUNTIF(ストックデータ貼り付け用!$F$2:$F$1000,A64)</f>
        <v>0</v>
      </c>
      <c r="C64" s="54">
        <f>SUMIF(ストックデータ貼り付け用!$F$2:$F$1048576,A64,ストックデータ貼り付け用!$G$2:$G$1048576)</f>
        <v>0</v>
      </c>
      <c r="D64" s="50">
        <f>COUNTIF(ストックデータ貼り付け用!$J$2:$J$1048576,A64)</f>
        <v>0</v>
      </c>
      <c r="E64" s="57">
        <f t="shared" si="1"/>
        <v>0</v>
      </c>
      <c r="F64" s="51">
        <f>SUMIF(ストックデータ貼り付け用!$J$2:$J$1048576,A64,ストックデータ貼り付け用!$K$2:$K$1048576)</f>
        <v>0</v>
      </c>
      <c r="G64" s="50">
        <f t="shared" si="2"/>
        <v>0</v>
      </c>
      <c r="H64" s="57">
        <f t="shared" si="2"/>
        <v>0</v>
      </c>
      <c r="I64" s="51">
        <f t="shared" si="3"/>
        <v>0</v>
      </c>
      <c r="J64" s="52">
        <f>COUNTIF(ストックデータ貼り付け用!$N$2:$N$1000,A64)</f>
        <v>0</v>
      </c>
      <c r="K64" s="57">
        <f>SUMIF(ストックデータ貼り付け用!$N$2:$N$1001,A64,ストックデータ貼り付け用!$O$2:$O$1001)</f>
        <v>0</v>
      </c>
      <c r="L64" s="51">
        <f t="shared" si="4"/>
        <v>0</v>
      </c>
      <c r="M64" s="69">
        <f>COUNTIF(ストックデータ貼り付け用!$Q$2:$Q$1000,A64)</f>
        <v>0</v>
      </c>
      <c r="N64" s="50">
        <f>SUMIF(ストックデータ貼り付け用!$Q$2:$Q$1000,A64,ストックデータ貼り付け用!$R$2:$R$1000)</f>
        <v>0</v>
      </c>
      <c r="O64" s="54">
        <f t="shared" si="6"/>
        <v>0</v>
      </c>
      <c r="P64" s="52">
        <f>COUNTIF(ストックデータ貼り付け用!$T$2:$T$1001,A64)</f>
        <v>0</v>
      </c>
      <c r="Q64" s="54">
        <f>SUMIF(ストックデータ貼り付け用!$T$3:$T$502,A64,ストックデータ貼り付け用!$U$3:$U$1048576)</f>
        <v>0</v>
      </c>
      <c r="R64" s="51">
        <f t="shared" si="5"/>
        <v>0</v>
      </c>
    </row>
    <row r="65" spans="1:18" x14ac:dyDescent="0.15">
      <c r="A65" s="49">
        <v>43892</v>
      </c>
      <c r="B65" s="52">
        <f>COUNTIF(ストックデータ貼り付け用!$F$2:$F$1000,A65)</f>
        <v>0</v>
      </c>
      <c r="C65" s="54">
        <f>SUMIF(ストックデータ貼り付け用!$F$2:$F$1048576,A65,ストックデータ貼り付け用!$G$2:$G$1048576)</f>
        <v>0</v>
      </c>
      <c r="D65" s="50">
        <f>COUNTIF(ストックデータ貼り付け用!$J$2:$J$1048576,A65)</f>
        <v>0</v>
      </c>
      <c r="E65" s="57">
        <f t="shared" si="1"/>
        <v>0</v>
      </c>
      <c r="F65" s="51">
        <f>SUMIF(ストックデータ貼り付け用!$J$2:$J$1048576,A65,ストックデータ貼り付け用!$K$2:$K$1048576)</f>
        <v>0</v>
      </c>
      <c r="G65" s="50">
        <f t="shared" si="2"/>
        <v>0</v>
      </c>
      <c r="H65" s="57">
        <f t="shared" si="2"/>
        <v>0</v>
      </c>
      <c r="I65" s="51">
        <f t="shared" si="3"/>
        <v>0</v>
      </c>
      <c r="J65" s="52">
        <f>COUNTIF(ストックデータ貼り付け用!$N$2:$N$1000,A65)</f>
        <v>0</v>
      </c>
      <c r="K65" s="57">
        <f>SUMIF(ストックデータ貼り付け用!$N$2:$N$1001,A65,ストックデータ貼り付け用!$O$2:$O$1001)</f>
        <v>0</v>
      </c>
      <c r="L65" s="51">
        <f t="shared" si="4"/>
        <v>0</v>
      </c>
      <c r="M65" s="69">
        <f>COUNTIF(ストックデータ貼り付け用!$Q$2:$Q$1000,A65)</f>
        <v>0</v>
      </c>
      <c r="N65" s="50">
        <f>SUMIF(ストックデータ貼り付け用!$Q$2:$Q$1000,A65,ストックデータ貼り付け用!$R$2:$R$1000)</f>
        <v>0</v>
      </c>
      <c r="O65" s="54">
        <f t="shared" si="6"/>
        <v>0</v>
      </c>
      <c r="P65" s="52">
        <f>COUNTIF(ストックデータ貼り付け用!$T$2:$T$1001,A65)</f>
        <v>0</v>
      </c>
      <c r="Q65" s="54">
        <f>SUMIF(ストックデータ貼り付け用!$T$3:$T$502,A65,ストックデータ貼り付け用!$U$3:$U$1048576)</f>
        <v>0</v>
      </c>
      <c r="R65" s="51">
        <f t="shared" si="5"/>
        <v>0</v>
      </c>
    </row>
    <row r="66" spans="1:18" x14ac:dyDescent="0.15">
      <c r="A66" s="49">
        <v>43893</v>
      </c>
      <c r="B66" s="52">
        <f>COUNTIF(ストックデータ貼り付け用!$F$2:$F$1000,A66)</f>
        <v>0</v>
      </c>
      <c r="C66" s="54">
        <f>SUMIF(ストックデータ貼り付け用!$F$2:$F$1048576,A66,ストックデータ貼り付け用!$G$2:$G$1048576)</f>
        <v>0</v>
      </c>
      <c r="D66" s="50">
        <f>COUNTIF(ストックデータ貼り付け用!$J$2:$J$1048576,A66)</f>
        <v>0</v>
      </c>
      <c r="E66" s="57">
        <f t="shared" si="1"/>
        <v>0</v>
      </c>
      <c r="F66" s="51">
        <f>SUMIF(ストックデータ貼り付け用!$J$2:$J$1048576,A66,ストックデータ貼り付け用!$K$2:$K$1048576)</f>
        <v>0</v>
      </c>
      <c r="G66" s="50">
        <f t="shared" si="2"/>
        <v>0</v>
      </c>
      <c r="H66" s="57">
        <f t="shared" si="2"/>
        <v>0</v>
      </c>
      <c r="I66" s="51">
        <f t="shared" si="3"/>
        <v>0</v>
      </c>
      <c r="J66" s="52">
        <f>COUNTIF(ストックデータ貼り付け用!$N$2:$N$1000,A66)</f>
        <v>0</v>
      </c>
      <c r="K66" s="57">
        <f>SUMIF(ストックデータ貼り付け用!$N$2:$N$1001,A66,ストックデータ貼り付け用!$O$2:$O$1001)</f>
        <v>0</v>
      </c>
      <c r="L66" s="51">
        <f t="shared" si="4"/>
        <v>0</v>
      </c>
      <c r="M66" s="69">
        <f>COUNTIF(ストックデータ貼り付け用!$Q$2:$Q$1000,A66)</f>
        <v>0</v>
      </c>
      <c r="N66" s="50">
        <f>SUMIF(ストックデータ貼り付け用!$Q$2:$Q$1000,A66,ストックデータ貼り付け用!$R$2:$R$1000)</f>
        <v>0</v>
      </c>
      <c r="O66" s="54">
        <f t="shared" si="6"/>
        <v>0</v>
      </c>
      <c r="P66" s="52">
        <f>COUNTIF(ストックデータ貼り付け用!$T$2:$T$1001,A66)</f>
        <v>0</v>
      </c>
      <c r="Q66" s="54">
        <f>SUMIF(ストックデータ貼り付け用!$T$3:$T$502,A66,ストックデータ貼り付け用!$U$3:$U$1048576)</f>
        <v>0</v>
      </c>
      <c r="R66" s="51">
        <f t="shared" si="5"/>
        <v>0</v>
      </c>
    </row>
    <row r="67" spans="1:18" x14ac:dyDescent="0.15">
      <c r="A67" s="49">
        <v>43894</v>
      </c>
      <c r="B67" s="52">
        <f>COUNTIF(ストックデータ貼り付け用!$F$2:$F$1000,A67)</f>
        <v>0</v>
      </c>
      <c r="C67" s="54">
        <f>SUMIF(ストックデータ貼り付け用!$F$2:$F$1048576,A67,ストックデータ貼り付け用!$G$2:$G$1048576)</f>
        <v>0</v>
      </c>
      <c r="D67" s="50">
        <f>COUNTIF(ストックデータ貼り付け用!$J$2:$J$1048576,A67)</f>
        <v>0</v>
      </c>
      <c r="E67" s="57">
        <f t="shared" si="1"/>
        <v>0</v>
      </c>
      <c r="F67" s="51">
        <f>SUMIF(ストックデータ貼り付け用!$J$2:$J$1048576,A67,ストックデータ貼り付け用!$K$2:$K$1048576)</f>
        <v>0</v>
      </c>
      <c r="G67" s="50">
        <f t="shared" si="2"/>
        <v>0</v>
      </c>
      <c r="H67" s="57">
        <f t="shared" si="2"/>
        <v>0</v>
      </c>
      <c r="I67" s="51">
        <f t="shared" si="3"/>
        <v>0</v>
      </c>
      <c r="J67" s="52">
        <f>COUNTIF(ストックデータ貼り付け用!$N$2:$N$1000,A67)</f>
        <v>0</v>
      </c>
      <c r="K67" s="57">
        <f>SUMIF(ストックデータ貼り付け用!$N$2:$N$1001,A67,ストックデータ貼り付け用!$O$2:$O$1001)</f>
        <v>0</v>
      </c>
      <c r="L67" s="51">
        <f t="shared" si="4"/>
        <v>0</v>
      </c>
      <c r="M67" s="69">
        <f>COUNTIF(ストックデータ貼り付け用!$Q$2:$Q$1000,A67)</f>
        <v>0</v>
      </c>
      <c r="N67" s="50">
        <f>SUMIF(ストックデータ貼り付け用!$Q$2:$Q$1000,A67,ストックデータ貼り付け用!$R$2:$R$1000)</f>
        <v>0</v>
      </c>
      <c r="O67" s="54">
        <f t="shared" si="6"/>
        <v>0</v>
      </c>
      <c r="P67" s="52">
        <f>COUNTIF(ストックデータ貼り付け用!$T$2:$T$1001,A67)</f>
        <v>0</v>
      </c>
      <c r="Q67" s="54">
        <f>SUMIF(ストックデータ貼り付け用!$T$3:$T$502,A67,ストックデータ貼り付け用!$U$3:$U$1048576)</f>
        <v>0</v>
      </c>
      <c r="R67" s="51">
        <f t="shared" si="5"/>
        <v>0</v>
      </c>
    </row>
    <row r="68" spans="1:18" x14ac:dyDescent="0.15">
      <c r="A68" s="49">
        <v>43895</v>
      </c>
      <c r="B68" s="52">
        <f>COUNTIF(ストックデータ貼り付け用!$F$2:$F$1000,A68)</f>
        <v>0</v>
      </c>
      <c r="C68" s="54">
        <f>SUMIF(ストックデータ貼り付け用!$F$2:$F$1048576,A68,ストックデータ貼り付け用!$G$2:$G$1048576)</f>
        <v>0</v>
      </c>
      <c r="D68" s="50">
        <f>COUNTIF(ストックデータ貼り付け用!$J$2:$J$1048576,A68)</f>
        <v>0</v>
      </c>
      <c r="E68" s="57">
        <f t="shared" si="1"/>
        <v>0</v>
      </c>
      <c r="F68" s="51">
        <f>SUMIF(ストックデータ貼り付け用!$J$2:$J$1048576,A68,ストックデータ貼り付け用!$K$2:$K$1048576)</f>
        <v>0</v>
      </c>
      <c r="G68" s="50">
        <f t="shared" si="2"/>
        <v>0</v>
      </c>
      <c r="H68" s="57">
        <f t="shared" si="2"/>
        <v>0</v>
      </c>
      <c r="I68" s="51">
        <f t="shared" si="3"/>
        <v>0</v>
      </c>
      <c r="J68" s="52">
        <f>COUNTIF(ストックデータ貼り付け用!$N$2:$N$1000,A68)</f>
        <v>0</v>
      </c>
      <c r="K68" s="57">
        <f>SUMIF(ストックデータ貼り付け用!$N$2:$N$1001,A68,ストックデータ貼り付け用!$O$2:$O$1001)</f>
        <v>0</v>
      </c>
      <c r="L68" s="51">
        <f t="shared" si="4"/>
        <v>0</v>
      </c>
      <c r="M68" s="69">
        <f>COUNTIF(ストックデータ貼り付け用!$Q$2:$Q$1000,A68)</f>
        <v>0</v>
      </c>
      <c r="N68" s="50">
        <f>SUMIF(ストックデータ貼り付け用!$Q$2:$Q$1000,A68,ストックデータ貼り付け用!$R$2:$R$1000)</f>
        <v>0</v>
      </c>
      <c r="O68" s="54">
        <f t="shared" si="6"/>
        <v>0</v>
      </c>
      <c r="P68" s="52">
        <f>COUNTIF(ストックデータ貼り付け用!$T$2:$T$1001,A68)</f>
        <v>0</v>
      </c>
      <c r="Q68" s="54">
        <f>SUMIF(ストックデータ貼り付け用!$T$3:$T$502,A68,ストックデータ貼り付け用!$U$3:$U$1048576)</f>
        <v>0</v>
      </c>
      <c r="R68" s="51">
        <f t="shared" si="5"/>
        <v>0</v>
      </c>
    </row>
    <row r="69" spans="1:18" x14ac:dyDescent="0.15">
      <c r="A69" s="49">
        <v>43896</v>
      </c>
      <c r="B69" s="52">
        <f>COUNTIF(ストックデータ貼り付け用!$F$2:$F$1000,A69)</f>
        <v>0</v>
      </c>
      <c r="C69" s="54">
        <f>SUMIF(ストックデータ貼り付け用!$F$2:$F$1048576,A69,ストックデータ貼り付け用!$G$2:$G$1048576)</f>
        <v>0</v>
      </c>
      <c r="D69" s="50">
        <f>COUNTIF(ストックデータ貼り付け用!$J$2:$J$1048576,A69)</f>
        <v>0</v>
      </c>
      <c r="E69" s="57">
        <f t="shared" ref="E69:E132" si="7">D69/5</f>
        <v>0</v>
      </c>
      <c r="F69" s="51">
        <f>SUMIF(ストックデータ貼り付け用!$J$2:$J$1048576,A69,ストックデータ貼り付け用!$K$2:$K$1048576)</f>
        <v>0</v>
      </c>
      <c r="G69" s="50">
        <f t="shared" ref="G69:H73" si="8">B69+E69</f>
        <v>0</v>
      </c>
      <c r="H69" s="57">
        <f t="shared" si="8"/>
        <v>0</v>
      </c>
      <c r="I69" s="51">
        <f t="shared" ref="I69:I132" si="9">H69*110</f>
        <v>0</v>
      </c>
      <c r="J69" s="52">
        <f>COUNTIF(ストックデータ貼り付け用!$N$2:$N$1000,A69)</f>
        <v>0</v>
      </c>
      <c r="K69" s="57">
        <f>SUMIF(ストックデータ貼り付け用!$N$2:$N$1001,A69,ストックデータ貼り付け用!$O$2:$O$1001)</f>
        <v>0</v>
      </c>
      <c r="L69" s="51">
        <f t="shared" ref="L69:L132" si="10">K69*100</f>
        <v>0</v>
      </c>
      <c r="M69" s="69">
        <f>COUNTIF(ストックデータ貼り付け用!$Q$2:$Q$1000,A69)</f>
        <v>0</v>
      </c>
      <c r="N69" s="50">
        <f>SUMIF(ストックデータ貼り付け用!$Q$2:$Q$1000,A69,ストックデータ貼り付け用!$R$2:$R$1000)</f>
        <v>0</v>
      </c>
      <c r="O69" s="54">
        <f t="shared" si="6"/>
        <v>0</v>
      </c>
      <c r="P69" s="52">
        <f>COUNTIF(ストックデータ貼り付け用!$T$2:$T$1001,A69)</f>
        <v>0</v>
      </c>
      <c r="Q69" s="54">
        <f>SUMIF(ストックデータ貼り付け用!$T$3:$T$502,A69,ストックデータ貼り付け用!$U$3:$U$1048576)</f>
        <v>0</v>
      </c>
      <c r="R69" s="51">
        <f t="shared" ref="R69:R132" si="11">Q69*100</f>
        <v>0</v>
      </c>
    </row>
    <row r="70" spans="1:18" x14ac:dyDescent="0.15">
      <c r="A70" s="49">
        <v>43897</v>
      </c>
      <c r="B70" s="52">
        <f>COUNTIF(ストックデータ貼り付け用!$F$2:$F$1000,A70)</f>
        <v>0</v>
      </c>
      <c r="C70" s="54">
        <f>SUMIF(ストックデータ貼り付け用!$F$2:$F$1048576,A70,ストックデータ貼り付け用!$G$2:$G$1048576)</f>
        <v>0</v>
      </c>
      <c r="D70" s="50">
        <f>COUNTIF(ストックデータ貼り付け用!$J$2:$J$1048576,A70)</f>
        <v>0</v>
      </c>
      <c r="E70" s="57">
        <f t="shared" si="7"/>
        <v>0</v>
      </c>
      <c r="F70" s="51">
        <f>SUMIF(ストックデータ貼り付け用!$J$2:$J$1048576,A70,ストックデータ貼り付け用!$K$2:$K$1048576)</f>
        <v>0</v>
      </c>
      <c r="G70" s="50">
        <f t="shared" si="8"/>
        <v>0</v>
      </c>
      <c r="H70" s="57">
        <f t="shared" si="8"/>
        <v>0</v>
      </c>
      <c r="I70" s="51">
        <f t="shared" si="9"/>
        <v>0</v>
      </c>
      <c r="J70" s="52">
        <f>COUNTIF(ストックデータ貼り付け用!$N$2:$N$1000,A70)</f>
        <v>0</v>
      </c>
      <c r="K70" s="57">
        <f>SUMIF(ストックデータ貼り付け用!$N$2:$N$1001,A70,ストックデータ貼り付け用!$O$2:$O$1001)</f>
        <v>0</v>
      </c>
      <c r="L70" s="51">
        <f t="shared" si="10"/>
        <v>0</v>
      </c>
      <c r="M70" s="69">
        <f>COUNTIF(ストックデータ貼り付け用!$Q$2:$Q$1000,A70)</f>
        <v>0</v>
      </c>
      <c r="N70" s="50">
        <f>SUMIF(ストックデータ貼り付け用!$Q$2:$Q$1000,A70,ストックデータ貼り付け用!$R$2:$R$1000)</f>
        <v>0</v>
      </c>
      <c r="O70" s="54">
        <f t="shared" si="6"/>
        <v>0</v>
      </c>
      <c r="P70" s="52">
        <f>COUNTIF(ストックデータ貼り付け用!$T$2:$T$1001,A70)</f>
        <v>0</v>
      </c>
      <c r="Q70" s="54">
        <f>SUMIF(ストックデータ貼り付け用!$T$3:$T$502,A70,ストックデータ貼り付け用!$U$3:$U$1048576)</f>
        <v>0</v>
      </c>
      <c r="R70" s="51">
        <f t="shared" si="11"/>
        <v>0</v>
      </c>
    </row>
    <row r="71" spans="1:18" x14ac:dyDescent="0.15">
      <c r="A71" s="49">
        <v>43898</v>
      </c>
      <c r="B71" s="52">
        <f>COUNTIF(ストックデータ貼り付け用!$F$2:$F$1000,A71)</f>
        <v>0</v>
      </c>
      <c r="C71" s="54">
        <f>SUMIF(ストックデータ貼り付け用!$F$2:$F$1048576,A71,ストックデータ貼り付け用!$G$2:$G$1048576)</f>
        <v>0</v>
      </c>
      <c r="D71" s="50">
        <f>COUNTIF(ストックデータ貼り付け用!$J$2:$J$1048576,A71)</f>
        <v>0</v>
      </c>
      <c r="E71" s="57">
        <f t="shared" si="7"/>
        <v>0</v>
      </c>
      <c r="F71" s="51">
        <f>SUMIF(ストックデータ貼り付け用!$J$2:$J$1048576,A71,ストックデータ貼り付け用!$K$2:$K$1048576)</f>
        <v>0</v>
      </c>
      <c r="G71" s="50">
        <f t="shared" si="8"/>
        <v>0</v>
      </c>
      <c r="H71" s="57">
        <f t="shared" si="8"/>
        <v>0</v>
      </c>
      <c r="I71" s="51">
        <f t="shared" si="9"/>
        <v>0</v>
      </c>
      <c r="J71" s="52">
        <f>COUNTIF(ストックデータ貼り付け用!$N$2:$N$1000,A71)</f>
        <v>0</v>
      </c>
      <c r="K71" s="57">
        <f>SUMIF(ストックデータ貼り付け用!$N$2:$N$1001,A71,ストックデータ貼り付け用!$O$2:$O$1001)</f>
        <v>0</v>
      </c>
      <c r="L71" s="51">
        <f t="shared" si="10"/>
        <v>0</v>
      </c>
      <c r="M71" s="69">
        <f>COUNTIF(ストックデータ貼り付け用!$Q$2:$Q$1000,A71)</f>
        <v>0</v>
      </c>
      <c r="N71" s="50">
        <f>SUMIF(ストックデータ貼り付け用!$Q$2:$Q$1000,A71,ストックデータ貼り付け用!$R$2:$R$1000)</f>
        <v>0</v>
      </c>
      <c r="O71" s="54">
        <f t="shared" si="6"/>
        <v>0</v>
      </c>
      <c r="P71" s="52">
        <f>COUNTIF(ストックデータ貼り付け用!$T$2:$T$1001,A71)</f>
        <v>0</v>
      </c>
      <c r="Q71" s="54">
        <f>SUMIF(ストックデータ貼り付け用!$T$3:$T$502,A71,ストックデータ貼り付け用!$U$3:$U$1048576)</f>
        <v>0</v>
      </c>
      <c r="R71" s="51">
        <f t="shared" si="11"/>
        <v>0</v>
      </c>
    </row>
    <row r="72" spans="1:18" x14ac:dyDescent="0.15">
      <c r="A72" s="49">
        <v>43899</v>
      </c>
      <c r="B72" s="52">
        <f>COUNTIF(ストックデータ貼り付け用!$F$2:$F$1000,A72)</f>
        <v>0</v>
      </c>
      <c r="C72" s="54">
        <f>SUMIF(ストックデータ貼り付け用!$F$2:$F$1048576,A72,ストックデータ貼り付け用!$G$2:$G$1048576)</f>
        <v>0</v>
      </c>
      <c r="D72" s="50">
        <f>COUNTIF(ストックデータ貼り付け用!$J$2:$J$1048576,A72)</f>
        <v>0</v>
      </c>
      <c r="E72" s="57">
        <f t="shared" si="7"/>
        <v>0</v>
      </c>
      <c r="F72" s="51">
        <f>SUMIF(ストックデータ貼り付け用!$J$2:$J$1048576,A72,ストックデータ貼り付け用!$K$2:$K$1048576)</f>
        <v>0</v>
      </c>
      <c r="G72" s="50">
        <f t="shared" si="8"/>
        <v>0</v>
      </c>
      <c r="H72" s="57">
        <f t="shared" si="8"/>
        <v>0</v>
      </c>
      <c r="I72" s="51">
        <f t="shared" si="9"/>
        <v>0</v>
      </c>
      <c r="J72" s="52">
        <f>COUNTIF(ストックデータ貼り付け用!$N$2:$N$1000,A72)</f>
        <v>0</v>
      </c>
      <c r="K72" s="57">
        <f>SUMIF(ストックデータ貼り付け用!$N$2:$N$1001,A72,ストックデータ貼り付け用!$O$2:$O$1001)</f>
        <v>0</v>
      </c>
      <c r="L72" s="51">
        <f t="shared" si="10"/>
        <v>0</v>
      </c>
      <c r="M72" s="69">
        <f>COUNTIF(ストックデータ貼り付け用!$Q$2:$Q$1000,A72)</f>
        <v>0</v>
      </c>
      <c r="N72" s="50">
        <f>SUMIF(ストックデータ貼り付け用!$Q$2:$Q$1000,A72,ストックデータ貼り付け用!$R$2:$R$1000)</f>
        <v>0</v>
      </c>
      <c r="O72" s="54">
        <f t="shared" si="6"/>
        <v>0</v>
      </c>
      <c r="P72" s="52">
        <f>COUNTIF(ストックデータ貼り付け用!$T$2:$T$1001,A72)</f>
        <v>0</v>
      </c>
      <c r="Q72" s="54">
        <f>SUMIF(ストックデータ貼り付け用!$T$3:$T$502,A72,ストックデータ貼り付け用!$U$3:$U$1048576)</f>
        <v>0</v>
      </c>
      <c r="R72" s="51">
        <f t="shared" si="11"/>
        <v>0</v>
      </c>
    </row>
    <row r="73" spans="1:18" x14ac:dyDescent="0.15">
      <c r="A73" s="49">
        <v>43900</v>
      </c>
      <c r="B73" s="52">
        <f>COUNTIF(ストックデータ貼り付け用!$F$2:$F$1000,A73)</f>
        <v>0</v>
      </c>
      <c r="C73" s="54">
        <f>SUMIF(ストックデータ貼り付け用!$F$2:$F$1048576,A73,ストックデータ貼り付け用!$G$2:$G$1048576)</f>
        <v>0</v>
      </c>
      <c r="D73" s="50">
        <f>COUNTIF(ストックデータ貼り付け用!$J$2:$J$1048576,A73)</f>
        <v>0</v>
      </c>
      <c r="E73" s="57">
        <f t="shared" si="7"/>
        <v>0</v>
      </c>
      <c r="F73" s="51">
        <f>SUMIF(ストックデータ貼り付け用!$J$2:$J$1048576,A73,ストックデータ貼り付け用!$K$2:$K$1048576)</f>
        <v>0</v>
      </c>
      <c r="G73" s="50">
        <f>B73+E73</f>
        <v>0</v>
      </c>
      <c r="H73" s="57">
        <f t="shared" si="8"/>
        <v>0</v>
      </c>
      <c r="I73" s="51">
        <f t="shared" si="9"/>
        <v>0</v>
      </c>
      <c r="J73" s="52">
        <f>COUNTIF(ストックデータ貼り付け用!$N$2:$N$1000,A73)</f>
        <v>0</v>
      </c>
      <c r="K73" s="57">
        <f>SUMIF(ストックデータ貼り付け用!$N$2:$N$1001,A73,ストックデータ貼り付け用!$O$2:$O$1001)</f>
        <v>0</v>
      </c>
      <c r="L73" s="51">
        <f t="shared" si="10"/>
        <v>0</v>
      </c>
      <c r="M73" s="69">
        <f>COUNTIF(ストックデータ貼り付け用!$Q$2:$Q$1000,A73)</f>
        <v>0</v>
      </c>
      <c r="N73" s="50">
        <f>SUMIF(ストックデータ貼り付け用!$Q$2:$Q$1000,A73,ストックデータ貼り付け用!$R$2:$R$1000)</f>
        <v>0</v>
      </c>
      <c r="O73" s="54">
        <f t="shared" si="6"/>
        <v>0</v>
      </c>
      <c r="P73" s="52">
        <f>COUNTIF(ストックデータ貼り付け用!$T$2:$T$1001,A73)</f>
        <v>0</v>
      </c>
      <c r="Q73" s="54">
        <f>SUMIF(ストックデータ貼り付け用!$T$3:$T$502,A73,ストックデータ貼り付け用!$U$3:$U$1048576)</f>
        <v>0</v>
      </c>
      <c r="R73" s="51">
        <f t="shared" si="11"/>
        <v>0</v>
      </c>
    </row>
    <row r="74" spans="1:18" x14ac:dyDescent="0.15">
      <c r="A74" s="49">
        <v>43901</v>
      </c>
      <c r="B74" s="52">
        <f>COUNTIF(ストックデータ貼り付け用!$F$2:$F$1000,A74)</f>
        <v>0</v>
      </c>
      <c r="C74" s="54">
        <f>SUMIF(ストックデータ貼り付け用!$F$2:$F$1048576,A74,ストックデータ貼り付け用!$G$2:$G$1048576)</f>
        <v>0</v>
      </c>
      <c r="D74" s="50">
        <f>COUNTIF(ストックデータ貼り付け用!$J$2:$J$1048576,A74)</f>
        <v>0</v>
      </c>
      <c r="E74" s="57">
        <f t="shared" si="7"/>
        <v>0</v>
      </c>
      <c r="F74" s="51">
        <f>SUMIF(ストックデータ貼り付け用!$J$2:$J$1048576,A74,ストックデータ貼り付け用!$K$2:$K$1048576)</f>
        <v>0</v>
      </c>
      <c r="G74" s="50">
        <f t="shared" ref="G74:H137" si="12">B74+E74</f>
        <v>0</v>
      </c>
      <c r="H74" s="57">
        <f>C74+F74</f>
        <v>0</v>
      </c>
      <c r="I74" s="51">
        <f t="shared" si="9"/>
        <v>0</v>
      </c>
      <c r="J74" s="52">
        <f>COUNTIF(ストックデータ貼り付け用!$N$2:$N$1000,A74)</f>
        <v>0</v>
      </c>
      <c r="K74" s="57">
        <f>SUMIF(ストックデータ貼り付け用!$N$2:$N$1001,A74,ストックデータ貼り付け用!$O$2:$O$1001)</f>
        <v>0</v>
      </c>
      <c r="L74" s="51">
        <f t="shared" si="10"/>
        <v>0</v>
      </c>
      <c r="M74" s="69">
        <f>COUNTIF(ストックデータ貼り付け用!$Q$2:$Q$1000,A74)</f>
        <v>0</v>
      </c>
      <c r="N74" s="50">
        <f>SUMIF(ストックデータ貼り付け用!$Q$2:$Q$1000,A74,ストックデータ貼り付け用!$R$2:$R$1000)</f>
        <v>0</v>
      </c>
      <c r="O74" s="54">
        <f t="shared" si="6"/>
        <v>0</v>
      </c>
      <c r="P74" s="52">
        <f>COUNTIF(ストックデータ貼り付け用!$T$2:$T$1001,A74)</f>
        <v>0</v>
      </c>
      <c r="Q74" s="54">
        <f>SUMIF(ストックデータ貼り付け用!$T$3:$T$502,A74,ストックデータ貼り付け用!$U$3:$U$1048576)</f>
        <v>0</v>
      </c>
      <c r="R74" s="51">
        <f t="shared" si="11"/>
        <v>0</v>
      </c>
    </row>
    <row r="75" spans="1:18" x14ac:dyDescent="0.15">
      <c r="A75" s="49">
        <v>43902</v>
      </c>
      <c r="B75" s="52">
        <f>COUNTIF(ストックデータ貼り付け用!$F$2:$F$1000,A75)</f>
        <v>0</v>
      </c>
      <c r="C75" s="54">
        <f>SUMIF(ストックデータ貼り付け用!$F$2:$F$1048576,A75,ストックデータ貼り付け用!$G$2:$G$1048576)</f>
        <v>0</v>
      </c>
      <c r="D75" s="50">
        <f>COUNTIF(ストックデータ貼り付け用!$J$2:$J$1048576,A75)</f>
        <v>0</v>
      </c>
      <c r="E75" s="57">
        <f t="shared" si="7"/>
        <v>0</v>
      </c>
      <c r="F75" s="51">
        <f>SUMIF(ストックデータ貼り付け用!$J$2:$J$1048576,A75,ストックデータ貼り付け用!$K$2:$K$1048576)</f>
        <v>0</v>
      </c>
      <c r="G75" s="50">
        <f t="shared" si="12"/>
        <v>0</v>
      </c>
      <c r="H75" s="57">
        <f t="shared" si="12"/>
        <v>0</v>
      </c>
      <c r="I75" s="51">
        <f t="shared" si="9"/>
        <v>0</v>
      </c>
      <c r="J75" s="52">
        <f>COUNTIF(ストックデータ貼り付け用!$N$2:$N$1000,A75)</f>
        <v>0</v>
      </c>
      <c r="K75" s="57">
        <f>SUMIF(ストックデータ貼り付け用!$N$2:$N$1001,A75,ストックデータ貼り付け用!$O$2:$O$1001)</f>
        <v>0</v>
      </c>
      <c r="L75" s="51">
        <f t="shared" si="10"/>
        <v>0</v>
      </c>
      <c r="M75" s="69">
        <f>COUNTIF(ストックデータ貼り付け用!$Q$2:$Q$1000,A75)</f>
        <v>0</v>
      </c>
      <c r="N75" s="50">
        <f>SUMIF(ストックデータ貼り付け用!$Q$2:$Q$1000,A75,ストックデータ貼り付け用!$R$2:$R$1000)</f>
        <v>0</v>
      </c>
      <c r="O75" s="54">
        <f t="shared" ref="O75:O138" si="13">N75*0.31</f>
        <v>0</v>
      </c>
      <c r="P75" s="52">
        <f>COUNTIF(ストックデータ貼り付け用!$T$2:$T$1001,A75)</f>
        <v>0</v>
      </c>
      <c r="Q75" s="54">
        <f>SUMIF(ストックデータ貼り付け用!$T$3:$T$502,A75,ストックデータ貼り付け用!$U$3:$U$1048576)</f>
        <v>0</v>
      </c>
      <c r="R75" s="51">
        <f t="shared" si="11"/>
        <v>0</v>
      </c>
    </row>
    <row r="76" spans="1:18" x14ac:dyDescent="0.15">
      <c r="A76" s="49">
        <v>43903</v>
      </c>
      <c r="B76" s="52">
        <f>COUNTIF(ストックデータ貼り付け用!$F$2:$F$1000,A76)</f>
        <v>0</v>
      </c>
      <c r="C76" s="54">
        <f>SUMIF(ストックデータ貼り付け用!$F$2:$F$1048576,A76,ストックデータ貼り付け用!$G$2:$G$1048576)</f>
        <v>0</v>
      </c>
      <c r="D76" s="50">
        <f>COUNTIF(ストックデータ貼り付け用!$J$2:$J$1048576,A76)</f>
        <v>0</v>
      </c>
      <c r="E76" s="57">
        <f t="shared" si="7"/>
        <v>0</v>
      </c>
      <c r="F76" s="51">
        <f>SUMIF(ストックデータ貼り付け用!$J$2:$J$1048576,A76,ストックデータ貼り付け用!$K$2:$K$1048576)</f>
        <v>0</v>
      </c>
      <c r="G76" s="50">
        <f t="shared" si="12"/>
        <v>0</v>
      </c>
      <c r="H76" s="57">
        <f t="shared" si="12"/>
        <v>0</v>
      </c>
      <c r="I76" s="51">
        <f t="shared" si="9"/>
        <v>0</v>
      </c>
      <c r="J76" s="52">
        <f>COUNTIF(ストックデータ貼り付け用!$N$2:$N$1000,A76)</f>
        <v>0</v>
      </c>
      <c r="K76" s="57">
        <f>SUMIF(ストックデータ貼り付け用!$N$2:$N$1001,A76,ストックデータ貼り付け用!$O$2:$O$1001)</f>
        <v>0</v>
      </c>
      <c r="L76" s="51">
        <f t="shared" si="10"/>
        <v>0</v>
      </c>
      <c r="M76" s="69">
        <f>COUNTIF(ストックデータ貼り付け用!$Q$2:$Q$1000,A76)</f>
        <v>0</v>
      </c>
      <c r="N76" s="50">
        <f>SUMIF(ストックデータ貼り付け用!$Q$2:$Q$1000,A76,ストックデータ貼り付け用!$R$2:$R$1000)</f>
        <v>0</v>
      </c>
      <c r="O76" s="54">
        <f t="shared" si="13"/>
        <v>0</v>
      </c>
      <c r="P76" s="52">
        <f>COUNTIF(ストックデータ貼り付け用!$T$2:$T$1001,A76)</f>
        <v>0</v>
      </c>
      <c r="Q76" s="54">
        <f>SUMIF(ストックデータ貼り付け用!$T$3:$T$502,A76,ストックデータ貼り付け用!$U$3:$U$1048576)</f>
        <v>0</v>
      </c>
      <c r="R76" s="51">
        <f t="shared" si="11"/>
        <v>0</v>
      </c>
    </row>
    <row r="77" spans="1:18" x14ac:dyDescent="0.15">
      <c r="A77" s="49">
        <v>43904</v>
      </c>
      <c r="B77" s="52">
        <f>COUNTIF(ストックデータ貼り付け用!$F$2:$F$1000,A77)</f>
        <v>0</v>
      </c>
      <c r="C77" s="54">
        <f>SUMIF(ストックデータ貼り付け用!$F$2:$F$1048576,A77,ストックデータ貼り付け用!$G$2:$G$1048576)</f>
        <v>0</v>
      </c>
      <c r="D77" s="50">
        <f>COUNTIF(ストックデータ貼り付け用!$J$2:$J$1048576,A77)</f>
        <v>0</v>
      </c>
      <c r="E77" s="57">
        <f t="shared" si="7"/>
        <v>0</v>
      </c>
      <c r="F77" s="51">
        <f>SUMIF(ストックデータ貼り付け用!$J$2:$J$1048576,A77,ストックデータ貼り付け用!$K$2:$K$1048576)</f>
        <v>0</v>
      </c>
      <c r="G77" s="50">
        <f t="shared" si="12"/>
        <v>0</v>
      </c>
      <c r="H77" s="57">
        <f t="shared" si="12"/>
        <v>0</v>
      </c>
      <c r="I77" s="51">
        <f t="shared" si="9"/>
        <v>0</v>
      </c>
      <c r="J77" s="52">
        <f>COUNTIF(ストックデータ貼り付け用!$N$2:$N$1000,A77)</f>
        <v>0</v>
      </c>
      <c r="K77" s="57">
        <f>SUMIF(ストックデータ貼り付け用!$N$2:$N$1001,A77,ストックデータ貼り付け用!$O$2:$O$1001)</f>
        <v>0</v>
      </c>
      <c r="L77" s="51">
        <f t="shared" si="10"/>
        <v>0</v>
      </c>
      <c r="M77" s="69">
        <f>COUNTIF(ストックデータ貼り付け用!$Q$2:$Q$1000,A77)</f>
        <v>0</v>
      </c>
      <c r="N77" s="50">
        <f>SUMIF(ストックデータ貼り付け用!$Q$2:$Q$1000,A77,ストックデータ貼り付け用!$R$2:$R$1000)</f>
        <v>0</v>
      </c>
      <c r="O77" s="54">
        <f t="shared" si="13"/>
        <v>0</v>
      </c>
      <c r="P77" s="52">
        <f>COUNTIF(ストックデータ貼り付け用!$T$2:$T$1001,A77)</f>
        <v>0</v>
      </c>
      <c r="Q77" s="54">
        <f>SUMIF(ストックデータ貼り付け用!$T$3:$T$502,A77,ストックデータ貼り付け用!$U$3:$U$1048576)</f>
        <v>0</v>
      </c>
      <c r="R77" s="51">
        <f t="shared" si="11"/>
        <v>0</v>
      </c>
    </row>
    <row r="78" spans="1:18" x14ac:dyDescent="0.15">
      <c r="A78" s="49">
        <v>43905</v>
      </c>
      <c r="B78" s="52">
        <f>COUNTIF(ストックデータ貼り付け用!$F$2:$F$1000,A78)</f>
        <v>0</v>
      </c>
      <c r="C78" s="54">
        <f>SUMIF(ストックデータ貼り付け用!$F$2:$F$1048576,A78,ストックデータ貼り付け用!$G$2:$G$1048576)</f>
        <v>0</v>
      </c>
      <c r="D78" s="50">
        <f>COUNTIF(ストックデータ貼り付け用!$J$2:$J$1048576,A78)</f>
        <v>0</v>
      </c>
      <c r="E78" s="57">
        <f t="shared" si="7"/>
        <v>0</v>
      </c>
      <c r="F78" s="51">
        <f>SUMIF(ストックデータ貼り付け用!$J$2:$J$1048576,A78,ストックデータ貼り付け用!$K$2:$K$1048576)</f>
        <v>0</v>
      </c>
      <c r="G78" s="50">
        <f t="shared" si="12"/>
        <v>0</v>
      </c>
      <c r="H78" s="57">
        <f t="shared" si="12"/>
        <v>0</v>
      </c>
      <c r="I78" s="51">
        <f t="shared" si="9"/>
        <v>0</v>
      </c>
      <c r="J78" s="52">
        <f>COUNTIF(ストックデータ貼り付け用!$N$2:$N$1000,A78)</f>
        <v>0</v>
      </c>
      <c r="K78" s="57">
        <f>SUMIF(ストックデータ貼り付け用!$N$2:$N$1001,A78,ストックデータ貼り付け用!$O$2:$O$1001)</f>
        <v>0</v>
      </c>
      <c r="L78" s="51">
        <f t="shared" si="10"/>
        <v>0</v>
      </c>
      <c r="M78" s="69">
        <f>COUNTIF(ストックデータ貼り付け用!$Q$2:$Q$1000,A78)</f>
        <v>0</v>
      </c>
      <c r="N78" s="50">
        <f>SUMIF(ストックデータ貼り付け用!$Q$2:$Q$1000,A78,ストックデータ貼り付け用!$R$2:$R$1000)</f>
        <v>0</v>
      </c>
      <c r="O78" s="54">
        <f t="shared" si="13"/>
        <v>0</v>
      </c>
      <c r="P78" s="52">
        <f>COUNTIF(ストックデータ貼り付け用!$T$2:$T$1001,A78)</f>
        <v>0</v>
      </c>
      <c r="Q78" s="54">
        <f>SUMIF(ストックデータ貼り付け用!$T$3:$T$502,A78,ストックデータ貼り付け用!$U$3:$U$1048576)</f>
        <v>0</v>
      </c>
      <c r="R78" s="51">
        <f t="shared" si="11"/>
        <v>0</v>
      </c>
    </row>
    <row r="79" spans="1:18" x14ac:dyDescent="0.15">
      <c r="A79" s="49">
        <v>43906</v>
      </c>
      <c r="B79" s="52">
        <f>COUNTIF(ストックデータ貼り付け用!$F$2:$F$1000,A79)</f>
        <v>0</v>
      </c>
      <c r="C79" s="54">
        <f>SUMIF(ストックデータ貼り付け用!$F$2:$F$1048576,A79,ストックデータ貼り付け用!$G$2:$G$1048576)</f>
        <v>0</v>
      </c>
      <c r="D79" s="50">
        <f>COUNTIF(ストックデータ貼り付け用!$J$2:$J$1048576,A79)</f>
        <v>0</v>
      </c>
      <c r="E79" s="57">
        <f t="shared" si="7"/>
        <v>0</v>
      </c>
      <c r="F79" s="51">
        <f>SUMIF(ストックデータ貼り付け用!$J$2:$J$1048576,A79,ストックデータ貼り付け用!$K$2:$K$1048576)</f>
        <v>0</v>
      </c>
      <c r="G79" s="50">
        <f t="shared" si="12"/>
        <v>0</v>
      </c>
      <c r="H79" s="57">
        <f t="shared" si="12"/>
        <v>0</v>
      </c>
      <c r="I79" s="51">
        <f t="shared" si="9"/>
        <v>0</v>
      </c>
      <c r="J79" s="52">
        <f>COUNTIF(ストックデータ貼り付け用!$N$2:$N$1000,A79)</f>
        <v>0</v>
      </c>
      <c r="K79" s="57">
        <f>SUMIF(ストックデータ貼り付け用!$N$2:$N$1001,A79,ストックデータ貼り付け用!$O$2:$O$1001)</f>
        <v>0</v>
      </c>
      <c r="L79" s="51">
        <f t="shared" si="10"/>
        <v>0</v>
      </c>
      <c r="M79" s="69">
        <f>COUNTIF(ストックデータ貼り付け用!$Q$2:$Q$1000,A79)</f>
        <v>0</v>
      </c>
      <c r="N79" s="50">
        <f>SUMIF(ストックデータ貼り付け用!$Q$2:$Q$1000,A79,ストックデータ貼り付け用!$R$2:$R$1000)</f>
        <v>0</v>
      </c>
      <c r="O79" s="54">
        <f t="shared" si="13"/>
        <v>0</v>
      </c>
      <c r="P79" s="52">
        <f>COUNTIF(ストックデータ貼り付け用!$T$2:$T$1001,A79)</f>
        <v>0</v>
      </c>
      <c r="Q79" s="54">
        <f>SUMIF(ストックデータ貼り付け用!$T$3:$T$502,A79,ストックデータ貼り付け用!$U$3:$U$1048576)</f>
        <v>0</v>
      </c>
      <c r="R79" s="51">
        <f t="shared" si="11"/>
        <v>0</v>
      </c>
    </row>
    <row r="80" spans="1:18" x14ac:dyDescent="0.15">
      <c r="A80" s="49">
        <v>43907</v>
      </c>
      <c r="B80" s="52">
        <f>COUNTIF(ストックデータ貼り付け用!$F$2:$F$1000,A80)</f>
        <v>0</v>
      </c>
      <c r="C80" s="54">
        <f>SUMIF(ストックデータ貼り付け用!$F$2:$F$1048576,A80,ストックデータ貼り付け用!$G$2:$G$1048576)</f>
        <v>0</v>
      </c>
      <c r="D80" s="50">
        <f>COUNTIF(ストックデータ貼り付け用!$J$2:$J$1048576,A80)</f>
        <v>0</v>
      </c>
      <c r="E80" s="57">
        <f t="shared" si="7"/>
        <v>0</v>
      </c>
      <c r="F80" s="51">
        <f>SUMIF(ストックデータ貼り付け用!$J$2:$J$1048576,A80,ストックデータ貼り付け用!$K$2:$K$1048576)</f>
        <v>0</v>
      </c>
      <c r="G80" s="50">
        <f t="shared" si="12"/>
        <v>0</v>
      </c>
      <c r="H80" s="57">
        <f t="shared" si="12"/>
        <v>0</v>
      </c>
      <c r="I80" s="51">
        <f t="shared" si="9"/>
        <v>0</v>
      </c>
      <c r="J80" s="52">
        <f>COUNTIF(ストックデータ貼り付け用!$N$2:$N$1000,A80)</f>
        <v>0</v>
      </c>
      <c r="K80" s="57">
        <f>SUMIF(ストックデータ貼り付け用!$N$2:$N$1001,A80,ストックデータ貼り付け用!$O$2:$O$1001)</f>
        <v>0</v>
      </c>
      <c r="L80" s="51">
        <f t="shared" si="10"/>
        <v>0</v>
      </c>
      <c r="M80" s="69">
        <f>COUNTIF(ストックデータ貼り付け用!$Q$2:$Q$1000,A80)</f>
        <v>0</v>
      </c>
      <c r="N80" s="50">
        <f>SUMIF(ストックデータ貼り付け用!$Q$2:$Q$1000,A80,ストックデータ貼り付け用!$R$2:$R$1000)</f>
        <v>0</v>
      </c>
      <c r="O80" s="54">
        <f t="shared" si="13"/>
        <v>0</v>
      </c>
      <c r="P80" s="52">
        <f>COUNTIF(ストックデータ貼り付け用!$T$2:$T$1001,A80)</f>
        <v>0</v>
      </c>
      <c r="Q80" s="54">
        <f>SUMIF(ストックデータ貼り付け用!$T$3:$T$502,A80,ストックデータ貼り付け用!$U$3:$U$1048576)</f>
        <v>0</v>
      </c>
      <c r="R80" s="51">
        <f t="shared" si="11"/>
        <v>0</v>
      </c>
    </row>
    <row r="81" spans="1:18" x14ac:dyDescent="0.15">
      <c r="A81" s="49">
        <v>43908</v>
      </c>
      <c r="B81" s="52">
        <f>COUNTIF(ストックデータ貼り付け用!$F$2:$F$1000,A81)</f>
        <v>0</v>
      </c>
      <c r="C81" s="54">
        <f>SUMIF(ストックデータ貼り付け用!$F$2:$F$1048576,A81,ストックデータ貼り付け用!$G$2:$G$1048576)</f>
        <v>0</v>
      </c>
      <c r="D81" s="50">
        <f>COUNTIF(ストックデータ貼り付け用!$J$2:$J$1048576,A81)</f>
        <v>0</v>
      </c>
      <c r="E81" s="57">
        <f t="shared" si="7"/>
        <v>0</v>
      </c>
      <c r="F81" s="51">
        <f>SUMIF(ストックデータ貼り付け用!$J$2:$J$1048576,A81,ストックデータ貼り付け用!$K$2:$K$1048576)</f>
        <v>0</v>
      </c>
      <c r="G81" s="50">
        <f t="shared" si="12"/>
        <v>0</v>
      </c>
      <c r="H81" s="57">
        <f t="shared" si="12"/>
        <v>0</v>
      </c>
      <c r="I81" s="51">
        <f t="shared" si="9"/>
        <v>0</v>
      </c>
      <c r="J81" s="52">
        <f>COUNTIF(ストックデータ貼り付け用!$N$2:$N$1000,A81)</f>
        <v>0</v>
      </c>
      <c r="K81" s="57">
        <f>SUMIF(ストックデータ貼り付け用!$N$2:$N$1001,A81,ストックデータ貼り付け用!$O$2:$O$1001)</f>
        <v>0</v>
      </c>
      <c r="L81" s="51">
        <f t="shared" si="10"/>
        <v>0</v>
      </c>
      <c r="M81" s="69">
        <f>COUNTIF(ストックデータ貼り付け用!$Q$2:$Q$1000,A81)</f>
        <v>0</v>
      </c>
      <c r="N81" s="50">
        <f>SUMIF(ストックデータ貼り付け用!$Q$2:$Q$1000,A81,ストックデータ貼り付け用!$R$2:$R$1000)</f>
        <v>0</v>
      </c>
      <c r="O81" s="54">
        <f t="shared" si="13"/>
        <v>0</v>
      </c>
      <c r="P81" s="52">
        <f>COUNTIF(ストックデータ貼り付け用!$T$2:$T$1001,A81)</f>
        <v>0</v>
      </c>
      <c r="Q81" s="54">
        <f>SUMIF(ストックデータ貼り付け用!$T$3:$T$502,A81,ストックデータ貼り付け用!$U$3:$U$1048576)</f>
        <v>0</v>
      </c>
      <c r="R81" s="51">
        <f t="shared" si="11"/>
        <v>0</v>
      </c>
    </row>
    <row r="82" spans="1:18" x14ac:dyDescent="0.15">
      <c r="A82" s="49">
        <v>43909</v>
      </c>
      <c r="B82" s="52">
        <f>COUNTIF(ストックデータ貼り付け用!$F$2:$F$1000,A82)</f>
        <v>0</v>
      </c>
      <c r="C82" s="54">
        <f>SUMIF(ストックデータ貼り付け用!$F$2:$F$1048576,A82,ストックデータ貼り付け用!$G$2:$G$1048576)</f>
        <v>0</v>
      </c>
      <c r="D82" s="50">
        <f>COUNTIF(ストックデータ貼り付け用!$J$2:$J$1048576,A82)</f>
        <v>0</v>
      </c>
      <c r="E82" s="57">
        <f t="shared" si="7"/>
        <v>0</v>
      </c>
      <c r="F82" s="51">
        <f>SUMIF(ストックデータ貼り付け用!$J$2:$J$1048576,A82,ストックデータ貼り付け用!$K$2:$K$1048576)</f>
        <v>0</v>
      </c>
      <c r="G82" s="50">
        <f t="shared" si="12"/>
        <v>0</v>
      </c>
      <c r="H82" s="57">
        <f t="shared" si="12"/>
        <v>0</v>
      </c>
      <c r="I82" s="51">
        <f t="shared" si="9"/>
        <v>0</v>
      </c>
      <c r="J82" s="52">
        <f>COUNTIF(ストックデータ貼り付け用!$N$2:$N$1000,A82)</f>
        <v>0</v>
      </c>
      <c r="K82" s="57">
        <f>SUMIF(ストックデータ貼り付け用!$N$2:$N$1001,A82,ストックデータ貼り付け用!$O$2:$O$1001)</f>
        <v>0</v>
      </c>
      <c r="L82" s="51">
        <f t="shared" si="10"/>
        <v>0</v>
      </c>
      <c r="M82" s="69">
        <f>COUNTIF(ストックデータ貼り付け用!$Q$2:$Q$1000,A82)</f>
        <v>0</v>
      </c>
      <c r="N82" s="50">
        <f>SUMIF(ストックデータ貼り付け用!$Q$2:$Q$1000,A82,ストックデータ貼り付け用!$R$2:$R$1000)</f>
        <v>0</v>
      </c>
      <c r="O82" s="54">
        <f t="shared" si="13"/>
        <v>0</v>
      </c>
      <c r="P82" s="52">
        <f>COUNTIF(ストックデータ貼り付け用!$T$2:$T$1001,A82)</f>
        <v>0</v>
      </c>
      <c r="Q82" s="54">
        <f>SUMIF(ストックデータ貼り付け用!$T$3:$T$502,A82,ストックデータ貼り付け用!$U$3:$U$1048576)</f>
        <v>0</v>
      </c>
      <c r="R82" s="51">
        <f t="shared" si="11"/>
        <v>0</v>
      </c>
    </row>
    <row r="83" spans="1:18" x14ac:dyDescent="0.15">
      <c r="A83" s="49">
        <v>43910</v>
      </c>
      <c r="B83" s="52">
        <f>COUNTIF(ストックデータ貼り付け用!$F$2:$F$1000,A83)</f>
        <v>0</v>
      </c>
      <c r="C83" s="54">
        <f>SUMIF(ストックデータ貼り付け用!$F$2:$F$1048576,A83,ストックデータ貼り付け用!$G$2:$G$1048576)</f>
        <v>0</v>
      </c>
      <c r="D83" s="50">
        <f>COUNTIF(ストックデータ貼り付け用!$J$2:$J$1048576,A83)</f>
        <v>0</v>
      </c>
      <c r="E83" s="57">
        <f t="shared" si="7"/>
        <v>0</v>
      </c>
      <c r="F83" s="51">
        <f>SUMIF(ストックデータ貼り付け用!$J$2:$J$1048576,A83,ストックデータ貼り付け用!$K$2:$K$1048576)</f>
        <v>0</v>
      </c>
      <c r="G83" s="50">
        <f t="shared" si="12"/>
        <v>0</v>
      </c>
      <c r="H83" s="57">
        <f t="shared" si="12"/>
        <v>0</v>
      </c>
      <c r="I83" s="51">
        <f t="shared" si="9"/>
        <v>0</v>
      </c>
      <c r="J83" s="52">
        <f>COUNTIF(ストックデータ貼り付け用!$N$2:$N$1000,A83)</f>
        <v>0</v>
      </c>
      <c r="K83" s="57">
        <f>SUMIF(ストックデータ貼り付け用!$N$2:$N$1001,A83,ストックデータ貼り付け用!$O$2:$O$1001)</f>
        <v>0</v>
      </c>
      <c r="L83" s="51">
        <f t="shared" si="10"/>
        <v>0</v>
      </c>
      <c r="M83" s="69">
        <f>COUNTIF(ストックデータ貼り付け用!$Q$2:$Q$1000,A83)</f>
        <v>0</v>
      </c>
      <c r="N83" s="50">
        <f>SUMIF(ストックデータ貼り付け用!$Q$2:$Q$1000,A83,ストックデータ貼り付け用!$R$2:$R$1000)</f>
        <v>0</v>
      </c>
      <c r="O83" s="54">
        <f t="shared" si="13"/>
        <v>0</v>
      </c>
      <c r="P83" s="52">
        <f>COUNTIF(ストックデータ貼り付け用!$T$2:$T$1001,A83)</f>
        <v>0</v>
      </c>
      <c r="Q83" s="54">
        <f>SUMIF(ストックデータ貼り付け用!$T$3:$T$502,A83,ストックデータ貼り付け用!$U$3:$U$1048576)</f>
        <v>0</v>
      </c>
      <c r="R83" s="51">
        <f t="shared" si="11"/>
        <v>0</v>
      </c>
    </row>
    <row r="84" spans="1:18" x14ac:dyDescent="0.15">
      <c r="A84" s="49">
        <v>43911</v>
      </c>
      <c r="B84" s="52">
        <f>COUNTIF(ストックデータ貼り付け用!$F$2:$F$1000,A84)</f>
        <v>0</v>
      </c>
      <c r="C84" s="54">
        <f>SUMIF(ストックデータ貼り付け用!$F$2:$F$1048576,A84,ストックデータ貼り付け用!$G$2:$G$1048576)</f>
        <v>0</v>
      </c>
      <c r="D84" s="50">
        <f>COUNTIF(ストックデータ貼り付け用!$J$2:$J$1048576,A84)</f>
        <v>0</v>
      </c>
      <c r="E84" s="57">
        <f t="shared" si="7"/>
        <v>0</v>
      </c>
      <c r="F84" s="51">
        <f>SUMIF(ストックデータ貼り付け用!$J$2:$J$1048576,A84,ストックデータ貼り付け用!$K$2:$K$1048576)</f>
        <v>0</v>
      </c>
      <c r="G84" s="50">
        <f t="shared" si="12"/>
        <v>0</v>
      </c>
      <c r="H84" s="57">
        <f t="shared" si="12"/>
        <v>0</v>
      </c>
      <c r="I84" s="51">
        <f t="shared" si="9"/>
        <v>0</v>
      </c>
      <c r="J84" s="52">
        <f>COUNTIF(ストックデータ貼り付け用!$N$2:$N$1000,A84)</f>
        <v>0</v>
      </c>
      <c r="K84" s="57">
        <f>SUMIF(ストックデータ貼り付け用!$N$2:$N$1001,A84,ストックデータ貼り付け用!$O$2:$O$1001)</f>
        <v>0</v>
      </c>
      <c r="L84" s="51">
        <f t="shared" si="10"/>
        <v>0</v>
      </c>
      <c r="M84" s="69">
        <f>COUNTIF(ストックデータ貼り付け用!$Q$2:$Q$1000,A84)</f>
        <v>0</v>
      </c>
      <c r="N84" s="50">
        <f>SUMIF(ストックデータ貼り付け用!$Q$2:$Q$1000,A84,ストックデータ貼り付け用!$R$2:$R$1000)</f>
        <v>0</v>
      </c>
      <c r="O84" s="54">
        <f t="shared" si="13"/>
        <v>0</v>
      </c>
      <c r="P84" s="52">
        <f>COUNTIF(ストックデータ貼り付け用!$T$2:$T$1001,A84)</f>
        <v>0</v>
      </c>
      <c r="Q84" s="54">
        <f>SUMIF(ストックデータ貼り付け用!$T$3:$T$502,A84,ストックデータ貼り付け用!$U$3:$U$1048576)</f>
        <v>0</v>
      </c>
      <c r="R84" s="51">
        <f t="shared" si="11"/>
        <v>0</v>
      </c>
    </row>
    <row r="85" spans="1:18" x14ac:dyDescent="0.15">
      <c r="A85" s="49">
        <v>43912</v>
      </c>
      <c r="B85" s="52">
        <f>COUNTIF(ストックデータ貼り付け用!$F$2:$F$1000,A85)</f>
        <v>0</v>
      </c>
      <c r="C85" s="54">
        <f>SUMIF(ストックデータ貼り付け用!$F$2:$F$1048576,A85,ストックデータ貼り付け用!$G$2:$G$1048576)</f>
        <v>0</v>
      </c>
      <c r="D85" s="50">
        <f>COUNTIF(ストックデータ貼り付け用!$J$2:$J$1048576,A85)</f>
        <v>0</v>
      </c>
      <c r="E85" s="57">
        <f t="shared" si="7"/>
        <v>0</v>
      </c>
      <c r="F85" s="51">
        <f>SUMIF(ストックデータ貼り付け用!$J$2:$J$1048576,A85,ストックデータ貼り付け用!$K$2:$K$1048576)</f>
        <v>0</v>
      </c>
      <c r="G85" s="50">
        <f t="shared" si="12"/>
        <v>0</v>
      </c>
      <c r="H85" s="57">
        <f t="shared" si="12"/>
        <v>0</v>
      </c>
      <c r="I85" s="51">
        <f t="shared" si="9"/>
        <v>0</v>
      </c>
      <c r="J85" s="52">
        <f>COUNTIF(ストックデータ貼り付け用!$N$2:$N$1000,A85)</f>
        <v>0</v>
      </c>
      <c r="K85" s="57">
        <f>SUMIF(ストックデータ貼り付け用!$N$2:$N$1001,A85,ストックデータ貼り付け用!$O$2:$O$1001)</f>
        <v>0</v>
      </c>
      <c r="L85" s="51">
        <f t="shared" si="10"/>
        <v>0</v>
      </c>
      <c r="M85" s="69">
        <f>COUNTIF(ストックデータ貼り付け用!$Q$2:$Q$1000,A85)</f>
        <v>0</v>
      </c>
      <c r="N85" s="50">
        <f>SUMIF(ストックデータ貼り付け用!$Q$2:$Q$1000,A85,ストックデータ貼り付け用!$R$2:$R$1000)</f>
        <v>0</v>
      </c>
      <c r="O85" s="54">
        <f t="shared" si="13"/>
        <v>0</v>
      </c>
      <c r="P85" s="52">
        <f>COUNTIF(ストックデータ貼り付け用!$T$2:$T$1001,A85)</f>
        <v>0</v>
      </c>
      <c r="Q85" s="54">
        <f>SUMIF(ストックデータ貼り付け用!$T$3:$T$502,A85,ストックデータ貼り付け用!$U$3:$U$1048576)</f>
        <v>0</v>
      </c>
      <c r="R85" s="51">
        <f t="shared" si="11"/>
        <v>0</v>
      </c>
    </row>
    <row r="86" spans="1:18" x14ac:dyDescent="0.15">
      <c r="A86" s="49">
        <v>43913</v>
      </c>
      <c r="B86" s="52">
        <f>COUNTIF(ストックデータ貼り付け用!$F$2:$F$1000,A86)</f>
        <v>0</v>
      </c>
      <c r="C86" s="54">
        <f>SUMIF(ストックデータ貼り付け用!$F$2:$F$1048576,A86,ストックデータ貼り付け用!$G$2:$G$1048576)</f>
        <v>0</v>
      </c>
      <c r="D86" s="50">
        <f>COUNTIF(ストックデータ貼り付け用!$J$2:$J$1048576,A86)</f>
        <v>0</v>
      </c>
      <c r="E86" s="57">
        <f t="shared" si="7"/>
        <v>0</v>
      </c>
      <c r="F86" s="51">
        <f>SUMIF(ストックデータ貼り付け用!$J$2:$J$1048576,A86,ストックデータ貼り付け用!$K$2:$K$1048576)</f>
        <v>0</v>
      </c>
      <c r="G86" s="50">
        <f t="shared" si="12"/>
        <v>0</v>
      </c>
      <c r="H86" s="57">
        <f t="shared" si="12"/>
        <v>0</v>
      </c>
      <c r="I86" s="51">
        <f t="shared" si="9"/>
        <v>0</v>
      </c>
      <c r="J86" s="52">
        <f>COUNTIF(ストックデータ貼り付け用!$N$2:$N$1000,A86)</f>
        <v>0</v>
      </c>
      <c r="K86" s="57">
        <f>SUMIF(ストックデータ貼り付け用!$N$2:$N$1001,A86,ストックデータ貼り付け用!$O$2:$O$1001)</f>
        <v>0</v>
      </c>
      <c r="L86" s="51">
        <f t="shared" si="10"/>
        <v>0</v>
      </c>
      <c r="M86" s="69">
        <f>COUNTIF(ストックデータ貼り付け用!$Q$2:$Q$1000,A86)</f>
        <v>0</v>
      </c>
      <c r="N86" s="50">
        <f>SUMIF(ストックデータ貼り付け用!$Q$2:$Q$1000,A86,ストックデータ貼り付け用!$R$2:$R$1000)</f>
        <v>0</v>
      </c>
      <c r="O86" s="54">
        <f t="shared" si="13"/>
        <v>0</v>
      </c>
      <c r="P86" s="52">
        <f>COUNTIF(ストックデータ貼り付け用!$T$2:$T$1001,A86)</f>
        <v>0</v>
      </c>
      <c r="Q86" s="54">
        <f>SUMIF(ストックデータ貼り付け用!$T$3:$T$502,A86,ストックデータ貼り付け用!$U$3:$U$1048576)</f>
        <v>0</v>
      </c>
      <c r="R86" s="51">
        <f t="shared" si="11"/>
        <v>0</v>
      </c>
    </row>
    <row r="87" spans="1:18" x14ac:dyDescent="0.15">
      <c r="A87" s="49">
        <v>43914</v>
      </c>
      <c r="B87" s="52">
        <f>COUNTIF(ストックデータ貼り付け用!$F$2:$F$1000,A87)</f>
        <v>0</v>
      </c>
      <c r="C87" s="54">
        <f>SUMIF(ストックデータ貼り付け用!$F$2:$F$1048576,A87,ストックデータ貼り付け用!$G$2:$G$1048576)</f>
        <v>0</v>
      </c>
      <c r="D87" s="50">
        <f>COUNTIF(ストックデータ貼り付け用!$J$2:$J$1048576,A87)</f>
        <v>0</v>
      </c>
      <c r="E87" s="57">
        <f t="shared" si="7"/>
        <v>0</v>
      </c>
      <c r="F87" s="51">
        <f>SUMIF(ストックデータ貼り付け用!$J$2:$J$1048576,A87,ストックデータ貼り付け用!$K$2:$K$1048576)</f>
        <v>0</v>
      </c>
      <c r="G87" s="50">
        <f t="shared" si="12"/>
        <v>0</v>
      </c>
      <c r="H87" s="57">
        <f t="shared" si="12"/>
        <v>0</v>
      </c>
      <c r="I87" s="51">
        <f t="shared" si="9"/>
        <v>0</v>
      </c>
      <c r="J87" s="52">
        <f>COUNTIF(ストックデータ貼り付け用!$N$2:$N$1000,A87)</f>
        <v>0</v>
      </c>
      <c r="K87" s="57">
        <f>SUMIF(ストックデータ貼り付け用!$N$2:$N$1001,A87,ストックデータ貼り付け用!$O$2:$O$1001)</f>
        <v>0</v>
      </c>
      <c r="L87" s="51">
        <f t="shared" si="10"/>
        <v>0</v>
      </c>
      <c r="M87" s="69">
        <f>COUNTIF(ストックデータ貼り付け用!$Q$2:$Q$1000,A87)</f>
        <v>0</v>
      </c>
      <c r="N87" s="50">
        <f>SUMIF(ストックデータ貼り付け用!$Q$2:$Q$1000,A87,ストックデータ貼り付け用!$R$2:$R$1000)</f>
        <v>0</v>
      </c>
      <c r="O87" s="54">
        <f t="shared" si="13"/>
        <v>0</v>
      </c>
      <c r="P87" s="52">
        <f>COUNTIF(ストックデータ貼り付け用!$T$2:$T$1001,A87)</f>
        <v>0</v>
      </c>
      <c r="Q87" s="54">
        <f>SUMIF(ストックデータ貼り付け用!$T$3:$T$502,A87,ストックデータ貼り付け用!$U$3:$U$1048576)</f>
        <v>0</v>
      </c>
      <c r="R87" s="51">
        <f t="shared" si="11"/>
        <v>0</v>
      </c>
    </row>
    <row r="88" spans="1:18" x14ac:dyDescent="0.15">
      <c r="A88" s="49">
        <v>43915</v>
      </c>
      <c r="B88" s="52">
        <f>COUNTIF(ストックデータ貼り付け用!$F$2:$F$1000,A88)</f>
        <v>0</v>
      </c>
      <c r="C88" s="54">
        <f>SUMIF(ストックデータ貼り付け用!$F$2:$F$1048576,A88,ストックデータ貼り付け用!$G$2:$G$1048576)</f>
        <v>0</v>
      </c>
      <c r="D88" s="50">
        <f>COUNTIF(ストックデータ貼り付け用!$J$2:$J$1048576,A88)</f>
        <v>0</v>
      </c>
      <c r="E88" s="57">
        <f t="shared" si="7"/>
        <v>0</v>
      </c>
      <c r="F88" s="51">
        <f>SUMIF(ストックデータ貼り付け用!$J$2:$J$1048576,A88,ストックデータ貼り付け用!$K$2:$K$1048576)</f>
        <v>0</v>
      </c>
      <c r="G88" s="50">
        <f t="shared" si="12"/>
        <v>0</v>
      </c>
      <c r="H88" s="57">
        <f t="shared" si="12"/>
        <v>0</v>
      </c>
      <c r="I88" s="51">
        <f t="shared" si="9"/>
        <v>0</v>
      </c>
      <c r="J88" s="52">
        <f>COUNTIF(ストックデータ貼り付け用!$N$2:$N$1000,A88)</f>
        <v>0</v>
      </c>
      <c r="K88" s="57">
        <f>SUMIF(ストックデータ貼り付け用!$N$2:$N$1001,A88,ストックデータ貼り付け用!$O$2:$O$1001)</f>
        <v>0</v>
      </c>
      <c r="L88" s="51">
        <f t="shared" si="10"/>
        <v>0</v>
      </c>
      <c r="M88" s="69">
        <f>COUNTIF(ストックデータ貼り付け用!$Q$2:$Q$1000,A88)</f>
        <v>0</v>
      </c>
      <c r="N88" s="50">
        <f>SUMIF(ストックデータ貼り付け用!$Q$2:$Q$1000,A88,ストックデータ貼り付け用!$R$2:$R$1000)</f>
        <v>0</v>
      </c>
      <c r="O88" s="54">
        <f t="shared" si="13"/>
        <v>0</v>
      </c>
      <c r="P88" s="52">
        <f>COUNTIF(ストックデータ貼り付け用!$T$2:$T$1001,A88)</f>
        <v>0</v>
      </c>
      <c r="Q88" s="54">
        <f>SUMIF(ストックデータ貼り付け用!$T$3:$T$502,A88,ストックデータ貼り付け用!$U$3:$U$1048576)</f>
        <v>0</v>
      </c>
      <c r="R88" s="51">
        <f t="shared" si="11"/>
        <v>0</v>
      </c>
    </row>
    <row r="89" spans="1:18" x14ac:dyDescent="0.15">
      <c r="A89" s="49">
        <v>43916</v>
      </c>
      <c r="B89" s="52">
        <f>COUNTIF(ストックデータ貼り付け用!$F$2:$F$1000,A89)</f>
        <v>0</v>
      </c>
      <c r="C89" s="54">
        <f>SUMIF(ストックデータ貼り付け用!$F$2:$F$1048576,A89,ストックデータ貼り付け用!$G$2:$G$1048576)</f>
        <v>0</v>
      </c>
      <c r="D89" s="50">
        <f>COUNTIF(ストックデータ貼り付け用!$J$2:$J$1048576,A89)</f>
        <v>0</v>
      </c>
      <c r="E89" s="57">
        <f t="shared" si="7"/>
        <v>0</v>
      </c>
      <c r="F89" s="51">
        <f>SUMIF(ストックデータ貼り付け用!$J$2:$J$1048576,A89,ストックデータ貼り付け用!$K$2:$K$1048576)</f>
        <v>0</v>
      </c>
      <c r="G89" s="50">
        <f t="shared" si="12"/>
        <v>0</v>
      </c>
      <c r="H89" s="57">
        <f t="shared" si="12"/>
        <v>0</v>
      </c>
      <c r="I89" s="51">
        <f t="shared" si="9"/>
        <v>0</v>
      </c>
      <c r="J89" s="52">
        <f>COUNTIF(ストックデータ貼り付け用!$N$2:$N$1000,A89)</f>
        <v>0</v>
      </c>
      <c r="K89" s="57">
        <f>SUMIF(ストックデータ貼り付け用!$N$2:$N$1001,A89,ストックデータ貼り付け用!$O$2:$O$1001)</f>
        <v>0</v>
      </c>
      <c r="L89" s="51">
        <f t="shared" si="10"/>
        <v>0</v>
      </c>
      <c r="M89" s="69">
        <f>COUNTIF(ストックデータ貼り付け用!$Q$2:$Q$1000,A89)</f>
        <v>0</v>
      </c>
      <c r="N89" s="50">
        <f>SUMIF(ストックデータ貼り付け用!$Q$2:$Q$1000,A89,ストックデータ貼り付け用!$R$2:$R$1000)</f>
        <v>0</v>
      </c>
      <c r="O89" s="54">
        <f t="shared" si="13"/>
        <v>0</v>
      </c>
      <c r="P89" s="52">
        <f>COUNTIF(ストックデータ貼り付け用!$T$2:$T$1001,A89)</f>
        <v>0</v>
      </c>
      <c r="Q89" s="54">
        <f>SUMIF(ストックデータ貼り付け用!$T$3:$T$502,A89,ストックデータ貼り付け用!$U$3:$U$1048576)</f>
        <v>0</v>
      </c>
      <c r="R89" s="51">
        <f t="shared" si="11"/>
        <v>0</v>
      </c>
    </row>
    <row r="90" spans="1:18" x14ac:dyDescent="0.15">
      <c r="A90" s="49">
        <v>43917</v>
      </c>
      <c r="B90" s="52">
        <f>COUNTIF(ストックデータ貼り付け用!$F$2:$F$1000,A90)</f>
        <v>0</v>
      </c>
      <c r="C90" s="54">
        <f>SUMIF(ストックデータ貼り付け用!$F$2:$F$1048576,A90,ストックデータ貼り付け用!$G$2:$G$1048576)</f>
        <v>0</v>
      </c>
      <c r="D90" s="50">
        <f>COUNTIF(ストックデータ貼り付け用!$J$2:$J$1048576,A90)</f>
        <v>0</v>
      </c>
      <c r="E90" s="57">
        <f t="shared" si="7"/>
        <v>0</v>
      </c>
      <c r="F90" s="51">
        <f>SUMIF(ストックデータ貼り付け用!$J$2:$J$1048576,A90,ストックデータ貼り付け用!$K$2:$K$1048576)</f>
        <v>0</v>
      </c>
      <c r="G90" s="50">
        <f t="shared" si="12"/>
        <v>0</v>
      </c>
      <c r="H90" s="57">
        <f t="shared" si="12"/>
        <v>0</v>
      </c>
      <c r="I90" s="51">
        <f t="shared" si="9"/>
        <v>0</v>
      </c>
      <c r="J90" s="52">
        <f>COUNTIF(ストックデータ貼り付け用!$N$2:$N$1000,A90)</f>
        <v>0</v>
      </c>
      <c r="K90" s="57">
        <f>SUMIF(ストックデータ貼り付け用!$N$2:$N$1001,A90,ストックデータ貼り付け用!$O$2:$O$1001)</f>
        <v>0</v>
      </c>
      <c r="L90" s="51">
        <f t="shared" si="10"/>
        <v>0</v>
      </c>
      <c r="M90" s="69">
        <f>COUNTIF(ストックデータ貼り付け用!$Q$2:$Q$1000,A90)</f>
        <v>0</v>
      </c>
      <c r="N90" s="50">
        <f>SUMIF(ストックデータ貼り付け用!$Q$2:$Q$1000,A90,ストックデータ貼り付け用!$R$2:$R$1000)</f>
        <v>0</v>
      </c>
      <c r="O90" s="54">
        <f t="shared" si="13"/>
        <v>0</v>
      </c>
      <c r="P90" s="52">
        <f>COUNTIF(ストックデータ貼り付け用!$T$2:$T$1001,A90)</f>
        <v>0</v>
      </c>
      <c r="Q90" s="54">
        <f>SUMIF(ストックデータ貼り付け用!$T$3:$T$502,A90,ストックデータ貼り付け用!$U$3:$U$1048576)</f>
        <v>0</v>
      </c>
      <c r="R90" s="51">
        <f t="shared" si="11"/>
        <v>0</v>
      </c>
    </row>
    <row r="91" spans="1:18" x14ac:dyDescent="0.15">
      <c r="A91" s="49">
        <v>43918</v>
      </c>
      <c r="B91" s="52">
        <f>COUNTIF(ストックデータ貼り付け用!$F$2:$F$1000,A91)</f>
        <v>0</v>
      </c>
      <c r="C91" s="54">
        <f>SUMIF(ストックデータ貼り付け用!$F$2:$F$1048576,A91,ストックデータ貼り付け用!$G$2:$G$1048576)</f>
        <v>0</v>
      </c>
      <c r="D91" s="50">
        <f>COUNTIF(ストックデータ貼り付け用!$J$2:$J$1048576,A91)</f>
        <v>0</v>
      </c>
      <c r="E91" s="57">
        <f t="shared" si="7"/>
        <v>0</v>
      </c>
      <c r="F91" s="51">
        <f>SUMIF(ストックデータ貼り付け用!$J$2:$J$1048576,A91,ストックデータ貼り付け用!$K$2:$K$1048576)</f>
        <v>0</v>
      </c>
      <c r="G91" s="50">
        <f t="shared" si="12"/>
        <v>0</v>
      </c>
      <c r="H91" s="57">
        <f t="shared" si="12"/>
        <v>0</v>
      </c>
      <c r="I91" s="51">
        <f t="shared" si="9"/>
        <v>0</v>
      </c>
      <c r="J91" s="52">
        <f>COUNTIF(ストックデータ貼り付け用!$N$2:$N$1000,A91)</f>
        <v>0</v>
      </c>
      <c r="K91" s="57">
        <f>SUMIF(ストックデータ貼り付け用!$N$2:$N$1001,A91,ストックデータ貼り付け用!$O$2:$O$1001)</f>
        <v>0</v>
      </c>
      <c r="L91" s="51">
        <f t="shared" si="10"/>
        <v>0</v>
      </c>
      <c r="M91" s="69">
        <f>COUNTIF(ストックデータ貼り付け用!$Q$2:$Q$1000,A91)</f>
        <v>0</v>
      </c>
      <c r="N91" s="50">
        <f>SUMIF(ストックデータ貼り付け用!$Q$2:$Q$1000,A91,ストックデータ貼り付け用!$R$2:$R$1000)</f>
        <v>0</v>
      </c>
      <c r="O91" s="54">
        <f t="shared" si="13"/>
        <v>0</v>
      </c>
      <c r="P91" s="52">
        <f>COUNTIF(ストックデータ貼り付け用!$T$2:$T$1001,A91)</f>
        <v>0</v>
      </c>
      <c r="Q91" s="54">
        <f>SUMIF(ストックデータ貼り付け用!$T$3:$T$502,A91,ストックデータ貼り付け用!$U$3:$U$1048576)</f>
        <v>0</v>
      </c>
      <c r="R91" s="51">
        <f t="shared" si="11"/>
        <v>0</v>
      </c>
    </row>
    <row r="92" spans="1:18" x14ac:dyDescent="0.15">
      <c r="A92" s="49">
        <v>43919</v>
      </c>
      <c r="B92" s="52">
        <f>COUNTIF(ストックデータ貼り付け用!$F$2:$F$1000,A92)</f>
        <v>0</v>
      </c>
      <c r="C92" s="54">
        <f>SUMIF(ストックデータ貼り付け用!$F$2:$F$1048576,A92,ストックデータ貼り付け用!$G$2:$G$1048576)</f>
        <v>0</v>
      </c>
      <c r="D92" s="50">
        <f>COUNTIF(ストックデータ貼り付け用!$J$2:$J$1048576,A92)</f>
        <v>0</v>
      </c>
      <c r="E92" s="57">
        <f t="shared" si="7"/>
        <v>0</v>
      </c>
      <c r="F92" s="51">
        <f>SUMIF(ストックデータ貼り付け用!$J$2:$J$1048576,A92,ストックデータ貼り付け用!$K$2:$K$1048576)</f>
        <v>0</v>
      </c>
      <c r="G92" s="50">
        <f t="shared" si="12"/>
        <v>0</v>
      </c>
      <c r="H92" s="57">
        <f t="shared" si="12"/>
        <v>0</v>
      </c>
      <c r="I92" s="51">
        <f t="shared" si="9"/>
        <v>0</v>
      </c>
      <c r="J92" s="52">
        <f>COUNTIF(ストックデータ貼り付け用!$N$2:$N$1000,A92)</f>
        <v>0</v>
      </c>
      <c r="K92" s="57">
        <f>SUMIF(ストックデータ貼り付け用!$N$2:$N$1001,A92,ストックデータ貼り付け用!$O$2:$O$1001)</f>
        <v>0</v>
      </c>
      <c r="L92" s="51">
        <f t="shared" si="10"/>
        <v>0</v>
      </c>
      <c r="M92" s="69">
        <f>COUNTIF(ストックデータ貼り付け用!$Q$2:$Q$1000,A92)</f>
        <v>0</v>
      </c>
      <c r="N92" s="50">
        <f>SUMIF(ストックデータ貼り付け用!$Q$2:$Q$1000,A92,ストックデータ貼り付け用!$R$2:$R$1000)</f>
        <v>0</v>
      </c>
      <c r="O92" s="54">
        <f t="shared" si="13"/>
        <v>0</v>
      </c>
      <c r="P92" s="52">
        <f>COUNTIF(ストックデータ貼り付け用!$T$2:$T$1001,A92)</f>
        <v>0</v>
      </c>
      <c r="Q92" s="54">
        <f>SUMIF(ストックデータ貼り付け用!$T$3:$T$502,A92,ストックデータ貼り付け用!$U$3:$U$1048576)</f>
        <v>0</v>
      </c>
      <c r="R92" s="51">
        <f t="shared" si="11"/>
        <v>0</v>
      </c>
    </row>
    <row r="93" spans="1:18" x14ac:dyDescent="0.15">
      <c r="A93" s="49">
        <v>43920</v>
      </c>
      <c r="B93" s="52">
        <f>COUNTIF(ストックデータ貼り付け用!$F$2:$F$1000,A93)</f>
        <v>0</v>
      </c>
      <c r="C93" s="54">
        <f>SUMIF(ストックデータ貼り付け用!$F$2:$F$1048576,A93,ストックデータ貼り付け用!$G$2:$G$1048576)</f>
        <v>0</v>
      </c>
      <c r="D93" s="50">
        <f>COUNTIF(ストックデータ貼り付け用!$J$2:$J$1048576,A93)</f>
        <v>0</v>
      </c>
      <c r="E93" s="57">
        <f t="shared" si="7"/>
        <v>0</v>
      </c>
      <c r="F93" s="51">
        <f>SUMIF(ストックデータ貼り付け用!$J$2:$J$1048576,A93,ストックデータ貼り付け用!$K$2:$K$1048576)</f>
        <v>0</v>
      </c>
      <c r="G93" s="50">
        <f t="shared" si="12"/>
        <v>0</v>
      </c>
      <c r="H93" s="57">
        <f t="shared" si="12"/>
        <v>0</v>
      </c>
      <c r="I93" s="51">
        <f t="shared" si="9"/>
        <v>0</v>
      </c>
      <c r="J93" s="52">
        <f>COUNTIF(ストックデータ貼り付け用!$N$2:$N$1000,A93)</f>
        <v>0</v>
      </c>
      <c r="K93" s="57">
        <f>SUMIF(ストックデータ貼り付け用!$N$2:$N$1001,A93,ストックデータ貼り付け用!$O$2:$O$1001)</f>
        <v>0</v>
      </c>
      <c r="L93" s="51">
        <f t="shared" si="10"/>
        <v>0</v>
      </c>
      <c r="M93" s="69">
        <f>COUNTIF(ストックデータ貼り付け用!$Q$2:$Q$1000,A93)</f>
        <v>0</v>
      </c>
      <c r="N93" s="50">
        <f>SUMIF(ストックデータ貼り付け用!$Q$2:$Q$1000,A93,ストックデータ貼り付け用!$R$2:$R$1000)</f>
        <v>0</v>
      </c>
      <c r="O93" s="54">
        <f t="shared" si="13"/>
        <v>0</v>
      </c>
      <c r="P93" s="52">
        <f>COUNTIF(ストックデータ貼り付け用!$T$2:$T$1001,A93)</f>
        <v>0</v>
      </c>
      <c r="Q93" s="54">
        <f>SUMIF(ストックデータ貼り付け用!$T$3:$T$502,A93,ストックデータ貼り付け用!$U$3:$U$1048576)</f>
        <v>0</v>
      </c>
      <c r="R93" s="51">
        <f t="shared" si="11"/>
        <v>0</v>
      </c>
    </row>
    <row r="94" spans="1:18" x14ac:dyDescent="0.15">
      <c r="A94" s="49">
        <v>43921</v>
      </c>
      <c r="B94" s="52">
        <f>COUNTIF(ストックデータ貼り付け用!$F$2:$F$1000,A94)</f>
        <v>0</v>
      </c>
      <c r="C94" s="54">
        <f>SUMIF(ストックデータ貼り付け用!$F$2:$F$1048576,A94,ストックデータ貼り付け用!$G$2:$G$1048576)</f>
        <v>0</v>
      </c>
      <c r="D94" s="50">
        <f>COUNTIF(ストックデータ貼り付け用!$J$2:$J$1048576,A94)</f>
        <v>0</v>
      </c>
      <c r="E94" s="57">
        <f t="shared" si="7"/>
        <v>0</v>
      </c>
      <c r="F94" s="51">
        <f>SUMIF(ストックデータ貼り付け用!$J$2:$J$1048576,A94,ストックデータ貼り付け用!$K$2:$K$1048576)</f>
        <v>0</v>
      </c>
      <c r="G94" s="50">
        <f t="shared" si="12"/>
        <v>0</v>
      </c>
      <c r="H94" s="57">
        <f t="shared" si="12"/>
        <v>0</v>
      </c>
      <c r="I94" s="51">
        <f t="shared" si="9"/>
        <v>0</v>
      </c>
      <c r="J94" s="52">
        <f>COUNTIF(ストックデータ貼り付け用!$N$2:$N$1000,A94)</f>
        <v>0</v>
      </c>
      <c r="K94" s="57">
        <f>SUMIF(ストックデータ貼り付け用!$N$2:$N$1001,A94,ストックデータ貼り付け用!$O$2:$O$1001)</f>
        <v>0</v>
      </c>
      <c r="L94" s="51">
        <f t="shared" si="10"/>
        <v>0</v>
      </c>
      <c r="M94" s="69">
        <f>COUNTIF(ストックデータ貼り付け用!$Q$2:$Q$1000,A94)</f>
        <v>0</v>
      </c>
      <c r="N94" s="50">
        <f>SUMIF(ストックデータ貼り付け用!$Q$2:$Q$1000,A94,ストックデータ貼り付け用!$R$2:$R$1000)</f>
        <v>0</v>
      </c>
      <c r="O94" s="54">
        <f t="shared" si="13"/>
        <v>0</v>
      </c>
      <c r="P94" s="52">
        <f>COUNTIF(ストックデータ貼り付け用!$T$2:$T$1001,A94)</f>
        <v>0</v>
      </c>
      <c r="Q94" s="54">
        <f>SUMIF(ストックデータ貼り付け用!$T$3:$T$502,A94,ストックデータ貼り付け用!$U$3:$U$1048576)</f>
        <v>0</v>
      </c>
      <c r="R94" s="51">
        <f t="shared" si="11"/>
        <v>0</v>
      </c>
    </row>
    <row r="95" spans="1:18" x14ac:dyDescent="0.15">
      <c r="A95" s="49">
        <v>43922</v>
      </c>
      <c r="B95" s="52">
        <f>COUNTIF(ストックデータ貼り付け用!$F$2:$F$1000,A95)</f>
        <v>0</v>
      </c>
      <c r="C95" s="54">
        <f>SUMIF(ストックデータ貼り付け用!$F$2:$F$1048576,A95,ストックデータ貼り付け用!$G$2:$G$1048576)</f>
        <v>0</v>
      </c>
      <c r="D95" s="50">
        <f>COUNTIF(ストックデータ貼り付け用!$J$2:$J$1048576,A95)</f>
        <v>0</v>
      </c>
      <c r="E95" s="57">
        <f t="shared" si="7"/>
        <v>0</v>
      </c>
      <c r="F95" s="51">
        <f>SUMIF(ストックデータ貼り付け用!$J$2:$J$1048576,A95,ストックデータ貼り付け用!$K$2:$K$1048576)</f>
        <v>0</v>
      </c>
      <c r="G95" s="50">
        <f t="shared" si="12"/>
        <v>0</v>
      </c>
      <c r="H95" s="57">
        <f t="shared" si="12"/>
        <v>0</v>
      </c>
      <c r="I95" s="51">
        <f t="shared" si="9"/>
        <v>0</v>
      </c>
      <c r="J95" s="52">
        <f>COUNTIF(ストックデータ貼り付け用!$N$2:$N$1000,A95)</f>
        <v>0</v>
      </c>
      <c r="K95" s="57">
        <f>SUMIF(ストックデータ貼り付け用!$N$2:$N$1001,A95,ストックデータ貼り付け用!$O$2:$O$1001)</f>
        <v>0</v>
      </c>
      <c r="L95" s="51">
        <f t="shared" si="10"/>
        <v>0</v>
      </c>
      <c r="M95" s="69">
        <f>COUNTIF(ストックデータ貼り付け用!$Q$2:$Q$1000,A95)</f>
        <v>0</v>
      </c>
      <c r="N95" s="50">
        <f>SUMIF(ストックデータ貼り付け用!$Q$2:$Q$1000,A95,ストックデータ貼り付け用!$R$2:$R$1000)</f>
        <v>0</v>
      </c>
      <c r="O95" s="54">
        <f t="shared" si="13"/>
        <v>0</v>
      </c>
      <c r="P95" s="52">
        <f>COUNTIF(ストックデータ貼り付け用!$T$2:$T$1001,A95)</f>
        <v>0</v>
      </c>
      <c r="Q95" s="54">
        <f>SUMIF(ストックデータ貼り付け用!$T$3:$T$502,A95,ストックデータ貼り付け用!$U$3:$U$1048576)</f>
        <v>0</v>
      </c>
      <c r="R95" s="51">
        <f t="shared" si="11"/>
        <v>0</v>
      </c>
    </row>
    <row r="96" spans="1:18" x14ac:dyDescent="0.15">
      <c r="A96" s="49">
        <v>43923</v>
      </c>
      <c r="B96" s="52">
        <f>COUNTIF(ストックデータ貼り付け用!$F$2:$F$1000,A96)</f>
        <v>0</v>
      </c>
      <c r="C96" s="54">
        <f>SUMIF(ストックデータ貼り付け用!$F$2:$F$1048576,A96,ストックデータ貼り付け用!$G$2:$G$1048576)</f>
        <v>0</v>
      </c>
      <c r="D96" s="50">
        <f>COUNTIF(ストックデータ貼り付け用!$J$2:$J$1048576,A96)</f>
        <v>0</v>
      </c>
      <c r="E96" s="57">
        <f t="shared" si="7"/>
        <v>0</v>
      </c>
      <c r="F96" s="51">
        <f>SUMIF(ストックデータ貼り付け用!$J$2:$J$1048576,A96,ストックデータ貼り付け用!$K$2:$K$1048576)</f>
        <v>0</v>
      </c>
      <c r="G96" s="50">
        <f t="shared" si="12"/>
        <v>0</v>
      </c>
      <c r="H96" s="57">
        <f t="shared" si="12"/>
        <v>0</v>
      </c>
      <c r="I96" s="51">
        <f t="shared" si="9"/>
        <v>0</v>
      </c>
      <c r="J96" s="52">
        <f>COUNTIF(ストックデータ貼り付け用!$N$2:$N$1000,A96)</f>
        <v>0</v>
      </c>
      <c r="K96" s="57">
        <f>SUMIF(ストックデータ貼り付け用!$N$2:$N$1001,A96,ストックデータ貼り付け用!$O$2:$O$1001)</f>
        <v>0</v>
      </c>
      <c r="L96" s="51">
        <f t="shared" si="10"/>
        <v>0</v>
      </c>
      <c r="M96" s="69">
        <f>COUNTIF(ストックデータ貼り付け用!$Q$2:$Q$1000,A96)</f>
        <v>0</v>
      </c>
      <c r="N96" s="50">
        <f>SUMIF(ストックデータ貼り付け用!$Q$2:$Q$1000,A96,ストックデータ貼り付け用!$R$2:$R$1000)</f>
        <v>0</v>
      </c>
      <c r="O96" s="54">
        <f t="shared" si="13"/>
        <v>0</v>
      </c>
      <c r="P96" s="52">
        <f>COUNTIF(ストックデータ貼り付け用!$T$2:$T$1001,A96)</f>
        <v>0</v>
      </c>
      <c r="Q96" s="54">
        <f>SUMIF(ストックデータ貼り付け用!$T$3:$T$502,A96,ストックデータ貼り付け用!$U$3:$U$1048576)</f>
        <v>0</v>
      </c>
      <c r="R96" s="51">
        <f t="shared" si="11"/>
        <v>0</v>
      </c>
    </row>
    <row r="97" spans="1:18" x14ac:dyDescent="0.15">
      <c r="A97" s="49">
        <v>43924</v>
      </c>
      <c r="B97" s="52">
        <f>COUNTIF(ストックデータ貼り付け用!$F$2:$F$1000,A97)</f>
        <v>0</v>
      </c>
      <c r="C97" s="54">
        <f>SUMIF(ストックデータ貼り付け用!$F$2:$F$1048576,A97,ストックデータ貼り付け用!$G$2:$G$1048576)</f>
        <v>0</v>
      </c>
      <c r="D97" s="50">
        <f>COUNTIF(ストックデータ貼り付け用!$J$2:$J$1048576,A97)</f>
        <v>0</v>
      </c>
      <c r="E97" s="57">
        <f t="shared" si="7"/>
        <v>0</v>
      </c>
      <c r="F97" s="51">
        <f>SUMIF(ストックデータ貼り付け用!$J$2:$J$1048576,A97,ストックデータ貼り付け用!$K$2:$K$1048576)</f>
        <v>0</v>
      </c>
      <c r="G97" s="50">
        <f t="shared" si="12"/>
        <v>0</v>
      </c>
      <c r="H97" s="57">
        <f t="shared" si="12"/>
        <v>0</v>
      </c>
      <c r="I97" s="51">
        <f t="shared" si="9"/>
        <v>0</v>
      </c>
      <c r="J97" s="52">
        <f>COUNTIF(ストックデータ貼り付け用!$N$2:$N$1000,A97)</f>
        <v>0</v>
      </c>
      <c r="K97" s="57">
        <f>SUMIF(ストックデータ貼り付け用!$N$2:$N$1001,A97,ストックデータ貼り付け用!$O$2:$O$1001)</f>
        <v>0</v>
      </c>
      <c r="L97" s="51">
        <f t="shared" si="10"/>
        <v>0</v>
      </c>
      <c r="M97" s="69">
        <f>COUNTIF(ストックデータ貼り付け用!$Q$2:$Q$1000,A97)</f>
        <v>0</v>
      </c>
      <c r="N97" s="50">
        <f>SUMIF(ストックデータ貼り付け用!$Q$2:$Q$1000,A97,ストックデータ貼り付け用!$R$2:$R$1000)</f>
        <v>0</v>
      </c>
      <c r="O97" s="54">
        <f t="shared" si="13"/>
        <v>0</v>
      </c>
      <c r="P97" s="52">
        <f>COUNTIF(ストックデータ貼り付け用!$T$2:$T$1001,A97)</f>
        <v>0</v>
      </c>
      <c r="Q97" s="54">
        <f>SUMIF(ストックデータ貼り付け用!$T$3:$T$502,A97,ストックデータ貼り付け用!$U$3:$U$1048576)</f>
        <v>0</v>
      </c>
      <c r="R97" s="51">
        <f t="shared" si="11"/>
        <v>0</v>
      </c>
    </row>
    <row r="98" spans="1:18" x14ac:dyDescent="0.15">
      <c r="A98" s="49">
        <v>43925</v>
      </c>
      <c r="B98" s="52">
        <f>COUNTIF(ストックデータ貼り付け用!$F$2:$F$1000,A98)</f>
        <v>0</v>
      </c>
      <c r="C98" s="54">
        <f>SUMIF(ストックデータ貼り付け用!$F$2:$F$1048576,A98,ストックデータ貼り付け用!$G$2:$G$1048576)</f>
        <v>0</v>
      </c>
      <c r="D98" s="50">
        <f>COUNTIF(ストックデータ貼り付け用!$J$2:$J$1048576,A98)</f>
        <v>0</v>
      </c>
      <c r="E98" s="57">
        <f t="shared" si="7"/>
        <v>0</v>
      </c>
      <c r="F98" s="51">
        <f>SUMIF(ストックデータ貼り付け用!$J$2:$J$1048576,A98,ストックデータ貼り付け用!$K$2:$K$1048576)</f>
        <v>0</v>
      </c>
      <c r="G98" s="50">
        <f t="shared" si="12"/>
        <v>0</v>
      </c>
      <c r="H98" s="57">
        <f>C98+F98</f>
        <v>0</v>
      </c>
      <c r="I98" s="51">
        <f t="shared" si="9"/>
        <v>0</v>
      </c>
      <c r="J98" s="52">
        <f>COUNTIF(ストックデータ貼り付け用!$N$2:$N$1000,A98)</f>
        <v>0</v>
      </c>
      <c r="K98" s="57">
        <f>SUMIF(ストックデータ貼り付け用!$N$2:$N$1001,A98,ストックデータ貼り付け用!$O$2:$O$1001)</f>
        <v>0</v>
      </c>
      <c r="L98" s="51">
        <f t="shared" si="10"/>
        <v>0</v>
      </c>
      <c r="M98" s="69">
        <f>COUNTIF(ストックデータ貼り付け用!$Q$2:$Q$1000,A98)</f>
        <v>0</v>
      </c>
      <c r="N98" s="50">
        <f>SUMIF(ストックデータ貼り付け用!$Q$2:$Q$1000,A98,ストックデータ貼り付け用!$R$2:$R$1000)</f>
        <v>0</v>
      </c>
      <c r="O98" s="54">
        <f t="shared" si="13"/>
        <v>0</v>
      </c>
      <c r="P98" s="52">
        <f>COUNTIF(ストックデータ貼り付け用!$T$2:$T$1001,A98)</f>
        <v>0</v>
      </c>
      <c r="Q98" s="54">
        <f>SUMIF(ストックデータ貼り付け用!$T$3:$T$502,A98,ストックデータ貼り付け用!$U$3:$U$1048576)</f>
        <v>0</v>
      </c>
      <c r="R98" s="51">
        <f t="shared" si="11"/>
        <v>0</v>
      </c>
    </row>
    <row r="99" spans="1:18" x14ac:dyDescent="0.15">
      <c r="A99" s="49">
        <v>43926</v>
      </c>
      <c r="B99" s="52">
        <f>COUNTIF(ストックデータ貼り付け用!$F$2:$F$1000,A99)</f>
        <v>0</v>
      </c>
      <c r="C99" s="54">
        <f>SUMIF(ストックデータ貼り付け用!$F$2:$F$1048576,A99,ストックデータ貼り付け用!$G$2:$G$1048576)</f>
        <v>0</v>
      </c>
      <c r="D99" s="50">
        <f>COUNTIF(ストックデータ貼り付け用!$J$2:$J$1048576,A99)</f>
        <v>0</v>
      </c>
      <c r="E99" s="57">
        <f t="shared" si="7"/>
        <v>0</v>
      </c>
      <c r="F99" s="51">
        <f>SUMIF(ストックデータ貼り付け用!$J$2:$J$1048576,A99,ストックデータ貼り付け用!$K$2:$K$1048576)</f>
        <v>0</v>
      </c>
      <c r="G99" s="50">
        <f t="shared" si="12"/>
        <v>0</v>
      </c>
      <c r="H99" s="57">
        <f t="shared" si="12"/>
        <v>0</v>
      </c>
      <c r="I99" s="51">
        <f t="shared" si="9"/>
        <v>0</v>
      </c>
      <c r="J99" s="52">
        <f>COUNTIF(ストックデータ貼り付け用!$N$2:$N$1000,A99)</f>
        <v>0</v>
      </c>
      <c r="K99" s="57">
        <f>SUMIF(ストックデータ貼り付け用!$N$2:$N$1001,A99,ストックデータ貼り付け用!$O$2:$O$1001)</f>
        <v>0</v>
      </c>
      <c r="L99" s="51">
        <f t="shared" si="10"/>
        <v>0</v>
      </c>
      <c r="M99" s="69">
        <f>COUNTIF(ストックデータ貼り付け用!$Q$2:$Q$1000,A99)</f>
        <v>0</v>
      </c>
      <c r="N99" s="50">
        <f>SUMIF(ストックデータ貼り付け用!$Q$2:$Q$1000,A99,ストックデータ貼り付け用!$R$2:$R$1000)</f>
        <v>0</v>
      </c>
      <c r="O99" s="54">
        <f t="shared" si="13"/>
        <v>0</v>
      </c>
      <c r="P99" s="52">
        <f>COUNTIF(ストックデータ貼り付け用!$T$2:$T$1001,A99)</f>
        <v>0</v>
      </c>
      <c r="Q99" s="54">
        <f>SUMIF(ストックデータ貼り付け用!$T$3:$T$502,A99,ストックデータ貼り付け用!$U$3:$U$1048576)</f>
        <v>0</v>
      </c>
      <c r="R99" s="51">
        <f t="shared" si="11"/>
        <v>0</v>
      </c>
    </row>
    <row r="100" spans="1:18" x14ac:dyDescent="0.15">
      <c r="A100" s="49">
        <v>43927</v>
      </c>
      <c r="B100" s="52">
        <f>COUNTIF(ストックデータ貼り付け用!$F$2:$F$1000,A100)</f>
        <v>0</v>
      </c>
      <c r="C100" s="54">
        <f>SUMIF(ストックデータ貼り付け用!$F$2:$F$1048576,A100,ストックデータ貼り付け用!$G$2:$G$1048576)</f>
        <v>0</v>
      </c>
      <c r="D100" s="50">
        <f>COUNTIF(ストックデータ貼り付け用!$J$2:$J$1048576,A100)</f>
        <v>0</v>
      </c>
      <c r="E100" s="57">
        <f t="shared" si="7"/>
        <v>0</v>
      </c>
      <c r="F100" s="51">
        <f>SUMIF(ストックデータ貼り付け用!$J$2:$J$1048576,A100,ストックデータ貼り付け用!$K$2:$K$1048576)</f>
        <v>0</v>
      </c>
      <c r="G100" s="50">
        <f t="shared" si="12"/>
        <v>0</v>
      </c>
      <c r="H100" s="57">
        <f t="shared" si="12"/>
        <v>0</v>
      </c>
      <c r="I100" s="51">
        <f t="shared" si="9"/>
        <v>0</v>
      </c>
      <c r="J100" s="52">
        <f>COUNTIF(ストックデータ貼り付け用!$N$2:$N$1000,A100)</f>
        <v>0</v>
      </c>
      <c r="K100" s="57">
        <f>SUMIF(ストックデータ貼り付け用!$N$2:$N$1001,A100,ストックデータ貼り付け用!$O$2:$O$1001)</f>
        <v>0</v>
      </c>
      <c r="L100" s="51">
        <f t="shared" si="10"/>
        <v>0</v>
      </c>
      <c r="M100" s="69">
        <f>COUNTIF(ストックデータ貼り付け用!$Q$2:$Q$1000,A100)</f>
        <v>0</v>
      </c>
      <c r="N100" s="50">
        <f>SUMIF(ストックデータ貼り付け用!$Q$2:$Q$1000,A100,ストックデータ貼り付け用!$R$2:$R$1000)</f>
        <v>0</v>
      </c>
      <c r="O100" s="54">
        <f t="shared" si="13"/>
        <v>0</v>
      </c>
      <c r="P100" s="52">
        <f>COUNTIF(ストックデータ貼り付け用!$T$2:$T$1001,A100)</f>
        <v>0</v>
      </c>
      <c r="Q100" s="54">
        <f>SUMIF(ストックデータ貼り付け用!$T$3:$T$502,A100,ストックデータ貼り付け用!$U$3:$U$1048576)</f>
        <v>0</v>
      </c>
      <c r="R100" s="51">
        <f t="shared" si="11"/>
        <v>0</v>
      </c>
    </row>
    <row r="101" spans="1:18" x14ac:dyDescent="0.15">
      <c r="A101" s="49">
        <v>43928</v>
      </c>
      <c r="B101" s="52">
        <f>COUNTIF(ストックデータ貼り付け用!$F$2:$F$1000,A101)</f>
        <v>0</v>
      </c>
      <c r="C101" s="54">
        <f>SUMIF(ストックデータ貼り付け用!$F$2:$F$1048576,A101,ストックデータ貼り付け用!$G$2:$G$1048576)</f>
        <v>0</v>
      </c>
      <c r="D101" s="50">
        <f>COUNTIF(ストックデータ貼り付け用!$J$2:$J$1048576,A101)</f>
        <v>0</v>
      </c>
      <c r="E101" s="57">
        <f t="shared" si="7"/>
        <v>0</v>
      </c>
      <c r="F101" s="51">
        <f>SUMIF(ストックデータ貼り付け用!$J$2:$J$1048576,A101,ストックデータ貼り付け用!$K$2:$K$1048576)</f>
        <v>0</v>
      </c>
      <c r="G101" s="50">
        <f t="shared" si="12"/>
        <v>0</v>
      </c>
      <c r="H101" s="57">
        <f t="shared" si="12"/>
        <v>0</v>
      </c>
      <c r="I101" s="51">
        <f t="shared" si="9"/>
        <v>0</v>
      </c>
      <c r="J101" s="52">
        <f>COUNTIF(ストックデータ貼り付け用!$N$2:$N$1000,A101)</f>
        <v>0</v>
      </c>
      <c r="K101" s="57">
        <f>SUMIF(ストックデータ貼り付け用!$N$2:$N$1001,A101,ストックデータ貼り付け用!$O$2:$O$1001)</f>
        <v>0</v>
      </c>
      <c r="L101" s="51">
        <f t="shared" si="10"/>
        <v>0</v>
      </c>
      <c r="M101" s="69">
        <f>COUNTIF(ストックデータ貼り付け用!$Q$2:$Q$1000,A101)</f>
        <v>0</v>
      </c>
      <c r="N101" s="50">
        <f>SUMIF(ストックデータ貼り付け用!$Q$2:$Q$1000,A101,ストックデータ貼り付け用!$R$2:$R$1000)</f>
        <v>0</v>
      </c>
      <c r="O101" s="54">
        <f t="shared" si="13"/>
        <v>0</v>
      </c>
      <c r="P101" s="52">
        <f>COUNTIF(ストックデータ貼り付け用!$T$2:$T$1001,A101)</f>
        <v>0</v>
      </c>
      <c r="Q101" s="54">
        <f>SUMIF(ストックデータ貼り付け用!$T$3:$T$502,A101,ストックデータ貼り付け用!$U$3:$U$1048576)</f>
        <v>0</v>
      </c>
      <c r="R101" s="51">
        <f t="shared" si="11"/>
        <v>0</v>
      </c>
    </row>
    <row r="102" spans="1:18" x14ac:dyDescent="0.15">
      <c r="A102" s="49">
        <v>43929</v>
      </c>
      <c r="B102" s="52">
        <f>COUNTIF(ストックデータ貼り付け用!$F$2:$F$1000,A102)</f>
        <v>0</v>
      </c>
      <c r="C102" s="54">
        <f>SUMIF(ストックデータ貼り付け用!$F$2:$F$1048576,A102,ストックデータ貼り付け用!$G$2:$G$1048576)</f>
        <v>0</v>
      </c>
      <c r="D102" s="50">
        <f>COUNTIF(ストックデータ貼り付け用!$J$2:$J$1048576,A102)</f>
        <v>0</v>
      </c>
      <c r="E102" s="57">
        <f t="shared" si="7"/>
        <v>0</v>
      </c>
      <c r="F102" s="51">
        <f>SUMIF(ストックデータ貼り付け用!$J$2:$J$1048576,A102,ストックデータ貼り付け用!$K$2:$K$1048576)</f>
        <v>0</v>
      </c>
      <c r="G102" s="50">
        <f t="shared" si="12"/>
        <v>0</v>
      </c>
      <c r="H102" s="57">
        <f t="shared" si="12"/>
        <v>0</v>
      </c>
      <c r="I102" s="51">
        <f t="shared" si="9"/>
        <v>0</v>
      </c>
      <c r="J102" s="52">
        <f>COUNTIF(ストックデータ貼り付け用!$N$2:$N$1000,A102)</f>
        <v>0</v>
      </c>
      <c r="K102" s="57">
        <f>SUMIF(ストックデータ貼り付け用!$N$2:$N$1001,A102,ストックデータ貼り付け用!$O$2:$O$1001)</f>
        <v>0</v>
      </c>
      <c r="L102" s="51">
        <f t="shared" si="10"/>
        <v>0</v>
      </c>
      <c r="M102" s="69">
        <f>COUNTIF(ストックデータ貼り付け用!$Q$2:$Q$1000,A102)</f>
        <v>0</v>
      </c>
      <c r="N102" s="50">
        <f>SUMIF(ストックデータ貼り付け用!$Q$2:$Q$1000,A102,ストックデータ貼り付け用!$R$2:$R$1000)</f>
        <v>0</v>
      </c>
      <c r="O102" s="54">
        <f t="shared" si="13"/>
        <v>0</v>
      </c>
      <c r="P102" s="52">
        <f>COUNTIF(ストックデータ貼り付け用!$T$2:$T$1001,A102)</f>
        <v>0</v>
      </c>
      <c r="Q102" s="54">
        <f>SUMIF(ストックデータ貼り付け用!$T$3:$T$502,A102,ストックデータ貼り付け用!$U$3:$U$1048576)</f>
        <v>0</v>
      </c>
      <c r="R102" s="51">
        <f t="shared" si="11"/>
        <v>0</v>
      </c>
    </row>
    <row r="103" spans="1:18" x14ac:dyDescent="0.15">
      <c r="A103" s="49">
        <v>43930</v>
      </c>
      <c r="B103" s="52">
        <f>COUNTIF(ストックデータ貼り付け用!$F$2:$F$1000,A103)</f>
        <v>0</v>
      </c>
      <c r="C103" s="54">
        <f>SUMIF(ストックデータ貼り付け用!$F$2:$F$1048576,A103,ストックデータ貼り付け用!$G$2:$G$1048576)</f>
        <v>0</v>
      </c>
      <c r="D103" s="50">
        <f>COUNTIF(ストックデータ貼り付け用!$J$2:$J$1048576,A103)</f>
        <v>0</v>
      </c>
      <c r="E103" s="57">
        <f t="shared" si="7"/>
        <v>0</v>
      </c>
      <c r="F103" s="51">
        <f>SUMIF(ストックデータ貼り付け用!$J$2:$J$1048576,A103,ストックデータ貼り付け用!$K$2:$K$1048576)</f>
        <v>0</v>
      </c>
      <c r="G103" s="50">
        <f>B103+E103</f>
        <v>0</v>
      </c>
      <c r="H103" s="57">
        <f t="shared" si="12"/>
        <v>0</v>
      </c>
      <c r="I103" s="51">
        <f t="shared" si="9"/>
        <v>0</v>
      </c>
      <c r="J103" s="52">
        <f>COUNTIF(ストックデータ貼り付け用!$N$2:$N$1000,A103)</f>
        <v>0</v>
      </c>
      <c r="K103" s="57">
        <f>SUMIF(ストックデータ貼り付け用!$N$2:$N$1001,A103,ストックデータ貼り付け用!$O$2:$O$1001)</f>
        <v>0</v>
      </c>
      <c r="L103" s="51">
        <f t="shared" si="10"/>
        <v>0</v>
      </c>
      <c r="M103" s="69">
        <f>COUNTIF(ストックデータ貼り付け用!$Q$2:$Q$1000,A103)</f>
        <v>0</v>
      </c>
      <c r="N103" s="50">
        <f>SUMIF(ストックデータ貼り付け用!$Q$2:$Q$1000,A103,ストックデータ貼り付け用!$R$2:$R$1000)</f>
        <v>0</v>
      </c>
      <c r="O103" s="54">
        <f t="shared" si="13"/>
        <v>0</v>
      </c>
      <c r="P103" s="52">
        <f>COUNTIF(ストックデータ貼り付け用!$T$2:$T$1001,A103)</f>
        <v>0</v>
      </c>
      <c r="Q103" s="54">
        <f>SUMIF(ストックデータ貼り付け用!$T$3:$T$502,A103,ストックデータ貼り付け用!$U$3:$U$1048576)</f>
        <v>0</v>
      </c>
      <c r="R103" s="51">
        <f t="shared" si="11"/>
        <v>0</v>
      </c>
    </row>
    <row r="104" spans="1:18" x14ac:dyDescent="0.15">
      <c r="A104" s="49">
        <v>43931</v>
      </c>
      <c r="B104" s="52">
        <f>COUNTIF(ストックデータ貼り付け用!$F$2:$F$1000,A104)</f>
        <v>0</v>
      </c>
      <c r="C104" s="54">
        <f>SUMIF(ストックデータ貼り付け用!$F$2:$F$1048576,A104,ストックデータ貼り付け用!$G$2:$G$1048576)</f>
        <v>0</v>
      </c>
      <c r="D104" s="50">
        <f>COUNTIF(ストックデータ貼り付け用!$J$2:$J$1048576,A104)</f>
        <v>0</v>
      </c>
      <c r="E104" s="57">
        <f t="shared" si="7"/>
        <v>0</v>
      </c>
      <c r="F104" s="51">
        <f>SUMIF(ストックデータ貼り付け用!$J$2:$J$1048576,A104,ストックデータ貼り付け用!$K$2:$K$1048576)</f>
        <v>0</v>
      </c>
      <c r="G104" s="50">
        <f t="shared" si="12"/>
        <v>0</v>
      </c>
      <c r="H104" s="57">
        <f t="shared" si="12"/>
        <v>0</v>
      </c>
      <c r="I104" s="51">
        <f t="shared" si="9"/>
        <v>0</v>
      </c>
      <c r="J104" s="52">
        <f>COUNTIF(ストックデータ貼り付け用!$N$2:$N$1000,A104)</f>
        <v>0</v>
      </c>
      <c r="K104" s="57">
        <f>SUMIF(ストックデータ貼り付け用!$N$2:$N$1001,A104,ストックデータ貼り付け用!$O$2:$O$1001)</f>
        <v>0</v>
      </c>
      <c r="L104" s="51">
        <f t="shared" si="10"/>
        <v>0</v>
      </c>
      <c r="M104" s="69">
        <f>COUNTIF(ストックデータ貼り付け用!$Q$2:$Q$1000,A104)</f>
        <v>0</v>
      </c>
      <c r="N104" s="50">
        <f>SUMIF(ストックデータ貼り付け用!$Q$2:$Q$1000,A104,ストックデータ貼り付け用!$R$2:$R$1000)</f>
        <v>0</v>
      </c>
      <c r="O104" s="54">
        <f t="shared" si="13"/>
        <v>0</v>
      </c>
      <c r="P104" s="52">
        <f>COUNTIF(ストックデータ貼り付け用!$T$2:$T$1001,A104)</f>
        <v>0</v>
      </c>
      <c r="Q104" s="54">
        <f>SUMIF(ストックデータ貼り付け用!$T$3:$T$502,A104,ストックデータ貼り付け用!$U$3:$U$1048576)</f>
        <v>0</v>
      </c>
      <c r="R104" s="51">
        <f t="shared" si="11"/>
        <v>0</v>
      </c>
    </row>
    <row r="105" spans="1:18" x14ac:dyDescent="0.15">
      <c r="A105" s="49">
        <v>43932</v>
      </c>
      <c r="B105" s="52">
        <f>COUNTIF(ストックデータ貼り付け用!$F$2:$F$1000,A105)</f>
        <v>0</v>
      </c>
      <c r="C105" s="54">
        <f>SUMIF(ストックデータ貼り付け用!$F$2:$F$1048576,A105,ストックデータ貼り付け用!$G$2:$G$1048576)</f>
        <v>0</v>
      </c>
      <c r="D105" s="50">
        <f>COUNTIF(ストックデータ貼り付け用!$J$2:$J$1048576,A105)</f>
        <v>0</v>
      </c>
      <c r="E105" s="57">
        <f t="shared" si="7"/>
        <v>0</v>
      </c>
      <c r="F105" s="51">
        <f>SUMIF(ストックデータ貼り付け用!$J$2:$J$1048576,A105,ストックデータ貼り付け用!$K$2:$K$1048576)</f>
        <v>0</v>
      </c>
      <c r="G105" s="50">
        <f t="shared" si="12"/>
        <v>0</v>
      </c>
      <c r="H105" s="57">
        <f t="shared" si="12"/>
        <v>0</v>
      </c>
      <c r="I105" s="51">
        <f t="shared" si="9"/>
        <v>0</v>
      </c>
      <c r="J105" s="52">
        <f>COUNTIF(ストックデータ貼り付け用!$N$2:$N$1000,A105)</f>
        <v>0</v>
      </c>
      <c r="K105" s="57">
        <f>SUMIF(ストックデータ貼り付け用!$N$2:$N$1001,A105,ストックデータ貼り付け用!$O$2:$O$1001)</f>
        <v>0</v>
      </c>
      <c r="L105" s="51">
        <f t="shared" si="10"/>
        <v>0</v>
      </c>
      <c r="M105" s="69">
        <f>COUNTIF(ストックデータ貼り付け用!$Q$2:$Q$1000,A105)</f>
        <v>0</v>
      </c>
      <c r="N105" s="50">
        <f>SUMIF(ストックデータ貼り付け用!$Q$2:$Q$1000,A105,ストックデータ貼り付け用!$R$2:$R$1000)</f>
        <v>0</v>
      </c>
      <c r="O105" s="54">
        <f t="shared" si="13"/>
        <v>0</v>
      </c>
      <c r="P105" s="52">
        <f>COUNTIF(ストックデータ貼り付け用!$T$2:$T$1001,A105)</f>
        <v>0</v>
      </c>
      <c r="Q105" s="54">
        <f>SUMIF(ストックデータ貼り付け用!$T$3:$T$502,A105,ストックデータ貼り付け用!$U$3:$U$1048576)</f>
        <v>0</v>
      </c>
      <c r="R105" s="51">
        <f t="shared" si="11"/>
        <v>0</v>
      </c>
    </row>
    <row r="106" spans="1:18" x14ac:dyDescent="0.15">
      <c r="A106" s="49">
        <v>43933</v>
      </c>
      <c r="B106" s="52">
        <f>COUNTIF(ストックデータ貼り付け用!$F$2:$F$1000,A106)</f>
        <v>0</v>
      </c>
      <c r="C106" s="54">
        <f>SUMIF(ストックデータ貼り付け用!$F$2:$F$1048576,A106,ストックデータ貼り付け用!$G$2:$G$1048576)</f>
        <v>0</v>
      </c>
      <c r="D106" s="50">
        <f>COUNTIF(ストックデータ貼り付け用!$J$2:$J$1048576,A106)</f>
        <v>0</v>
      </c>
      <c r="E106" s="57">
        <f t="shared" si="7"/>
        <v>0</v>
      </c>
      <c r="F106" s="51">
        <f>SUMIF(ストックデータ貼り付け用!$J$2:$J$1048576,A106,ストックデータ貼り付け用!$K$2:$K$1048576)</f>
        <v>0</v>
      </c>
      <c r="G106" s="50">
        <f t="shared" si="12"/>
        <v>0</v>
      </c>
      <c r="H106" s="57">
        <f t="shared" si="12"/>
        <v>0</v>
      </c>
      <c r="I106" s="51">
        <f t="shared" si="9"/>
        <v>0</v>
      </c>
      <c r="J106" s="52">
        <f>COUNTIF(ストックデータ貼り付け用!$N$2:$N$1000,A106)</f>
        <v>0</v>
      </c>
      <c r="K106" s="57">
        <f>SUMIF(ストックデータ貼り付け用!$N$2:$N$1001,A106,ストックデータ貼り付け用!$O$2:$O$1001)</f>
        <v>0</v>
      </c>
      <c r="L106" s="51">
        <f t="shared" si="10"/>
        <v>0</v>
      </c>
      <c r="M106" s="69">
        <f>COUNTIF(ストックデータ貼り付け用!$Q$2:$Q$1000,A106)</f>
        <v>0</v>
      </c>
      <c r="N106" s="50">
        <f>SUMIF(ストックデータ貼り付け用!$Q$2:$Q$1000,A106,ストックデータ貼り付け用!$R$2:$R$1000)</f>
        <v>0</v>
      </c>
      <c r="O106" s="54">
        <f t="shared" si="13"/>
        <v>0</v>
      </c>
      <c r="P106" s="52">
        <f>COUNTIF(ストックデータ貼り付け用!$T$2:$T$1001,A106)</f>
        <v>0</v>
      </c>
      <c r="Q106" s="54">
        <f>SUMIF(ストックデータ貼り付け用!$T$3:$T$502,A106,ストックデータ貼り付け用!$U$3:$U$1048576)</f>
        <v>0</v>
      </c>
      <c r="R106" s="51">
        <f t="shared" si="11"/>
        <v>0</v>
      </c>
    </row>
    <row r="107" spans="1:18" x14ac:dyDescent="0.15">
      <c r="A107" s="49">
        <v>43934</v>
      </c>
      <c r="B107" s="52">
        <f>COUNTIF(ストックデータ貼り付け用!$F$2:$F$1000,A107)</f>
        <v>0</v>
      </c>
      <c r="C107" s="54">
        <f>SUMIF(ストックデータ貼り付け用!$F$2:$F$1048576,A107,ストックデータ貼り付け用!$G$2:$G$1048576)</f>
        <v>0</v>
      </c>
      <c r="D107" s="50">
        <f>COUNTIF(ストックデータ貼り付け用!$J$2:$J$1048576,A107)</f>
        <v>0</v>
      </c>
      <c r="E107" s="57">
        <f t="shared" si="7"/>
        <v>0</v>
      </c>
      <c r="F107" s="51">
        <f>SUMIF(ストックデータ貼り付け用!$J$2:$J$1048576,A107,ストックデータ貼り付け用!$K$2:$K$1048576)</f>
        <v>0</v>
      </c>
      <c r="G107" s="50">
        <f t="shared" si="12"/>
        <v>0</v>
      </c>
      <c r="H107" s="57">
        <f t="shared" si="12"/>
        <v>0</v>
      </c>
      <c r="I107" s="51">
        <f t="shared" si="9"/>
        <v>0</v>
      </c>
      <c r="J107" s="52">
        <f>COUNTIF(ストックデータ貼り付け用!$N$2:$N$1000,A107)</f>
        <v>0</v>
      </c>
      <c r="K107" s="57">
        <f>SUMIF(ストックデータ貼り付け用!$N$2:$N$1001,A107,ストックデータ貼り付け用!$O$2:$O$1001)</f>
        <v>0</v>
      </c>
      <c r="L107" s="51">
        <f t="shared" si="10"/>
        <v>0</v>
      </c>
      <c r="M107" s="69">
        <f>COUNTIF(ストックデータ貼り付け用!$Q$2:$Q$1000,A107)</f>
        <v>0</v>
      </c>
      <c r="N107" s="50">
        <f>SUMIF(ストックデータ貼り付け用!$Q$2:$Q$1000,A107,ストックデータ貼り付け用!$R$2:$R$1000)</f>
        <v>0</v>
      </c>
      <c r="O107" s="54">
        <f t="shared" si="13"/>
        <v>0</v>
      </c>
      <c r="P107" s="52">
        <f>COUNTIF(ストックデータ貼り付け用!$T$2:$T$1001,A107)</f>
        <v>0</v>
      </c>
      <c r="Q107" s="54">
        <f>SUMIF(ストックデータ貼り付け用!$T$3:$T$502,A107,ストックデータ貼り付け用!$U$3:$U$1048576)</f>
        <v>0</v>
      </c>
      <c r="R107" s="51">
        <f t="shared" si="11"/>
        <v>0</v>
      </c>
    </row>
    <row r="108" spans="1:18" x14ac:dyDescent="0.15">
      <c r="A108" s="49">
        <v>43935</v>
      </c>
      <c r="B108" s="52">
        <f>COUNTIF(ストックデータ貼り付け用!$F$2:$F$1000,A108)</f>
        <v>0</v>
      </c>
      <c r="C108" s="54">
        <f>SUMIF(ストックデータ貼り付け用!$F$2:$F$1048576,A108,ストックデータ貼り付け用!$G$2:$G$1048576)</f>
        <v>0</v>
      </c>
      <c r="D108" s="50">
        <f>COUNTIF(ストックデータ貼り付け用!$J$2:$J$1048576,A108)</f>
        <v>0</v>
      </c>
      <c r="E108" s="57">
        <f t="shared" si="7"/>
        <v>0</v>
      </c>
      <c r="F108" s="51">
        <f>SUMIF(ストックデータ貼り付け用!$J$2:$J$1048576,A108,ストックデータ貼り付け用!$K$2:$K$1048576)</f>
        <v>0</v>
      </c>
      <c r="G108" s="50">
        <f t="shared" si="12"/>
        <v>0</v>
      </c>
      <c r="H108" s="57">
        <f t="shared" si="12"/>
        <v>0</v>
      </c>
      <c r="I108" s="51">
        <f t="shared" si="9"/>
        <v>0</v>
      </c>
      <c r="J108" s="52">
        <f>COUNTIF(ストックデータ貼り付け用!$N$2:$N$1000,A108)</f>
        <v>0</v>
      </c>
      <c r="K108" s="57">
        <f>SUMIF(ストックデータ貼り付け用!$N$2:$N$1001,A108,ストックデータ貼り付け用!$O$2:$O$1001)</f>
        <v>0</v>
      </c>
      <c r="L108" s="51">
        <f t="shared" si="10"/>
        <v>0</v>
      </c>
      <c r="M108" s="69">
        <f>COUNTIF(ストックデータ貼り付け用!$Q$2:$Q$1000,A108)</f>
        <v>0</v>
      </c>
      <c r="N108" s="50">
        <f>SUMIF(ストックデータ貼り付け用!$Q$2:$Q$1000,A108,ストックデータ貼り付け用!$R$2:$R$1000)</f>
        <v>0</v>
      </c>
      <c r="O108" s="54">
        <f t="shared" si="13"/>
        <v>0</v>
      </c>
      <c r="P108" s="52">
        <f>COUNTIF(ストックデータ貼り付け用!$T$2:$T$1001,A108)</f>
        <v>0</v>
      </c>
      <c r="Q108" s="54">
        <f>SUMIF(ストックデータ貼り付け用!$T$3:$T$502,A108,ストックデータ貼り付け用!$U$3:$U$1048576)</f>
        <v>0</v>
      </c>
      <c r="R108" s="51">
        <f t="shared" si="11"/>
        <v>0</v>
      </c>
    </row>
    <row r="109" spans="1:18" x14ac:dyDescent="0.15">
      <c r="A109" s="49">
        <v>43936</v>
      </c>
      <c r="B109" s="52">
        <f>COUNTIF(ストックデータ貼り付け用!$F$2:$F$1000,A109)</f>
        <v>0</v>
      </c>
      <c r="C109" s="54">
        <f>SUMIF(ストックデータ貼り付け用!$F$2:$F$1048576,A109,ストックデータ貼り付け用!$G$2:$G$1048576)</f>
        <v>0</v>
      </c>
      <c r="D109" s="50">
        <f>COUNTIF(ストックデータ貼り付け用!$J$2:$J$1048576,A109)</f>
        <v>0</v>
      </c>
      <c r="E109" s="57">
        <f t="shared" si="7"/>
        <v>0</v>
      </c>
      <c r="F109" s="51">
        <f>SUMIF(ストックデータ貼り付け用!$J$2:$J$1048576,A109,ストックデータ貼り付け用!$K$2:$K$1048576)</f>
        <v>0</v>
      </c>
      <c r="G109" s="50">
        <f t="shared" si="12"/>
        <v>0</v>
      </c>
      <c r="H109" s="57">
        <f t="shared" si="12"/>
        <v>0</v>
      </c>
      <c r="I109" s="51">
        <f t="shared" si="9"/>
        <v>0</v>
      </c>
      <c r="J109" s="52">
        <f>COUNTIF(ストックデータ貼り付け用!$N$2:$N$1000,A109)</f>
        <v>0</v>
      </c>
      <c r="K109" s="57">
        <f>SUMIF(ストックデータ貼り付け用!$N$2:$N$1001,A109,ストックデータ貼り付け用!$O$2:$O$1001)</f>
        <v>0</v>
      </c>
      <c r="L109" s="51">
        <f t="shared" si="10"/>
        <v>0</v>
      </c>
      <c r="M109" s="69">
        <f>COUNTIF(ストックデータ貼り付け用!$Q$2:$Q$1000,A109)</f>
        <v>0</v>
      </c>
      <c r="N109" s="50">
        <f>SUMIF(ストックデータ貼り付け用!$Q$2:$Q$1000,A109,ストックデータ貼り付け用!$R$2:$R$1000)</f>
        <v>0</v>
      </c>
      <c r="O109" s="54">
        <f t="shared" si="13"/>
        <v>0</v>
      </c>
      <c r="P109" s="52">
        <f>COUNTIF(ストックデータ貼り付け用!$T$2:$T$1001,A109)</f>
        <v>0</v>
      </c>
      <c r="Q109" s="54">
        <f>SUMIF(ストックデータ貼り付け用!$T$3:$T$502,A109,ストックデータ貼り付け用!$U$3:$U$1048576)</f>
        <v>0</v>
      </c>
      <c r="R109" s="51">
        <f t="shared" si="11"/>
        <v>0</v>
      </c>
    </row>
    <row r="110" spans="1:18" x14ac:dyDescent="0.15">
      <c r="A110" s="49">
        <v>43937</v>
      </c>
      <c r="B110" s="52">
        <f>COUNTIF(ストックデータ貼り付け用!$F$2:$F$1000,A110)</f>
        <v>0</v>
      </c>
      <c r="C110" s="54">
        <f>SUMIF(ストックデータ貼り付け用!$F$2:$F$1048576,A110,ストックデータ貼り付け用!$G$2:$G$1048576)</f>
        <v>0</v>
      </c>
      <c r="D110" s="50">
        <f>COUNTIF(ストックデータ貼り付け用!$J$2:$J$1048576,A110)</f>
        <v>0</v>
      </c>
      <c r="E110" s="57">
        <f t="shared" si="7"/>
        <v>0</v>
      </c>
      <c r="F110" s="51">
        <f>SUMIF(ストックデータ貼り付け用!$J$2:$J$1048576,A110,ストックデータ貼り付け用!$K$2:$K$1048576)</f>
        <v>0</v>
      </c>
      <c r="G110" s="50">
        <f t="shared" si="12"/>
        <v>0</v>
      </c>
      <c r="H110" s="57">
        <f t="shared" si="12"/>
        <v>0</v>
      </c>
      <c r="I110" s="51">
        <f t="shared" si="9"/>
        <v>0</v>
      </c>
      <c r="J110" s="52">
        <f>COUNTIF(ストックデータ貼り付け用!$N$2:$N$1000,A110)</f>
        <v>0</v>
      </c>
      <c r="K110" s="57">
        <f>SUMIF(ストックデータ貼り付け用!$N$2:$N$1001,A110,ストックデータ貼り付け用!$O$2:$O$1001)</f>
        <v>0</v>
      </c>
      <c r="L110" s="51">
        <f t="shared" si="10"/>
        <v>0</v>
      </c>
      <c r="M110" s="69">
        <f>COUNTIF(ストックデータ貼り付け用!$Q$2:$Q$1000,A110)</f>
        <v>0</v>
      </c>
      <c r="N110" s="50">
        <f>SUMIF(ストックデータ貼り付け用!$Q$2:$Q$1000,A110,ストックデータ貼り付け用!$R$2:$R$1000)</f>
        <v>0</v>
      </c>
      <c r="O110" s="54">
        <f t="shared" si="13"/>
        <v>0</v>
      </c>
      <c r="P110" s="52">
        <f>COUNTIF(ストックデータ貼り付け用!$T$2:$T$1001,A110)</f>
        <v>0</v>
      </c>
      <c r="Q110" s="54">
        <f>SUMIF(ストックデータ貼り付け用!$T$3:$T$502,A110,ストックデータ貼り付け用!$U$3:$U$1048576)</f>
        <v>0</v>
      </c>
      <c r="R110" s="51">
        <f t="shared" si="11"/>
        <v>0</v>
      </c>
    </row>
    <row r="111" spans="1:18" x14ac:dyDescent="0.15">
      <c r="A111" s="49">
        <v>43938</v>
      </c>
      <c r="B111" s="52">
        <f>COUNTIF(ストックデータ貼り付け用!$F$2:$F$1000,A111)</f>
        <v>0</v>
      </c>
      <c r="C111" s="54">
        <f>SUMIF(ストックデータ貼り付け用!$F$2:$F$1048576,A111,ストックデータ貼り付け用!$G$2:$G$1048576)</f>
        <v>0</v>
      </c>
      <c r="D111" s="50">
        <f>COUNTIF(ストックデータ貼り付け用!$J$2:$J$1048576,A111)</f>
        <v>0</v>
      </c>
      <c r="E111" s="57">
        <f t="shared" si="7"/>
        <v>0</v>
      </c>
      <c r="F111" s="51">
        <f>SUMIF(ストックデータ貼り付け用!$J$2:$J$1048576,A111,ストックデータ貼り付け用!$K$2:$K$1048576)</f>
        <v>0</v>
      </c>
      <c r="G111" s="50">
        <f t="shared" si="12"/>
        <v>0</v>
      </c>
      <c r="H111" s="57">
        <f t="shared" si="12"/>
        <v>0</v>
      </c>
      <c r="I111" s="51">
        <f t="shared" si="9"/>
        <v>0</v>
      </c>
      <c r="J111" s="52">
        <f>COUNTIF(ストックデータ貼り付け用!$N$2:$N$1000,A111)</f>
        <v>0</v>
      </c>
      <c r="K111" s="57">
        <f>SUMIF(ストックデータ貼り付け用!$N$2:$N$1001,A111,ストックデータ貼り付け用!$O$2:$O$1001)</f>
        <v>0</v>
      </c>
      <c r="L111" s="51">
        <f t="shared" si="10"/>
        <v>0</v>
      </c>
      <c r="M111" s="69">
        <f>COUNTIF(ストックデータ貼り付け用!$Q$2:$Q$1000,A111)</f>
        <v>0</v>
      </c>
      <c r="N111" s="50">
        <f>SUMIF(ストックデータ貼り付け用!$Q$2:$Q$1000,A111,ストックデータ貼り付け用!$R$2:$R$1000)</f>
        <v>0</v>
      </c>
      <c r="O111" s="54">
        <f t="shared" si="13"/>
        <v>0</v>
      </c>
      <c r="P111" s="52">
        <f>COUNTIF(ストックデータ貼り付け用!$T$2:$T$1001,A111)</f>
        <v>0</v>
      </c>
      <c r="Q111" s="54">
        <f>SUMIF(ストックデータ貼り付け用!$T$3:$T$502,A111,ストックデータ貼り付け用!$U$3:$U$1048576)</f>
        <v>0</v>
      </c>
      <c r="R111" s="51">
        <f t="shared" si="11"/>
        <v>0</v>
      </c>
    </row>
    <row r="112" spans="1:18" x14ac:dyDescent="0.15">
      <c r="A112" s="49">
        <v>43939</v>
      </c>
      <c r="B112" s="52">
        <f>COUNTIF(ストックデータ貼り付け用!$F$2:$F$1000,A112)</f>
        <v>0</v>
      </c>
      <c r="C112" s="54">
        <f>SUMIF(ストックデータ貼り付け用!$F$2:$F$1048576,A112,ストックデータ貼り付け用!$G$2:$G$1048576)</f>
        <v>0</v>
      </c>
      <c r="D112" s="50">
        <f>COUNTIF(ストックデータ貼り付け用!$J$2:$J$1048576,A112)</f>
        <v>0</v>
      </c>
      <c r="E112" s="57">
        <f t="shared" si="7"/>
        <v>0</v>
      </c>
      <c r="F112" s="51">
        <f>SUMIF(ストックデータ貼り付け用!$J$2:$J$1048576,A112,ストックデータ貼り付け用!$K$2:$K$1048576)</f>
        <v>0</v>
      </c>
      <c r="G112" s="50">
        <f t="shared" si="12"/>
        <v>0</v>
      </c>
      <c r="H112" s="57">
        <f t="shared" si="12"/>
        <v>0</v>
      </c>
      <c r="I112" s="51">
        <f t="shared" si="9"/>
        <v>0</v>
      </c>
      <c r="J112" s="52">
        <f>COUNTIF(ストックデータ貼り付け用!$N$2:$N$1000,A112)</f>
        <v>0</v>
      </c>
      <c r="K112" s="57">
        <f>SUMIF(ストックデータ貼り付け用!$N$2:$N$1001,A112,ストックデータ貼り付け用!$O$2:$O$1001)</f>
        <v>0</v>
      </c>
      <c r="L112" s="51">
        <f t="shared" si="10"/>
        <v>0</v>
      </c>
      <c r="M112" s="69">
        <f>COUNTIF(ストックデータ貼り付け用!$Q$2:$Q$1000,A112)</f>
        <v>0</v>
      </c>
      <c r="N112" s="50">
        <f>SUMIF(ストックデータ貼り付け用!$Q$2:$Q$1000,A112,ストックデータ貼り付け用!$R$2:$R$1000)</f>
        <v>0</v>
      </c>
      <c r="O112" s="54">
        <f t="shared" si="13"/>
        <v>0</v>
      </c>
      <c r="P112" s="52">
        <f>COUNTIF(ストックデータ貼り付け用!$T$2:$T$1001,A112)</f>
        <v>0</v>
      </c>
      <c r="Q112" s="54">
        <f>SUMIF(ストックデータ貼り付け用!$T$3:$T$502,A112,ストックデータ貼り付け用!$U$3:$U$1048576)</f>
        <v>0</v>
      </c>
      <c r="R112" s="51">
        <f t="shared" si="11"/>
        <v>0</v>
      </c>
    </row>
    <row r="113" spans="1:18" x14ac:dyDescent="0.15">
      <c r="A113" s="49">
        <v>43940</v>
      </c>
      <c r="B113" s="52">
        <f>COUNTIF(ストックデータ貼り付け用!$F$2:$F$1000,A113)</f>
        <v>0</v>
      </c>
      <c r="C113" s="54">
        <f>SUMIF(ストックデータ貼り付け用!$F$2:$F$1048576,A113,ストックデータ貼り付け用!$G$2:$G$1048576)</f>
        <v>0</v>
      </c>
      <c r="D113" s="50">
        <f>COUNTIF(ストックデータ貼り付け用!$J$2:$J$1048576,A113)</f>
        <v>0</v>
      </c>
      <c r="E113" s="57">
        <f t="shared" si="7"/>
        <v>0</v>
      </c>
      <c r="F113" s="51">
        <f>SUMIF(ストックデータ貼り付け用!$J$2:$J$1048576,A113,ストックデータ貼り付け用!$K$2:$K$1048576)</f>
        <v>0</v>
      </c>
      <c r="G113" s="50">
        <f t="shared" si="12"/>
        <v>0</v>
      </c>
      <c r="H113" s="57">
        <f t="shared" si="12"/>
        <v>0</v>
      </c>
      <c r="I113" s="51">
        <f t="shared" si="9"/>
        <v>0</v>
      </c>
      <c r="J113" s="52">
        <f>COUNTIF(ストックデータ貼り付け用!$N$2:$N$1000,A113)</f>
        <v>0</v>
      </c>
      <c r="K113" s="57">
        <f>SUMIF(ストックデータ貼り付け用!$N$2:$N$1001,A113,ストックデータ貼り付け用!$O$2:$O$1001)</f>
        <v>0</v>
      </c>
      <c r="L113" s="51">
        <f t="shared" si="10"/>
        <v>0</v>
      </c>
      <c r="M113" s="69">
        <f>COUNTIF(ストックデータ貼り付け用!$Q$2:$Q$1000,A113)</f>
        <v>0</v>
      </c>
      <c r="N113" s="50">
        <f>SUMIF(ストックデータ貼り付け用!$Q$2:$Q$1000,A113,ストックデータ貼り付け用!$R$2:$R$1000)</f>
        <v>0</v>
      </c>
      <c r="O113" s="54">
        <f t="shared" si="13"/>
        <v>0</v>
      </c>
      <c r="P113" s="52">
        <f>COUNTIF(ストックデータ貼り付け用!$T$2:$T$1001,A113)</f>
        <v>0</v>
      </c>
      <c r="Q113" s="54">
        <f>SUMIF(ストックデータ貼り付け用!$T$3:$T$502,A113,ストックデータ貼り付け用!$U$3:$U$1048576)</f>
        <v>0</v>
      </c>
      <c r="R113" s="51">
        <f t="shared" si="11"/>
        <v>0</v>
      </c>
    </row>
    <row r="114" spans="1:18" x14ac:dyDescent="0.15">
      <c r="A114" s="49">
        <v>43941</v>
      </c>
      <c r="B114" s="52">
        <f>COUNTIF(ストックデータ貼り付け用!$F$2:$F$1000,A114)</f>
        <v>0</v>
      </c>
      <c r="C114" s="54">
        <f>SUMIF(ストックデータ貼り付け用!$F$2:$F$1048576,A114,ストックデータ貼り付け用!$G$2:$G$1048576)</f>
        <v>0</v>
      </c>
      <c r="D114" s="50">
        <f>COUNTIF(ストックデータ貼り付け用!$J$2:$J$1048576,A114)</f>
        <v>0</v>
      </c>
      <c r="E114" s="57">
        <f t="shared" si="7"/>
        <v>0</v>
      </c>
      <c r="F114" s="51">
        <f>SUMIF(ストックデータ貼り付け用!$J$2:$J$1048576,A114,ストックデータ貼り付け用!$K$2:$K$1048576)</f>
        <v>0</v>
      </c>
      <c r="G114" s="50">
        <f t="shared" si="12"/>
        <v>0</v>
      </c>
      <c r="H114" s="57">
        <f t="shared" si="12"/>
        <v>0</v>
      </c>
      <c r="I114" s="51">
        <f t="shared" si="9"/>
        <v>0</v>
      </c>
      <c r="J114" s="52">
        <f>COUNTIF(ストックデータ貼り付け用!$N$2:$N$1000,A114)</f>
        <v>0</v>
      </c>
      <c r="K114" s="57">
        <f>SUMIF(ストックデータ貼り付け用!$N$2:$N$1001,A114,ストックデータ貼り付け用!$O$2:$O$1001)</f>
        <v>0</v>
      </c>
      <c r="L114" s="51">
        <f t="shared" si="10"/>
        <v>0</v>
      </c>
      <c r="M114" s="69">
        <f>COUNTIF(ストックデータ貼り付け用!$Q$2:$Q$1000,A114)</f>
        <v>0</v>
      </c>
      <c r="N114" s="50">
        <f>SUMIF(ストックデータ貼り付け用!$Q$2:$Q$1000,A114,ストックデータ貼り付け用!$R$2:$R$1000)</f>
        <v>0</v>
      </c>
      <c r="O114" s="54">
        <f t="shared" si="13"/>
        <v>0</v>
      </c>
      <c r="P114" s="52">
        <f>COUNTIF(ストックデータ貼り付け用!$T$2:$T$1001,A114)</f>
        <v>0</v>
      </c>
      <c r="Q114" s="54">
        <f>SUMIF(ストックデータ貼り付け用!$T$3:$T$502,A114,ストックデータ貼り付け用!$U$3:$U$1048576)</f>
        <v>0</v>
      </c>
      <c r="R114" s="51">
        <f t="shared" si="11"/>
        <v>0</v>
      </c>
    </row>
    <row r="115" spans="1:18" x14ac:dyDescent="0.15">
      <c r="A115" s="49">
        <v>43942</v>
      </c>
      <c r="B115" s="52">
        <f>COUNTIF(ストックデータ貼り付け用!$F$2:$F$1000,A115)</f>
        <v>0</v>
      </c>
      <c r="C115" s="54">
        <f>SUMIF(ストックデータ貼り付け用!$F$2:$F$1048576,A115,ストックデータ貼り付け用!$G$2:$G$1048576)</f>
        <v>0</v>
      </c>
      <c r="D115" s="50">
        <f>COUNTIF(ストックデータ貼り付け用!$J$2:$J$1048576,A115)</f>
        <v>0</v>
      </c>
      <c r="E115" s="57">
        <f t="shared" si="7"/>
        <v>0</v>
      </c>
      <c r="F115" s="51">
        <f>SUMIF(ストックデータ貼り付け用!$J$2:$J$1048576,A115,ストックデータ貼り付け用!$K$2:$K$1048576)</f>
        <v>0</v>
      </c>
      <c r="G115" s="50">
        <f t="shared" si="12"/>
        <v>0</v>
      </c>
      <c r="H115" s="57">
        <f t="shared" si="12"/>
        <v>0</v>
      </c>
      <c r="I115" s="51">
        <f t="shared" si="9"/>
        <v>0</v>
      </c>
      <c r="J115" s="52">
        <f>COUNTIF(ストックデータ貼り付け用!$N$2:$N$1000,A115)</f>
        <v>0</v>
      </c>
      <c r="K115" s="57">
        <f>SUMIF(ストックデータ貼り付け用!$N$2:$N$1001,A115,ストックデータ貼り付け用!$O$2:$O$1001)</f>
        <v>0</v>
      </c>
      <c r="L115" s="51">
        <f t="shared" si="10"/>
        <v>0</v>
      </c>
      <c r="M115" s="69">
        <f>COUNTIF(ストックデータ貼り付け用!$Q$2:$Q$1000,A115)</f>
        <v>0</v>
      </c>
      <c r="N115" s="50">
        <f>SUMIF(ストックデータ貼り付け用!$Q$2:$Q$1000,A115,ストックデータ貼り付け用!$R$2:$R$1000)</f>
        <v>0</v>
      </c>
      <c r="O115" s="54">
        <f t="shared" si="13"/>
        <v>0</v>
      </c>
      <c r="P115" s="52">
        <f>COUNTIF(ストックデータ貼り付け用!$T$2:$T$1001,A115)</f>
        <v>0</v>
      </c>
      <c r="Q115" s="54">
        <f>SUMIF(ストックデータ貼り付け用!$T$3:$T$502,A115,ストックデータ貼り付け用!$U$3:$U$1048576)</f>
        <v>0</v>
      </c>
      <c r="R115" s="51">
        <f t="shared" si="11"/>
        <v>0</v>
      </c>
    </row>
    <row r="116" spans="1:18" x14ac:dyDescent="0.15">
      <c r="A116" s="49">
        <v>43943</v>
      </c>
      <c r="B116" s="52">
        <f>COUNTIF(ストックデータ貼り付け用!$F$2:$F$1000,A116)</f>
        <v>0</v>
      </c>
      <c r="C116" s="54">
        <f>SUMIF(ストックデータ貼り付け用!$F$2:$F$1048576,A116,ストックデータ貼り付け用!$G$2:$G$1048576)</f>
        <v>0</v>
      </c>
      <c r="D116" s="50">
        <f>COUNTIF(ストックデータ貼り付け用!$J$2:$J$1048576,A116)</f>
        <v>0</v>
      </c>
      <c r="E116" s="57">
        <f t="shared" si="7"/>
        <v>0</v>
      </c>
      <c r="F116" s="51">
        <f>SUMIF(ストックデータ貼り付け用!$J$2:$J$1048576,A116,ストックデータ貼り付け用!$K$2:$K$1048576)</f>
        <v>0</v>
      </c>
      <c r="G116" s="50">
        <f t="shared" si="12"/>
        <v>0</v>
      </c>
      <c r="H116" s="57">
        <f t="shared" si="12"/>
        <v>0</v>
      </c>
      <c r="I116" s="51">
        <f t="shared" si="9"/>
        <v>0</v>
      </c>
      <c r="J116" s="52">
        <f>COUNTIF(ストックデータ貼り付け用!$N$2:$N$1000,A116)</f>
        <v>0</v>
      </c>
      <c r="K116" s="57">
        <f>SUMIF(ストックデータ貼り付け用!$N$2:$N$1001,A116,ストックデータ貼り付け用!$O$2:$O$1001)</f>
        <v>0</v>
      </c>
      <c r="L116" s="51">
        <f t="shared" si="10"/>
        <v>0</v>
      </c>
      <c r="M116" s="69">
        <f>COUNTIF(ストックデータ貼り付け用!$Q$2:$Q$1000,A116)</f>
        <v>0</v>
      </c>
      <c r="N116" s="50">
        <f>SUMIF(ストックデータ貼り付け用!$Q$2:$Q$1000,A116,ストックデータ貼り付け用!$R$2:$R$1000)</f>
        <v>0</v>
      </c>
      <c r="O116" s="54">
        <f t="shared" si="13"/>
        <v>0</v>
      </c>
      <c r="P116" s="52">
        <f>COUNTIF(ストックデータ貼り付け用!$T$2:$T$1001,A116)</f>
        <v>0</v>
      </c>
      <c r="Q116" s="54">
        <f>SUMIF(ストックデータ貼り付け用!$T$3:$T$502,A116,ストックデータ貼り付け用!$U$3:$U$1048576)</f>
        <v>0</v>
      </c>
      <c r="R116" s="51">
        <f t="shared" si="11"/>
        <v>0</v>
      </c>
    </row>
    <row r="117" spans="1:18" x14ac:dyDescent="0.15">
      <c r="A117" s="49">
        <v>43944</v>
      </c>
      <c r="B117" s="52">
        <f>COUNTIF(ストックデータ貼り付け用!$F$2:$F$1000,A117)</f>
        <v>0</v>
      </c>
      <c r="C117" s="54">
        <f>SUMIF(ストックデータ貼り付け用!$F$2:$F$1048576,A117,ストックデータ貼り付け用!$G$2:$G$1048576)</f>
        <v>0</v>
      </c>
      <c r="D117" s="50">
        <f>COUNTIF(ストックデータ貼り付け用!$J$2:$J$1048576,A117)</f>
        <v>0</v>
      </c>
      <c r="E117" s="57">
        <f t="shared" si="7"/>
        <v>0</v>
      </c>
      <c r="F117" s="51">
        <f>SUMIF(ストックデータ貼り付け用!$J$2:$J$1048576,A117,ストックデータ貼り付け用!$K$2:$K$1048576)</f>
        <v>0</v>
      </c>
      <c r="G117" s="50">
        <f t="shared" si="12"/>
        <v>0</v>
      </c>
      <c r="H117" s="57">
        <f t="shared" si="12"/>
        <v>0</v>
      </c>
      <c r="I117" s="51">
        <f t="shared" si="9"/>
        <v>0</v>
      </c>
      <c r="J117" s="52">
        <f>COUNTIF(ストックデータ貼り付け用!$N$2:$N$1000,A117)</f>
        <v>0</v>
      </c>
      <c r="K117" s="57">
        <f>SUMIF(ストックデータ貼り付け用!$N$2:$N$1001,A117,ストックデータ貼り付け用!$O$2:$O$1001)</f>
        <v>0</v>
      </c>
      <c r="L117" s="51">
        <f t="shared" si="10"/>
        <v>0</v>
      </c>
      <c r="M117" s="69">
        <f>COUNTIF(ストックデータ貼り付け用!$Q$2:$Q$1000,A117)</f>
        <v>0</v>
      </c>
      <c r="N117" s="50">
        <f>SUMIF(ストックデータ貼り付け用!$Q$2:$Q$1000,A117,ストックデータ貼り付け用!$R$2:$R$1000)</f>
        <v>0</v>
      </c>
      <c r="O117" s="54">
        <f t="shared" si="13"/>
        <v>0</v>
      </c>
      <c r="P117" s="52">
        <f>COUNTIF(ストックデータ貼り付け用!$T$2:$T$1001,A117)</f>
        <v>0</v>
      </c>
      <c r="Q117" s="54">
        <f>SUMIF(ストックデータ貼り付け用!$T$3:$T$502,A117,ストックデータ貼り付け用!$U$3:$U$1048576)</f>
        <v>0</v>
      </c>
      <c r="R117" s="51">
        <f t="shared" si="11"/>
        <v>0</v>
      </c>
    </row>
    <row r="118" spans="1:18" x14ac:dyDescent="0.15">
      <c r="A118" s="49">
        <v>43945</v>
      </c>
      <c r="B118" s="52">
        <f>COUNTIF(ストックデータ貼り付け用!$F$2:$F$1000,A118)</f>
        <v>0</v>
      </c>
      <c r="C118" s="54">
        <f>SUMIF(ストックデータ貼り付け用!$F$2:$F$1048576,A118,ストックデータ貼り付け用!$G$2:$G$1048576)</f>
        <v>0</v>
      </c>
      <c r="D118" s="50">
        <f>COUNTIF(ストックデータ貼り付け用!$J$2:$J$1048576,A118)</f>
        <v>0</v>
      </c>
      <c r="E118" s="57">
        <f t="shared" si="7"/>
        <v>0</v>
      </c>
      <c r="F118" s="51">
        <f>SUMIF(ストックデータ貼り付け用!$J$2:$J$1048576,A118,ストックデータ貼り付け用!$K$2:$K$1048576)</f>
        <v>0</v>
      </c>
      <c r="G118" s="50">
        <f t="shared" si="12"/>
        <v>0</v>
      </c>
      <c r="H118" s="57">
        <f t="shared" si="12"/>
        <v>0</v>
      </c>
      <c r="I118" s="51">
        <f t="shared" si="9"/>
        <v>0</v>
      </c>
      <c r="J118" s="52">
        <f>COUNTIF(ストックデータ貼り付け用!$N$2:$N$1000,A118)</f>
        <v>0</v>
      </c>
      <c r="K118" s="57">
        <f>SUMIF(ストックデータ貼り付け用!$N$2:$N$1001,A118,ストックデータ貼り付け用!$O$2:$O$1001)</f>
        <v>0</v>
      </c>
      <c r="L118" s="51">
        <f t="shared" si="10"/>
        <v>0</v>
      </c>
      <c r="M118" s="69">
        <f>COUNTIF(ストックデータ貼り付け用!$Q$2:$Q$1000,A118)</f>
        <v>0</v>
      </c>
      <c r="N118" s="50">
        <f>SUMIF(ストックデータ貼り付け用!$Q$2:$Q$1000,A118,ストックデータ貼り付け用!$R$2:$R$1000)</f>
        <v>0</v>
      </c>
      <c r="O118" s="54">
        <f t="shared" si="13"/>
        <v>0</v>
      </c>
      <c r="P118" s="52">
        <f>COUNTIF(ストックデータ貼り付け用!$T$2:$T$1001,A118)</f>
        <v>0</v>
      </c>
      <c r="Q118" s="54">
        <f>SUMIF(ストックデータ貼り付け用!$T$3:$T$502,A118,ストックデータ貼り付け用!$U$3:$U$1048576)</f>
        <v>0</v>
      </c>
      <c r="R118" s="51">
        <f t="shared" si="11"/>
        <v>0</v>
      </c>
    </row>
    <row r="119" spans="1:18" x14ac:dyDescent="0.15">
      <c r="A119" s="49">
        <v>43946</v>
      </c>
      <c r="B119" s="52">
        <f>COUNTIF(ストックデータ貼り付け用!$F$2:$F$1000,A119)</f>
        <v>0</v>
      </c>
      <c r="C119" s="54">
        <f>SUMIF(ストックデータ貼り付け用!$F$2:$F$1048576,A119,ストックデータ貼り付け用!$G$2:$G$1048576)</f>
        <v>0</v>
      </c>
      <c r="D119" s="50">
        <f>COUNTIF(ストックデータ貼り付け用!$J$2:$J$1048576,A119)</f>
        <v>0</v>
      </c>
      <c r="E119" s="57">
        <f t="shared" si="7"/>
        <v>0</v>
      </c>
      <c r="F119" s="51">
        <f>SUMIF(ストックデータ貼り付け用!$J$2:$J$1048576,A119,ストックデータ貼り付け用!$K$2:$K$1048576)</f>
        <v>0</v>
      </c>
      <c r="G119" s="50">
        <f t="shared" si="12"/>
        <v>0</v>
      </c>
      <c r="H119" s="57">
        <f t="shared" si="12"/>
        <v>0</v>
      </c>
      <c r="I119" s="51">
        <f t="shared" si="9"/>
        <v>0</v>
      </c>
      <c r="J119" s="52">
        <f>COUNTIF(ストックデータ貼り付け用!$N$2:$N$1000,A119)</f>
        <v>0</v>
      </c>
      <c r="K119" s="57">
        <f>SUMIF(ストックデータ貼り付け用!$N$2:$N$1001,A119,ストックデータ貼り付け用!$O$2:$O$1001)</f>
        <v>0</v>
      </c>
      <c r="L119" s="51">
        <f t="shared" si="10"/>
        <v>0</v>
      </c>
      <c r="M119" s="69">
        <f>COUNTIF(ストックデータ貼り付け用!$Q$2:$Q$1000,A119)</f>
        <v>0</v>
      </c>
      <c r="N119" s="50">
        <f>SUMIF(ストックデータ貼り付け用!$Q$2:$Q$1000,A119,ストックデータ貼り付け用!$R$2:$R$1000)</f>
        <v>0</v>
      </c>
      <c r="O119" s="54">
        <f t="shared" si="13"/>
        <v>0</v>
      </c>
      <c r="P119" s="52">
        <f>COUNTIF(ストックデータ貼り付け用!$T$2:$T$1001,A119)</f>
        <v>0</v>
      </c>
      <c r="Q119" s="54">
        <f>SUMIF(ストックデータ貼り付け用!$T$3:$T$502,A119,ストックデータ貼り付け用!$U$3:$U$1048576)</f>
        <v>0</v>
      </c>
      <c r="R119" s="51">
        <f t="shared" si="11"/>
        <v>0</v>
      </c>
    </row>
    <row r="120" spans="1:18" x14ac:dyDescent="0.15">
      <c r="A120" s="49">
        <v>43947</v>
      </c>
      <c r="B120" s="52">
        <f>COUNTIF(ストックデータ貼り付け用!$F$2:$F$1000,A120)</f>
        <v>0</v>
      </c>
      <c r="C120" s="54">
        <f>SUMIF(ストックデータ貼り付け用!$F$2:$F$1048576,A120,ストックデータ貼り付け用!$G$2:$G$1048576)</f>
        <v>0</v>
      </c>
      <c r="D120" s="50">
        <f>COUNTIF(ストックデータ貼り付け用!$J$2:$J$1048576,A120)</f>
        <v>0</v>
      </c>
      <c r="E120" s="57">
        <f t="shared" si="7"/>
        <v>0</v>
      </c>
      <c r="F120" s="51">
        <f>SUMIF(ストックデータ貼り付け用!$J$2:$J$1048576,A120,ストックデータ貼り付け用!$K$2:$K$1048576)</f>
        <v>0</v>
      </c>
      <c r="G120" s="50">
        <f t="shared" si="12"/>
        <v>0</v>
      </c>
      <c r="H120" s="57">
        <f t="shared" si="12"/>
        <v>0</v>
      </c>
      <c r="I120" s="51">
        <f t="shared" si="9"/>
        <v>0</v>
      </c>
      <c r="J120" s="52">
        <f>COUNTIF(ストックデータ貼り付け用!$N$2:$N$1000,A120)</f>
        <v>0</v>
      </c>
      <c r="K120" s="57">
        <f>SUMIF(ストックデータ貼り付け用!$N$2:$N$1001,A120,ストックデータ貼り付け用!$O$2:$O$1001)</f>
        <v>0</v>
      </c>
      <c r="L120" s="51">
        <f t="shared" si="10"/>
        <v>0</v>
      </c>
      <c r="M120" s="69">
        <f>COUNTIF(ストックデータ貼り付け用!$Q$2:$Q$1000,A120)</f>
        <v>0</v>
      </c>
      <c r="N120" s="50">
        <f>SUMIF(ストックデータ貼り付け用!$Q$2:$Q$1000,A120,ストックデータ貼り付け用!$R$2:$R$1000)</f>
        <v>0</v>
      </c>
      <c r="O120" s="54">
        <f t="shared" si="13"/>
        <v>0</v>
      </c>
      <c r="P120" s="52">
        <f>COUNTIF(ストックデータ貼り付け用!$T$2:$T$1001,A120)</f>
        <v>0</v>
      </c>
      <c r="Q120" s="54">
        <f>SUMIF(ストックデータ貼り付け用!$T$3:$T$502,A120,ストックデータ貼り付け用!$U$3:$U$1048576)</f>
        <v>0</v>
      </c>
      <c r="R120" s="51">
        <f t="shared" si="11"/>
        <v>0</v>
      </c>
    </row>
    <row r="121" spans="1:18" x14ac:dyDescent="0.15">
      <c r="A121" s="49">
        <v>43948</v>
      </c>
      <c r="B121" s="52">
        <f>COUNTIF(ストックデータ貼り付け用!$F$2:$F$1000,A121)</f>
        <v>0</v>
      </c>
      <c r="C121" s="54">
        <f>SUMIF(ストックデータ貼り付け用!$F$2:$F$1048576,A121,ストックデータ貼り付け用!$G$2:$G$1048576)</f>
        <v>0</v>
      </c>
      <c r="D121" s="50">
        <f>COUNTIF(ストックデータ貼り付け用!$J$2:$J$1048576,A121)</f>
        <v>0</v>
      </c>
      <c r="E121" s="57">
        <f t="shared" si="7"/>
        <v>0</v>
      </c>
      <c r="F121" s="51">
        <f>SUMIF(ストックデータ貼り付け用!$J$2:$J$1048576,A121,ストックデータ貼り付け用!$K$2:$K$1048576)</f>
        <v>0</v>
      </c>
      <c r="G121" s="50">
        <f t="shared" si="12"/>
        <v>0</v>
      </c>
      <c r="H121" s="57">
        <f>C121+F121</f>
        <v>0</v>
      </c>
      <c r="I121" s="51">
        <f t="shared" si="9"/>
        <v>0</v>
      </c>
      <c r="J121" s="52">
        <f>COUNTIF(ストックデータ貼り付け用!$N$2:$N$1000,A121)</f>
        <v>0</v>
      </c>
      <c r="K121" s="57">
        <f>SUMIF(ストックデータ貼り付け用!$N$2:$N$1001,A121,ストックデータ貼り付け用!$O$2:$O$1001)</f>
        <v>0</v>
      </c>
      <c r="L121" s="51">
        <f t="shared" si="10"/>
        <v>0</v>
      </c>
      <c r="M121" s="69">
        <f>COUNTIF(ストックデータ貼り付け用!$Q$2:$Q$1000,A121)</f>
        <v>0</v>
      </c>
      <c r="N121" s="50">
        <f>SUMIF(ストックデータ貼り付け用!$Q$2:$Q$1000,A121,ストックデータ貼り付け用!$R$2:$R$1000)</f>
        <v>0</v>
      </c>
      <c r="O121" s="54">
        <f t="shared" si="13"/>
        <v>0</v>
      </c>
      <c r="P121" s="52">
        <f>COUNTIF(ストックデータ貼り付け用!$T$2:$T$1001,A121)</f>
        <v>0</v>
      </c>
      <c r="Q121" s="54">
        <f>SUMIF(ストックデータ貼り付け用!$T$3:$T$502,A121,ストックデータ貼り付け用!$U$3:$U$1048576)</f>
        <v>0</v>
      </c>
      <c r="R121" s="51">
        <f t="shared" si="11"/>
        <v>0</v>
      </c>
    </row>
    <row r="122" spans="1:18" x14ac:dyDescent="0.15">
      <c r="A122" s="49">
        <v>43949</v>
      </c>
      <c r="B122" s="52">
        <f>COUNTIF(ストックデータ貼り付け用!$F$2:$F$1000,A122)</f>
        <v>0</v>
      </c>
      <c r="C122" s="54">
        <f>SUMIF(ストックデータ貼り付け用!$F$2:$F$1048576,A122,ストックデータ貼り付け用!$G$2:$G$1048576)</f>
        <v>0</v>
      </c>
      <c r="D122" s="50">
        <f>COUNTIF(ストックデータ貼り付け用!$J$2:$J$1048576,A122)</f>
        <v>0</v>
      </c>
      <c r="E122" s="57">
        <f t="shared" si="7"/>
        <v>0</v>
      </c>
      <c r="F122" s="51">
        <f>SUMIF(ストックデータ貼り付け用!$J$2:$J$1048576,A122,ストックデータ貼り付け用!$K$2:$K$1048576)</f>
        <v>0</v>
      </c>
      <c r="G122" s="50">
        <f t="shared" si="12"/>
        <v>0</v>
      </c>
      <c r="H122" s="57">
        <f t="shared" si="12"/>
        <v>0</v>
      </c>
      <c r="I122" s="51">
        <f t="shared" si="9"/>
        <v>0</v>
      </c>
      <c r="J122" s="52">
        <f>COUNTIF(ストックデータ貼り付け用!$N$2:$N$1000,A122)</f>
        <v>0</v>
      </c>
      <c r="K122" s="57">
        <f>SUMIF(ストックデータ貼り付け用!$N$2:$N$1001,A122,ストックデータ貼り付け用!$O$2:$O$1001)</f>
        <v>0</v>
      </c>
      <c r="L122" s="51">
        <f t="shared" si="10"/>
        <v>0</v>
      </c>
      <c r="M122" s="69">
        <f>COUNTIF(ストックデータ貼り付け用!$Q$2:$Q$1000,A122)</f>
        <v>0</v>
      </c>
      <c r="N122" s="50">
        <f>SUMIF(ストックデータ貼り付け用!$Q$2:$Q$1000,A122,ストックデータ貼り付け用!$R$2:$R$1000)</f>
        <v>0</v>
      </c>
      <c r="O122" s="54">
        <f t="shared" si="13"/>
        <v>0</v>
      </c>
      <c r="P122" s="52">
        <f>COUNTIF(ストックデータ貼り付け用!$T$2:$T$1001,A122)</f>
        <v>0</v>
      </c>
      <c r="Q122" s="54">
        <f>SUMIF(ストックデータ貼り付け用!$T$3:$T$502,A122,ストックデータ貼り付け用!$U$3:$U$1048576)</f>
        <v>0</v>
      </c>
      <c r="R122" s="51">
        <f t="shared" si="11"/>
        <v>0</v>
      </c>
    </row>
    <row r="123" spans="1:18" x14ac:dyDescent="0.15">
      <c r="A123" s="49">
        <v>43950</v>
      </c>
      <c r="B123" s="52">
        <f>COUNTIF(ストックデータ貼り付け用!$F$2:$F$1000,A123)</f>
        <v>0</v>
      </c>
      <c r="C123" s="54">
        <f>SUMIF(ストックデータ貼り付け用!$F$2:$F$1048576,A123,ストックデータ貼り付け用!$G$2:$G$1048576)</f>
        <v>0</v>
      </c>
      <c r="D123" s="50">
        <f>COUNTIF(ストックデータ貼り付け用!$J$2:$J$1048576,A123)</f>
        <v>0</v>
      </c>
      <c r="E123" s="57">
        <f t="shared" si="7"/>
        <v>0</v>
      </c>
      <c r="F123" s="51">
        <f>SUMIF(ストックデータ貼り付け用!$J$2:$J$1048576,A123,ストックデータ貼り付け用!$K$2:$K$1048576)</f>
        <v>0</v>
      </c>
      <c r="G123" s="50">
        <f t="shared" si="12"/>
        <v>0</v>
      </c>
      <c r="H123" s="57">
        <f t="shared" si="12"/>
        <v>0</v>
      </c>
      <c r="I123" s="51">
        <f t="shared" si="9"/>
        <v>0</v>
      </c>
      <c r="J123" s="52">
        <f>COUNTIF(ストックデータ貼り付け用!$N$2:$N$1000,A123)</f>
        <v>0</v>
      </c>
      <c r="K123" s="57">
        <f>SUMIF(ストックデータ貼り付け用!$N$2:$N$1001,A123,ストックデータ貼り付け用!$O$2:$O$1001)</f>
        <v>0</v>
      </c>
      <c r="L123" s="51">
        <f t="shared" si="10"/>
        <v>0</v>
      </c>
      <c r="M123" s="69">
        <f>COUNTIF(ストックデータ貼り付け用!$Q$2:$Q$1000,A123)</f>
        <v>0</v>
      </c>
      <c r="N123" s="50">
        <f>SUMIF(ストックデータ貼り付け用!$Q$2:$Q$1000,A123,ストックデータ貼り付け用!$R$2:$R$1000)</f>
        <v>0</v>
      </c>
      <c r="O123" s="54">
        <f t="shared" si="13"/>
        <v>0</v>
      </c>
      <c r="P123" s="52">
        <f>COUNTIF(ストックデータ貼り付け用!$T$2:$T$1001,A123)</f>
        <v>0</v>
      </c>
      <c r="Q123" s="54">
        <f>SUMIF(ストックデータ貼り付け用!$T$3:$T$502,A123,ストックデータ貼り付け用!$U$3:$U$1048576)</f>
        <v>0</v>
      </c>
      <c r="R123" s="51">
        <f t="shared" si="11"/>
        <v>0</v>
      </c>
    </row>
    <row r="124" spans="1:18" x14ac:dyDescent="0.15">
      <c r="A124" s="49">
        <v>43951</v>
      </c>
      <c r="B124" s="52">
        <f>COUNTIF(ストックデータ貼り付け用!$F$2:$F$1000,A124)</f>
        <v>0</v>
      </c>
      <c r="C124" s="54">
        <f>SUMIF(ストックデータ貼り付け用!$F$2:$F$1048576,A124,ストックデータ貼り付け用!$G$2:$G$1048576)</f>
        <v>0</v>
      </c>
      <c r="D124" s="50">
        <f>COUNTIF(ストックデータ貼り付け用!$J$2:$J$1048576,A124)</f>
        <v>0</v>
      </c>
      <c r="E124" s="57">
        <f t="shared" si="7"/>
        <v>0</v>
      </c>
      <c r="F124" s="51">
        <f>SUMIF(ストックデータ貼り付け用!$J$2:$J$1048576,A124,ストックデータ貼り付け用!$K$2:$K$1048576)</f>
        <v>0</v>
      </c>
      <c r="G124" s="50">
        <f t="shared" si="12"/>
        <v>0</v>
      </c>
      <c r="H124" s="57">
        <f t="shared" si="12"/>
        <v>0</v>
      </c>
      <c r="I124" s="51">
        <f t="shared" si="9"/>
        <v>0</v>
      </c>
      <c r="J124" s="52">
        <f>COUNTIF(ストックデータ貼り付け用!$N$2:$N$1000,A124)</f>
        <v>0</v>
      </c>
      <c r="K124" s="57">
        <f>SUMIF(ストックデータ貼り付け用!$N$2:$N$1001,A124,ストックデータ貼り付け用!$O$2:$O$1001)</f>
        <v>0</v>
      </c>
      <c r="L124" s="51">
        <f t="shared" si="10"/>
        <v>0</v>
      </c>
      <c r="M124" s="69">
        <f>COUNTIF(ストックデータ貼り付け用!$Q$2:$Q$1000,A124)</f>
        <v>0</v>
      </c>
      <c r="N124" s="50">
        <f>SUMIF(ストックデータ貼り付け用!$Q$2:$Q$1000,A124,ストックデータ貼り付け用!$R$2:$R$1000)</f>
        <v>0</v>
      </c>
      <c r="O124" s="54">
        <f t="shared" si="13"/>
        <v>0</v>
      </c>
      <c r="P124" s="52">
        <f>COUNTIF(ストックデータ貼り付け用!$T$2:$T$1001,A124)</f>
        <v>0</v>
      </c>
      <c r="Q124" s="54">
        <f>SUMIF(ストックデータ貼り付け用!$T$3:$T$502,A124,ストックデータ貼り付け用!$U$3:$U$1048576)</f>
        <v>0</v>
      </c>
      <c r="R124" s="51">
        <f t="shared" si="11"/>
        <v>0</v>
      </c>
    </row>
    <row r="125" spans="1:18" x14ac:dyDescent="0.15">
      <c r="A125" s="49">
        <v>43952</v>
      </c>
      <c r="B125" s="52">
        <f>COUNTIF(ストックデータ貼り付け用!$F$2:$F$1000,A125)</f>
        <v>0</v>
      </c>
      <c r="C125" s="54">
        <f>SUMIF(ストックデータ貼り付け用!$F$2:$F$1048576,A125,ストックデータ貼り付け用!$G$2:$G$1048576)</f>
        <v>0</v>
      </c>
      <c r="D125" s="50">
        <f>COUNTIF(ストックデータ貼り付け用!$J$2:$J$1048576,A125)</f>
        <v>0</v>
      </c>
      <c r="E125" s="57">
        <f t="shared" si="7"/>
        <v>0</v>
      </c>
      <c r="F125" s="51">
        <f>SUMIF(ストックデータ貼り付け用!$J$2:$J$1048576,A125,ストックデータ貼り付け用!$K$2:$K$1048576)</f>
        <v>0</v>
      </c>
      <c r="G125" s="50">
        <f t="shared" si="12"/>
        <v>0</v>
      </c>
      <c r="H125" s="57">
        <f t="shared" si="12"/>
        <v>0</v>
      </c>
      <c r="I125" s="51">
        <f t="shared" si="9"/>
        <v>0</v>
      </c>
      <c r="J125" s="52">
        <f>COUNTIF(ストックデータ貼り付け用!$N$2:$N$1000,A125)</f>
        <v>0</v>
      </c>
      <c r="K125" s="57">
        <f>SUMIF(ストックデータ貼り付け用!$N$2:$N$1001,A125,ストックデータ貼り付け用!$O$2:$O$1001)</f>
        <v>0</v>
      </c>
      <c r="L125" s="51">
        <f t="shared" si="10"/>
        <v>0</v>
      </c>
      <c r="M125" s="69">
        <f>COUNTIF(ストックデータ貼り付け用!$Q$2:$Q$1000,A125)</f>
        <v>0</v>
      </c>
      <c r="N125" s="50">
        <f>SUMIF(ストックデータ貼り付け用!$Q$2:$Q$1000,A125,ストックデータ貼り付け用!$R$2:$R$1000)</f>
        <v>0</v>
      </c>
      <c r="O125" s="54">
        <f t="shared" si="13"/>
        <v>0</v>
      </c>
      <c r="P125" s="52">
        <f>COUNTIF(ストックデータ貼り付け用!$T$2:$T$1001,A125)</f>
        <v>0</v>
      </c>
      <c r="Q125" s="54">
        <f>SUMIF(ストックデータ貼り付け用!$T$3:$T$502,A125,ストックデータ貼り付け用!$U$3:$U$1048576)</f>
        <v>0</v>
      </c>
      <c r="R125" s="51">
        <f t="shared" si="11"/>
        <v>0</v>
      </c>
    </row>
    <row r="126" spans="1:18" x14ac:dyDescent="0.15">
      <c r="A126" s="49">
        <v>43953</v>
      </c>
      <c r="B126" s="52">
        <f>COUNTIF(ストックデータ貼り付け用!$F$2:$F$1000,A126)</f>
        <v>0</v>
      </c>
      <c r="C126" s="54">
        <f>SUMIF(ストックデータ貼り付け用!$F$2:$F$1048576,A126,ストックデータ貼り付け用!$G$2:$G$1048576)</f>
        <v>0</v>
      </c>
      <c r="D126" s="50">
        <f>COUNTIF(ストックデータ貼り付け用!$J$2:$J$1048576,A126)</f>
        <v>0</v>
      </c>
      <c r="E126" s="57">
        <f t="shared" si="7"/>
        <v>0</v>
      </c>
      <c r="F126" s="51">
        <f>SUMIF(ストックデータ貼り付け用!$J$2:$J$1048576,A126,ストックデータ貼り付け用!$K$2:$K$1048576)</f>
        <v>0</v>
      </c>
      <c r="G126" s="50">
        <f t="shared" si="12"/>
        <v>0</v>
      </c>
      <c r="H126" s="57">
        <f t="shared" si="12"/>
        <v>0</v>
      </c>
      <c r="I126" s="51">
        <f t="shared" si="9"/>
        <v>0</v>
      </c>
      <c r="J126" s="52">
        <f>COUNTIF(ストックデータ貼り付け用!$N$2:$N$1000,A126)</f>
        <v>0</v>
      </c>
      <c r="K126" s="57">
        <f>SUMIF(ストックデータ貼り付け用!$N$2:$N$1001,A126,ストックデータ貼り付け用!$O$2:$O$1001)</f>
        <v>0</v>
      </c>
      <c r="L126" s="51">
        <f t="shared" si="10"/>
        <v>0</v>
      </c>
      <c r="M126" s="69">
        <f>COUNTIF(ストックデータ貼り付け用!$Q$2:$Q$1000,A126)</f>
        <v>0</v>
      </c>
      <c r="N126" s="50">
        <f>SUMIF(ストックデータ貼り付け用!$Q$2:$Q$1000,A126,ストックデータ貼り付け用!$R$2:$R$1000)</f>
        <v>0</v>
      </c>
      <c r="O126" s="54">
        <f t="shared" si="13"/>
        <v>0</v>
      </c>
      <c r="P126" s="52">
        <f>COUNTIF(ストックデータ貼り付け用!$T$2:$T$1001,A126)</f>
        <v>0</v>
      </c>
      <c r="Q126" s="54">
        <f>SUMIF(ストックデータ貼り付け用!$T$3:$T$502,A126,ストックデータ貼り付け用!$U$3:$U$1048576)</f>
        <v>0</v>
      </c>
      <c r="R126" s="51">
        <f t="shared" si="11"/>
        <v>0</v>
      </c>
    </row>
    <row r="127" spans="1:18" x14ac:dyDescent="0.15">
      <c r="A127" s="49">
        <v>43954</v>
      </c>
      <c r="B127" s="52">
        <f>COUNTIF(ストックデータ貼り付け用!$F$2:$F$1000,A127)</f>
        <v>0</v>
      </c>
      <c r="C127" s="54">
        <f>SUMIF(ストックデータ貼り付け用!$F$2:$F$1048576,A127,ストックデータ貼り付け用!$G$2:$G$1048576)</f>
        <v>0</v>
      </c>
      <c r="D127" s="50">
        <f>COUNTIF(ストックデータ貼り付け用!$J$2:$J$1048576,A127)</f>
        <v>0</v>
      </c>
      <c r="E127" s="57">
        <f t="shared" si="7"/>
        <v>0</v>
      </c>
      <c r="F127" s="51">
        <f>SUMIF(ストックデータ貼り付け用!$J$2:$J$1048576,A127,ストックデータ貼り付け用!$K$2:$K$1048576)</f>
        <v>0</v>
      </c>
      <c r="G127" s="50">
        <f t="shared" si="12"/>
        <v>0</v>
      </c>
      <c r="H127" s="57">
        <f t="shared" si="12"/>
        <v>0</v>
      </c>
      <c r="I127" s="51">
        <f t="shared" si="9"/>
        <v>0</v>
      </c>
      <c r="J127" s="52">
        <f>COUNTIF(ストックデータ貼り付け用!$N$2:$N$1000,A127)</f>
        <v>0</v>
      </c>
      <c r="K127" s="57">
        <f>SUMIF(ストックデータ貼り付け用!$N$2:$N$1001,A127,ストックデータ貼り付け用!$O$2:$O$1001)</f>
        <v>0</v>
      </c>
      <c r="L127" s="51">
        <f t="shared" si="10"/>
        <v>0</v>
      </c>
      <c r="M127" s="69">
        <f>COUNTIF(ストックデータ貼り付け用!$Q$2:$Q$1000,A127)</f>
        <v>0</v>
      </c>
      <c r="N127" s="50">
        <f>SUMIF(ストックデータ貼り付け用!$Q$2:$Q$1000,A127,ストックデータ貼り付け用!$R$2:$R$1000)</f>
        <v>0</v>
      </c>
      <c r="O127" s="54">
        <f t="shared" si="13"/>
        <v>0</v>
      </c>
      <c r="P127" s="52">
        <f>COUNTIF(ストックデータ貼り付け用!$T$2:$T$1001,A127)</f>
        <v>0</v>
      </c>
      <c r="Q127" s="54">
        <f>SUMIF(ストックデータ貼り付け用!$T$3:$T$502,A127,ストックデータ貼り付け用!$U$3:$U$1048576)</f>
        <v>0</v>
      </c>
      <c r="R127" s="51">
        <f t="shared" si="11"/>
        <v>0</v>
      </c>
    </row>
    <row r="128" spans="1:18" x14ac:dyDescent="0.15">
      <c r="A128" s="49">
        <v>43955</v>
      </c>
      <c r="B128" s="52">
        <f>COUNTIF(ストックデータ貼り付け用!$F$2:$F$1000,A128)</f>
        <v>0</v>
      </c>
      <c r="C128" s="54">
        <f>SUMIF(ストックデータ貼り付け用!$F$2:$F$1048576,A128,ストックデータ貼り付け用!$G$2:$G$1048576)</f>
        <v>0</v>
      </c>
      <c r="D128" s="50">
        <f>COUNTIF(ストックデータ貼り付け用!$J$2:$J$1048576,A128)</f>
        <v>0</v>
      </c>
      <c r="E128" s="57">
        <f t="shared" si="7"/>
        <v>0</v>
      </c>
      <c r="F128" s="51">
        <f>SUMIF(ストックデータ貼り付け用!$J$2:$J$1048576,A128,ストックデータ貼り付け用!$K$2:$K$1048576)</f>
        <v>0</v>
      </c>
      <c r="G128" s="50">
        <f t="shared" si="12"/>
        <v>0</v>
      </c>
      <c r="H128" s="57">
        <f t="shared" si="12"/>
        <v>0</v>
      </c>
      <c r="I128" s="51">
        <f t="shared" si="9"/>
        <v>0</v>
      </c>
      <c r="J128" s="52">
        <f>COUNTIF(ストックデータ貼り付け用!$N$2:$N$1000,A128)</f>
        <v>0</v>
      </c>
      <c r="K128" s="57">
        <f>SUMIF(ストックデータ貼り付け用!$N$2:$N$1001,A128,ストックデータ貼り付け用!$O$2:$O$1001)</f>
        <v>0</v>
      </c>
      <c r="L128" s="51">
        <f t="shared" si="10"/>
        <v>0</v>
      </c>
      <c r="M128" s="69">
        <f>COUNTIF(ストックデータ貼り付け用!$Q$2:$Q$1000,A128)</f>
        <v>0</v>
      </c>
      <c r="N128" s="50">
        <f>SUMIF(ストックデータ貼り付け用!$Q$2:$Q$1000,A128,ストックデータ貼り付け用!$R$2:$R$1000)</f>
        <v>0</v>
      </c>
      <c r="O128" s="54">
        <f t="shared" si="13"/>
        <v>0</v>
      </c>
      <c r="P128" s="52">
        <f>COUNTIF(ストックデータ貼り付け用!$T$2:$T$1001,A128)</f>
        <v>0</v>
      </c>
      <c r="Q128" s="54">
        <f>SUMIF(ストックデータ貼り付け用!$T$3:$T$502,A128,ストックデータ貼り付け用!$U$3:$U$1048576)</f>
        <v>0</v>
      </c>
      <c r="R128" s="51">
        <f t="shared" si="11"/>
        <v>0</v>
      </c>
    </row>
    <row r="129" spans="1:18" x14ac:dyDescent="0.15">
      <c r="A129" s="49">
        <v>43956</v>
      </c>
      <c r="B129" s="52">
        <f>COUNTIF(ストックデータ貼り付け用!$F$2:$F$1000,A129)</f>
        <v>0</v>
      </c>
      <c r="C129" s="54">
        <f>SUMIF(ストックデータ貼り付け用!$F$2:$F$1048576,A129,ストックデータ貼り付け用!$G$2:$G$1048576)</f>
        <v>0</v>
      </c>
      <c r="D129" s="50">
        <f>COUNTIF(ストックデータ貼り付け用!$J$2:$J$1048576,A129)</f>
        <v>0</v>
      </c>
      <c r="E129" s="57">
        <f t="shared" si="7"/>
        <v>0</v>
      </c>
      <c r="F129" s="51">
        <f>SUMIF(ストックデータ貼り付け用!$J$2:$J$1048576,A129,ストックデータ貼り付け用!$K$2:$K$1048576)</f>
        <v>0</v>
      </c>
      <c r="G129" s="50">
        <f t="shared" si="12"/>
        <v>0</v>
      </c>
      <c r="H129" s="57">
        <f t="shared" si="12"/>
        <v>0</v>
      </c>
      <c r="I129" s="51">
        <f t="shared" si="9"/>
        <v>0</v>
      </c>
      <c r="J129" s="52">
        <f>COUNTIF(ストックデータ貼り付け用!$N$2:$N$1000,A129)</f>
        <v>0</v>
      </c>
      <c r="K129" s="57">
        <f>SUMIF(ストックデータ貼り付け用!$N$2:$N$1001,A129,ストックデータ貼り付け用!$O$2:$O$1001)</f>
        <v>0</v>
      </c>
      <c r="L129" s="51">
        <f t="shared" si="10"/>
        <v>0</v>
      </c>
      <c r="M129" s="69">
        <f>COUNTIF(ストックデータ貼り付け用!$Q$2:$Q$1000,A129)</f>
        <v>0</v>
      </c>
      <c r="N129" s="50">
        <f>SUMIF(ストックデータ貼り付け用!$Q$2:$Q$1000,A129,ストックデータ貼り付け用!$R$2:$R$1000)</f>
        <v>0</v>
      </c>
      <c r="O129" s="54">
        <f t="shared" si="13"/>
        <v>0</v>
      </c>
      <c r="P129" s="52">
        <f>COUNTIF(ストックデータ貼り付け用!$T$2:$T$1001,A129)</f>
        <v>0</v>
      </c>
      <c r="Q129" s="54">
        <f>SUMIF(ストックデータ貼り付け用!$T$3:$T$502,A129,ストックデータ貼り付け用!$U$3:$U$1048576)</f>
        <v>0</v>
      </c>
      <c r="R129" s="51">
        <f t="shared" si="11"/>
        <v>0</v>
      </c>
    </row>
    <row r="130" spans="1:18" x14ac:dyDescent="0.15">
      <c r="A130" s="49">
        <v>43957</v>
      </c>
      <c r="B130" s="52">
        <f>COUNTIF(ストックデータ貼り付け用!$F$2:$F$1000,A130)</f>
        <v>0</v>
      </c>
      <c r="C130" s="54">
        <f>SUMIF(ストックデータ貼り付け用!$F$2:$F$1048576,A130,ストックデータ貼り付け用!$G$2:$G$1048576)</f>
        <v>0</v>
      </c>
      <c r="D130" s="50">
        <f>COUNTIF(ストックデータ貼り付け用!$J$2:$J$1048576,A130)</f>
        <v>0</v>
      </c>
      <c r="E130" s="57">
        <f t="shared" si="7"/>
        <v>0</v>
      </c>
      <c r="F130" s="51">
        <f>SUMIF(ストックデータ貼り付け用!$J$2:$J$1048576,A130,ストックデータ貼り付け用!$K$2:$K$1048576)</f>
        <v>0</v>
      </c>
      <c r="G130" s="50">
        <f t="shared" si="12"/>
        <v>0</v>
      </c>
      <c r="H130" s="57">
        <f t="shared" si="12"/>
        <v>0</v>
      </c>
      <c r="I130" s="51">
        <f t="shared" si="9"/>
        <v>0</v>
      </c>
      <c r="J130" s="52">
        <f>COUNTIF(ストックデータ貼り付け用!$N$2:$N$1000,A130)</f>
        <v>0</v>
      </c>
      <c r="K130" s="57">
        <f>SUMIF(ストックデータ貼り付け用!$N$2:$N$1001,A130,ストックデータ貼り付け用!$O$2:$O$1001)</f>
        <v>0</v>
      </c>
      <c r="L130" s="51">
        <f t="shared" si="10"/>
        <v>0</v>
      </c>
      <c r="M130" s="69">
        <f>COUNTIF(ストックデータ貼り付け用!$Q$2:$Q$1000,A130)</f>
        <v>0</v>
      </c>
      <c r="N130" s="50">
        <f>SUMIF(ストックデータ貼り付け用!$Q$2:$Q$1000,A130,ストックデータ貼り付け用!$R$2:$R$1000)</f>
        <v>0</v>
      </c>
      <c r="O130" s="54">
        <f t="shared" si="13"/>
        <v>0</v>
      </c>
      <c r="P130" s="52">
        <f>COUNTIF(ストックデータ貼り付け用!$T$2:$T$1001,A130)</f>
        <v>0</v>
      </c>
      <c r="Q130" s="54">
        <f>SUMIF(ストックデータ貼り付け用!$T$3:$T$502,A130,ストックデータ貼り付け用!$U$3:$U$1048576)</f>
        <v>0</v>
      </c>
      <c r="R130" s="51">
        <f t="shared" si="11"/>
        <v>0</v>
      </c>
    </row>
    <row r="131" spans="1:18" x14ac:dyDescent="0.15">
      <c r="A131" s="49">
        <v>43958</v>
      </c>
      <c r="B131" s="52">
        <f>COUNTIF(ストックデータ貼り付け用!$F$2:$F$1000,A131)</f>
        <v>0</v>
      </c>
      <c r="C131" s="54">
        <f>SUMIF(ストックデータ貼り付け用!$F$2:$F$1048576,A131,ストックデータ貼り付け用!$G$2:$G$1048576)</f>
        <v>0</v>
      </c>
      <c r="D131" s="50">
        <f>COUNTIF(ストックデータ貼り付け用!$J$2:$J$1048576,A131)</f>
        <v>0</v>
      </c>
      <c r="E131" s="57">
        <f t="shared" si="7"/>
        <v>0</v>
      </c>
      <c r="F131" s="51">
        <f>SUMIF(ストックデータ貼り付け用!$J$2:$J$1048576,A131,ストックデータ貼り付け用!$K$2:$K$1048576)</f>
        <v>0</v>
      </c>
      <c r="G131" s="50">
        <f t="shared" si="12"/>
        <v>0</v>
      </c>
      <c r="H131" s="57">
        <f t="shared" si="12"/>
        <v>0</v>
      </c>
      <c r="I131" s="51">
        <f t="shared" si="9"/>
        <v>0</v>
      </c>
      <c r="J131" s="52">
        <f>COUNTIF(ストックデータ貼り付け用!$N$2:$N$1000,A131)</f>
        <v>0</v>
      </c>
      <c r="K131" s="57">
        <f>SUMIF(ストックデータ貼り付け用!$N$2:$N$1001,A131,ストックデータ貼り付け用!$O$2:$O$1001)</f>
        <v>0</v>
      </c>
      <c r="L131" s="51">
        <f t="shared" si="10"/>
        <v>0</v>
      </c>
      <c r="M131" s="69">
        <f>COUNTIF(ストックデータ貼り付け用!$Q$2:$Q$1000,A131)</f>
        <v>0</v>
      </c>
      <c r="N131" s="50">
        <f>SUMIF(ストックデータ貼り付け用!$Q$2:$Q$1000,A131,ストックデータ貼り付け用!$R$2:$R$1000)</f>
        <v>0</v>
      </c>
      <c r="O131" s="54">
        <f t="shared" si="13"/>
        <v>0</v>
      </c>
      <c r="P131" s="52">
        <f>COUNTIF(ストックデータ貼り付け用!$T$2:$T$1001,A131)</f>
        <v>0</v>
      </c>
      <c r="Q131" s="54">
        <f>SUMIF(ストックデータ貼り付け用!$T$3:$T$502,A131,ストックデータ貼り付け用!$U$3:$U$1048576)</f>
        <v>0</v>
      </c>
      <c r="R131" s="51">
        <f t="shared" si="11"/>
        <v>0</v>
      </c>
    </row>
    <row r="132" spans="1:18" x14ac:dyDescent="0.15">
      <c r="A132" s="49">
        <v>43959</v>
      </c>
      <c r="B132" s="52">
        <f>COUNTIF(ストックデータ貼り付け用!$F$2:$F$1000,A132)</f>
        <v>0</v>
      </c>
      <c r="C132" s="54">
        <f>SUMIF(ストックデータ貼り付け用!$F$2:$F$1048576,A132,ストックデータ貼り付け用!$G$2:$G$1048576)</f>
        <v>0</v>
      </c>
      <c r="D132" s="50">
        <f>COUNTIF(ストックデータ貼り付け用!$J$2:$J$1048576,A132)</f>
        <v>0</v>
      </c>
      <c r="E132" s="57">
        <f t="shared" si="7"/>
        <v>0</v>
      </c>
      <c r="F132" s="51">
        <f>SUMIF(ストックデータ貼り付け用!$J$2:$J$1048576,A132,ストックデータ貼り付け用!$K$2:$K$1048576)</f>
        <v>0</v>
      </c>
      <c r="G132" s="50">
        <f t="shared" si="12"/>
        <v>0</v>
      </c>
      <c r="H132" s="57">
        <f t="shared" si="12"/>
        <v>0</v>
      </c>
      <c r="I132" s="51">
        <f t="shared" si="9"/>
        <v>0</v>
      </c>
      <c r="J132" s="52">
        <f>COUNTIF(ストックデータ貼り付け用!$N$2:$N$1000,A132)</f>
        <v>0</v>
      </c>
      <c r="K132" s="57">
        <f>SUMIF(ストックデータ貼り付け用!$N$2:$N$1001,A132,ストックデータ貼り付け用!$O$2:$O$1001)</f>
        <v>0</v>
      </c>
      <c r="L132" s="51">
        <f t="shared" si="10"/>
        <v>0</v>
      </c>
      <c r="M132" s="69">
        <f>COUNTIF(ストックデータ貼り付け用!$Q$2:$Q$1000,A132)</f>
        <v>0</v>
      </c>
      <c r="N132" s="50">
        <f>SUMIF(ストックデータ貼り付け用!$Q$2:$Q$1000,A132,ストックデータ貼り付け用!$R$2:$R$1000)</f>
        <v>0</v>
      </c>
      <c r="O132" s="54">
        <f t="shared" si="13"/>
        <v>0</v>
      </c>
      <c r="P132" s="52">
        <f>COUNTIF(ストックデータ貼り付け用!$T$2:$T$1001,A132)</f>
        <v>0</v>
      </c>
      <c r="Q132" s="54">
        <f>SUMIF(ストックデータ貼り付け用!$T$3:$T$502,A132,ストックデータ貼り付け用!$U$3:$U$1048576)</f>
        <v>0</v>
      </c>
      <c r="R132" s="51">
        <f t="shared" si="11"/>
        <v>0</v>
      </c>
    </row>
    <row r="133" spans="1:18" x14ac:dyDescent="0.15">
      <c r="A133" s="49">
        <v>43960</v>
      </c>
      <c r="B133" s="52">
        <f>COUNTIF(ストックデータ貼り付け用!$F$2:$F$1000,A133)</f>
        <v>0</v>
      </c>
      <c r="C133" s="54">
        <f>SUMIF(ストックデータ貼り付け用!$F$2:$F$1048576,A133,ストックデータ貼り付け用!$G$2:$G$1048576)</f>
        <v>0</v>
      </c>
      <c r="D133" s="50">
        <f>COUNTIF(ストックデータ貼り付け用!$J$2:$J$1048576,A133)</f>
        <v>0</v>
      </c>
      <c r="E133" s="57">
        <f t="shared" ref="E133:E196" si="14">D133/5</f>
        <v>0</v>
      </c>
      <c r="F133" s="51">
        <f>SUMIF(ストックデータ貼り付け用!$J$2:$J$1048576,A133,ストックデータ貼り付け用!$K$2:$K$1048576)</f>
        <v>0</v>
      </c>
      <c r="G133" s="50">
        <f t="shared" si="12"/>
        <v>0</v>
      </c>
      <c r="H133" s="57">
        <f t="shared" si="12"/>
        <v>0</v>
      </c>
      <c r="I133" s="51">
        <f t="shared" ref="I133:I196" si="15">H133*110</f>
        <v>0</v>
      </c>
      <c r="J133" s="52">
        <f>COUNTIF(ストックデータ貼り付け用!$N$2:$N$1000,A133)</f>
        <v>0</v>
      </c>
      <c r="K133" s="57">
        <f>SUMIF(ストックデータ貼り付け用!$N$2:$N$1001,A133,ストックデータ貼り付け用!$O$2:$O$1001)</f>
        <v>0</v>
      </c>
      <c r="L133" s="51">
        <f t="shared" ref="L133:L196" si="16">K133*100</f>
        <v>0</v>
      </c>
      <c r="M133" s="69">
        <f>COUNTIF(ストックデータ貼り付け用!$Q$2:$Q$1000,A133)</f>
        <v>0</v>
      </c>
      <c r="N133" s="50">
        <f>SUMIF(ストックデータ貼り付け用!$Q$2:$Q$1000,A133,ストックデータ貼り付け用!$R$2:$R$1000)</f>
        <v>0</v>
      </c>
      <c r="O133" s="54">
        <f t="shared" si="13"/>
        <v>0</v>
      </c>
      <c r="P133" s="52">
        <f>COUNTIF(ストックデータ貼り付け用!$T$2:$T$1001,A133)</f>
        <v>0</v>
      </c>
      <c r="Q133" s="54">
        <f>SUMIF(ストックデータ貼り付け用!$T$3:$T$502,A133,ストックデータ貼り付け用!$U$3:$U$1048576)</f>
        <v>0</v>
      </c>
      <c r="R133" s="51">
        <f t="shared" ref="R133:R196" si="17">Q133*100</f>
        <v>0</v>
      </c>
    </row>
    <row r="134" spans="1:18" x14ac:dyDescent="0.15">
      <c r="A134" s="49">
        <v>43961</v>
      </c>
      <c r="B134" s="52">
        <f>COUNTIF(ストックデータ貼り付け用!$F$2:$F$1000,A134)</f>
        <v>0</v>
      </c>
      <c r="C134" s="54">
        <f>SUMIF(ストックデータ貼り付け用!$F$2:$F$1048576,A134,ストックデータ貼り付け用!$G$2:$G$1048576)</f>
        <v>0</v>
      </c>
      <c r="D134" s="50">
        <f>COUNTIF(ストックデータ貼り付け用!$J$2:$J$1048576,A134)</f>
        <v>0</v>
      </c>
      <c r="E134" s="57">
        <f t="shared" si="14"/>
        <v>0</v>
      </c>
      <c r="F134" s="51">
        <f>SUMIF(ストックデータ貼り付け用!$J$2:$J$1048576,A134,ストックデータ貼り付け用!$K$2:$K$1048576)</f>
        <v>0</v>
      </c>
      <c r="G134" s="50">
        <f t="shared" si="12"/>
        <v>0</v>
      </c>
      <c r="H134" s="57">
        <f t="shared" si="12"/>
        <v>0</v>
      </c>
      <c r="I134" s="51">
        <f t="shared" si="15"/>
        <v>0</v>
      </c>
      <c r="J134" s="52">
        <f>COUNTIF(ストックデータ貼り付け用!$N$2:$N$1000,A134)</f>
        <v>0</v>
      </c>
      <c r="K134" s="57">
        <f>SUMIF(ストックデータ貼り付け用!$N$2:$N$1001,A134,ストックデータ貼り付け用!$O$2:$O$1001)</f>
        <v>0</v>
      </c>
      <c r="L134" s="51">
        <f t="shared" si="16"/>
        <v>0</v>
      </c>
      <c r="M134" s="69">
        <f>COUNTIF(ストックデータ貼り付け用!$Q$2:$Q$1000,A134)</f>
        <v>0</v>
      </c>
      <c r="N134" s="50">
        <f>SUMIF(ストックデータ貼り付け用!$Q$2:$Q$1000,A134,ストックデータ貼り付け用!$R$2:$R$1000)</f>
        <v>0</v>
      </c>
      <c r="O134" s="54">
        <f t="shared" si="13"/>
        <v>0</v>
      </c>
      <c r="P134" s="52">
        <f>COUNTIF(ストックデータ貼り付け用!$T$2:$T$1001,A134)</f>
        <v>0</v>
      </c>
      <c r="Q134" s="54">
        <f>SUMIF(ストックデータ貼り付け用!$T$3:$T$502,A134,ストックデータ貼り付け用!$U$3:$U$1048576)</f>
        <v>0</v>
      </c>
      <c r="R134" s="51">
        <f t="shared" si="17"/>
        <v>0</v>
      </c>
    </row>
    <row r="135" spans="1:18" x14ac:dyDescent="0.15">
      <c r="A135" s="49">
        <v>43962</v>
      </c>
      <c r="B135" s="52">
        <f>COUNTIF(ストックデータ貼り付け用!$F$2:$F$1000,A135)</f>
        <v>0</v>
      </c>
      <c r="C135" s="54">
        <f>SUMIF(ストックデータ貼り付け用!$F$2:$F$1048576,A135,ストックデータ貼り付け用!$G$2:$G$1048576)</f>
        <v>0</v>
      </c>
      <c r="D135" s="50">
        <f>COUNTIF(ストックデータ貼り付け用!$J$2:$J$1048576,A135)</f>
        <v>0</v>
      </c>
      <c r="E135" s="57">
        <f t="shared" si="14"/>
        <v>0</v>
      </c>
      <c r="F135" s="51">
        <f>SUMIF(ストックデータ貼り付け用!$J$2:$J$1048576,A135,ストックデータ貼り付け用!$K$2:$K$1048576)</f>
        <v>0</v>
      </c>
      <c r="G135" s="50">
        <f t="shared" si="12"/>
        <v>0</v>
      </c>
      <c r="H135" s="57">
        <f t="shared" si="12"/>
        <v>0</v>
      </c>
      <c r="I135" s="51">
        <f t="shared" si="15"/>
        <v>0</v>
      </c>
      <c r="J135" s="52">
        <f>COUNTIF(ストックデータ貼り付け用!$N$2:$N$1000,A135)</f>
        <v>0</v>
      </c>
      <c r="K135" s="57">
        <f>SUMIF(ストックデータ貼り付け用!$N$2:$N$1001,A135,ストックデータ貼り付け用!$O$2:$O$1001)</f>
        <v>0</v>
      </c>
      <c r="L135" s="51">
        <f t="shared" si="16"/>
        <v>0</v>
      </c>
      <c r="M135" s="69">
        <f>COUNTIF(ストックデータ貼り付け用!$Q$2:$Q$1000,A135)</f>
        <v>0</v>
      </c>
      <c r="N135" s="50">
        <f>SUMIF(ストックデータ貼り付け用!$Q$2:$Q$1000,A135,ストックデータ貼り付け用!$R$2:$R$1000)</f>
        <v>0</v>
      </c>
      <c r="O135" s="54">
        <f t="shared" si="13"/>
        <v>0</v>
      </c>
      <c r="P135" s="52">
        <f>COUNTIF(ストックデータ貼り付け用!$T$2:$T$1001,A135)</f>
        <v>0</v>
      </c>
      <c r="Q135" s="54">
        <f>SUMIF(ストックデータ貼り付け用!$T$3:$T$502,A135,ストックデータ貼り付け用!$U$3:$U$1048576)</f>
        <v>0</v>
      </c>
      <c r="R135" s="51">
        <f t="shared" si="17"/>
        <v>0</v>
      </c>
    </row>
    <row r="136" spans="1:18" x14ac:dyDescent="0.15">
      <c r="A136" s="49">
        <v>43963</v>
      </c>
      <c r="B136" s="52">
        <f>COUNTIF(ストックデータ貼り付け用!$F$2:$F$1000,A136)</f>
        <v>0</v>
      </c>
      <c r="C136" s="54">
        <f>SUMIF(ストックデータ貼り付け用!$F$2:$F$1048576,A136,ストックデータ貼り付け用!$G$2:$G$1048576)</f>
        <v>0</v>
      </c>
      <c r="D136" s="50">
        <f>COUNTIF(ストックデータ貼り付け用!$J$2:$J$1048576,A136)</f>
        <v>0</v>
      </c>
      <c r="E136" s="57">
        <f t="shared" si="14"/>
        <v>0</v>
      </c>
      <c r="F136" s="51">
        <f>SUMIF(ストックデータ貼り付け用!$J$2:$J$1048576,A136,ストックデータ貼り付け用!$K$2:$K$1048576)</f>
        <v>0</v>
      </c>
      <c r="G136" s="50">
        <f t="shared" si="12"/>
        <v>0</v>
      </c>
      <c r="H136" s="57">
        <f t="shared" si="12"/>
        <v>0</v>
      </c>
      <c r="I136" s="51">
        <f t="shared" si="15"/>
        <v>0</v>
      </c>
      <c r="J136" s="52">
        <f>COUNTIF(ストックデータ貼り付け用!$N$2:$N$1000,A136)</f>
        <v>0</v>
      </c>
      <c r="K136" s="57">
        <f>SUMIF(ストックデータ貼り付け用!$N$2:$N$1001,A136,ストックデータ貼り付け用!$O$2:$O$1001)</f>
        <v>0</v>
      </c>
      <c r="L136" s="51">
        <f t="shared" si="16"/>
        <v>0</v>
      </c>
      <c r="M136" s="69">
        <f>COUNTIF(ストックデータ貼り付け用!$Q$2:$Q$1000,A136)</f>
        <v>0</v>
      </c>
      <c r="N136" s="50">
        <f>SUMIF(ストックデータ貼り付け用!$Q$2:$Q$1000,A136,ストックデータ貼り付け用!$R$2:$R$1000)</f>
        <v>0</v>
      </c>
      <c r="O136" s="54">
        <f t="shared" si="13"/>
        <v>0</v>
      </c>
      <c r="P136" s="52">
        <f>COUNTIF(ストックデータ貼り付け用!$T$2:$T$1001,A136)</f>
        <v>0</v>
      </c>
      <c r="Q136" s="54">
        <f>SUMIF(ストックデータ貼り付け用!$T$3:$T$502,A136,ストックデータ貼り付け用!$U$3:$U$1048576)</f>
        <v>0</v>
      </c>
      <c r="R136" s="51">
        <f t="shared" si="17"/>
        <v>0</v>
      </c>
    </row>
    <row r="137" spans="1:18" x14ac:dyDescent="0.15">
      <c r="A137" s="49">
        <v>43964</v>
      </c>
      <c r="B137" s="52">
        <f>COUNTIF(ストックデータ貼り付け用!$F$2:$F$1000,A137)</f>
        <v>0</v>
      </c>
      <c r="C137" s="54">
        <f>SUMIF(ストックデータ貼り付け用!$F$2:$F$1048576,A137,ストックデータ貼り付け用!$G$2:$G$1048576)</f>
        <v>0</v>
      </c>
      <c r="D137" s="50">
        <f>COUNTIF(ストックデータ貼り付け用!$J$2:$J$1048576,A137)</f>
        <v>0</v>
      </c>
      <c r="E137" s="57">
        <f t="shared" si="14"/>
        <v>0</v>
      </c>
      <c r="F137" s="51">
        <f>SUMIF(ストックデータ貼り付け用!$J$2:$J$1048576,A137,ストックデータ貼り付け用!$K$2:$K$1048576)</f>
        <v>0</v>
      </c>
      <c r="G137" s="50">
        <f t="shared" si="12"/>
        <v>0</v>
      </c>
      <c r="H137" s="57">
        <f t="shared" si="12"/>
        <v>0</v>
      </c>
      <c r="I137" s="51">
        <f t="shared" si="15"/>
        <v>0</v>
      </c>
      <c r="J137" s="52">
        <f>COUNTIF(ストックデータ貼り付け用!$N$2:$N$1000,A137)</f>
        <v>0</v>
      </c>
      <c r="K137" s="57">
        <f>SUMIF(ストックデータ貼り付け用!$N$2:$N$1001,A137,ストックデータ貼り付け用!$O$2:$O$1001)</f>
        <v>0</v>
      </c>
      <c r="L137" s="51">
        <f t="shared" si="16"/>
        <v>0</v>
      </c>
      <c r="M137" s="69">
        <f>COUNTIF(ストックデータ貼り付け用!$Q$2:$Q$1000,A137)</f>
        <v>0</v>
      </c>
      <c r="N137" s="50">
        <f>SUMIF(ストックデータ貼り付け用!$Q$2:$Q$1000,A137,ストックデータ貼り付け用!$R$2:$R$1000)</f>
        <v>0</v>
      </c>
      <c r="O137" s="54">
        <f t="shared" si="13"/>
        <v>0</v>
      </c>
      <c r="P137" s="52">
        <f>COUNTIF(ストックデータ貼り付け用!$T$2:$T$1001,A137)</f>
        <v>0</v>
      </c>
      <c r="Q137" s="54">
        <f>SUMIF(ストックデータ貼り付け用!$T$3:$T$502,A137,ストックデータ貼り付け用!$U$3:$U$1048576)</f>
        <v>0</v>
      </c>
      <c r="R137" s="51">
        <f t="shared" si="17"/>
        <v>0</v>
      </c>
    </row>
    <row r="138" spans="1:18" x14ac:dyDescent="0.15">
      <c r="A138" s="49">
        <v>43965</v>
      </c>
      <c r="B138" s="52">
        <f>COUNTIF(ストックデータ貼り付け用!$F$2:$F$1000,A138)</f>
        <v>0</v>
      </c>
      <c r="C138" s="54">
        <f>SUMIF(ストックデータ貼り付け用!$F$2:$F$1048576,A138,ストックデータ貼り付け用!$G$2:$G$1048576)</f>
        <v>0</v>
      </c>
      <c r="D138" s="50">
        <f>COUNTIF(ストックデータ貼り付け用!$J$2:$J$1048576,A138)</f>
        <v>0</v>
      </c>
      <c r="E138" s="57">
        <f t="shared" si="14"/>
        <v>0</v>
      </c>
      <c r="F138" s="51">
        <f>SUMIF(ストックデータ貼り付け用!$J$2:$J$1048576,A138,ストックデータ貼り付け用!$K$2:$K$1048576)</f>
        <v>0</v>
      </c>
      <c r="G138" s="50">
        <f t="shared" ref="G138:H201" si="18">B138+E138</f>
        <v>0</v>
      </c>
      <c r="H138" s="57">
        <f t="shared" si="18"/>
        <v>0</v>
      </c>
      <c r="I138" s="51">
        <f t="shared" si="15"/>
        <v>0</v>
      </c>
      <c r="J138" s="52">
        <f>COUNTIF(ストックデータ貼り付け用!$N$2:$N$1000,A138)</f>
        <v>0</v>
      </c>
      <c r="K138" s="57">
        <f>SUMIF(ストックデータ貼り付け用!$N$2:$N$1001,A138,ストックデータ貼り付け用!$O$2:$O$1001)</f>
        <v>0</v>
      </c>
      <c r="L138" s="51">
        <f t="shared" si="16"/>
        <v>0</v>
      </c>
      <c r="M138" s="69">
        <f>COUNTIF(ストックデータ貼り付け用!$Q$2:$Q$1000,A138)</f>
        <v>0</v>
      </c>
      <c r="N138" s="50">
        <f>SUMIF(ストックデータ貼り付け用!$Q$2:$Q$1000,A138,ストックデータ貼り付け用!$R$2:$R$1000)</f>
        <v>0</v>
      </c>
      <c r="O138" s="54">
        <f t="shared" si="13"/>
        <v>0</v>
      </c>
      <c r="P138" s="52">
        <f>COUNTIF(ストックデータ貼り付け用!$T$2:$T$1001,A138)</f>
        <v>0</v>
      </c>
      <c r="Q138" s="54">
        <f>SUMIF(ストックデータ貼り付け用!$T$3:$T$502,A138,ストックデータ貼り付け用!$U$3:$U$1048576)</f>
        <v>0</v>
      </c>
      <c r="R138" s="51">
        <f t="shared" si="17"/>
        <v>0</v>
      </c>
    </row>
    <row r="139" spans="1:18" x14ac:dyDescent="0.15">
      <c r="A139" s="49">
        <v>43966</v>
      </c>
      <c r="B139" s="52">
        <f>COUNTIF(ストックデータ貼り付け用!$F$2:$F$1000,A139)</f>
        <v>0</v>
      </c>
      <c r="C139" s="54">
        <f>SUMIF(ストックデータ貼り付け用!$F$2:$F$1048576,A139,ストックデータ貼り付け用!$G$2:$G$1048576)</f>
        <v>0</v>
      </c>
      <c r="D139" s="50">
        <f>COUNTIF(ストックデータ貼り付け用!$J$2:$J$1048576,A139)</f>
        <v>0</v>
      </c>
      <c r="E139" s="57">
        <f t="shared" si="14"/>
        <v>0</v>
      </c>
      <c r="F139" s="51">
        <f>SUMIF(ストックデータ貼り付け用!$J$2:$J$1048576,A139,ストックデータ貼り付け用!$K$2:$K$1048576)</f>
        <v>0</v>
      </c>
      <c r="G139" s="50">
        <f t="shared" si="18"/>
        <v>0</v>
      </c>
      <c r="H139" s="57">
        <f t="shared" si="18"/>
        <v>0</v>
      </c>
      <c r="I139" s="51">
        <f t="shared" si="15"/>
        <v>0</v>
      </c>
      <c r="J139" s="52">
        <f>COUNTIF(ストックデータ貼り付け用!$N$2:$N$1000,A139)</f>
        <v>0</v>
      </c>
      <c r="K139" s="57">
        <f>SUMIF(ストックデータ貼り付け用!$N$2:$N$1001,A139,ストックデータ貼り付け用!$O$2:$O$1001)</f>
        <v>0</v>
      </c>
      <c r="L139" s="51">
        <f t="shared" si="16"/>
        <v>0</v>
      </c>
      <c r="M139" s="69">
        <f>COUNTIF(ストックデータ貼り付け用!$Q$2:$Q$1000,A139)</f>
        <v>0</v>
      </c>
      <c r="N139" s="50">
        <f>SUMIF(ストックデータ貼り付け用!$Q$2:$Q$1000,A139,ストックデータ貼り付け用!$R$2:$R$1000)</f>
        <v>0</v>
      </c>
      <c r="O139" s="54">
        <f t="shared" ref="O139:O202" si="19">N139*0.31</f>
        <v>0</v>
      </c>
      <c r="P139" s="52">
        <f>COUNTIF(ストックデータ貼り付け用!$T$2:$T$1001,A139)</f>
        <v>0</v>
      </c>
      <c r="Q139" s="54">
        <f>SUMIF(ストックデータ貼り付け用!$T$3:$T$502,A139,ストックデータ貼り付け用!$U$3:$U$1048576)</f>
        <v>0</v>
      </c>
      <c r="R139" s="51">
        <f t="shared" si="17"/>
        <v>0</v>
      </c>
    </row>
    <row r="140" spans="1:18" x14ac:dyDescent="0.15">
      <c r="A140" s="49">
        <v>43967</v>
      </c>
      <c r="B140" s="52">
        <f>COUNTIF(ストックデータ貼り付け用!$F$2:$F$1000,A140)</f>
        <v>0</v>
      </c>
      <c r="C140" s="54">
        <f>SUMIF(ストックデータ貼り付け用!$F$2:$F$1048576,A140,ストックデータ貼り付け用!$G$2:$G$1048576)</f>
        <v>0</v>
      </c>
      <c r="D140" s="50">
        <f>COUNTIF(ストックデータ貼り付け用!$J$2:$J$1048576,A140)</f>
        <v>0</v>
      </c>
      <c r="E140" s="57">
        <f t="shared" si="14"/>
        <v>0</v>
      </c>
      <c r="F140" s="51">
        <f>SUMIF(ストックデータ貼り付け用!$J$2:$J$1048576,A140,ストックデータ貼り付け用!$K$2:$K$1048576)</f>
        <v>0</v>
      </c>
      <c r="G140" s="50">
        <f t="shared" si="18"/>
        <v>0</v>
      </c>
      <c r="H140" s="57">
        <f t="shared" si="18"/>
        <v>0</v>
      </c>
      <c r="I140" s="51">
        <f t="shared" si="15"/>
        <v>0</v>
      </c>
      <c r="J140" s="52">
        <f>COUNTIF(ストックデータ貼り付け用!$N$2:$N$1000,A140)</f>
        <v>0</v>
      </c>
      <c r="K140" s="57">
        <f>SUMIF(ストックデータ貼り付け用!$N$2:$N$1001,A140,ストックデータ貼り付け用!$O$2:$O$1001)</f>
        <v>0</v>
      </c>
      <c r="L140" s="51">
        <f t="shared" si="16"/>
        <v>0</v>
      </c>
      <c r="M140" s="69">
        <f>COUNTIF(ストックデータ貼り付け用!$Q$2:$Q$1000,A140)</f>
        <v>0</v>
      </c>
      <c r="N140" s="50">
        <f>SUMIF(ストックデータ貼り付け用!$Q$2:$Q$1000,A140,ストックデータ貼り付け用!$R$2:$R$1000)</f>
        <v>0</v>
      </c>
      <c r="O140" s="54">
        <f t="shared" si="19"/>
        <v>0</v>
      </c>
      <c r="P140" s="52">
        <f>COUNTIF(ストックデータ貼り付け用!$T$2:$T$1001,A140)</f>
        <v>0</v>
      </c>
      <c r="Q140" s="54">
        <f>SUMIF(ストックデータ貼り付け用!$T$3:$T$502,A140,ストックデータ貼り付け用!$U$3:$U$1048576)</f>
        <v>0</v>
      </c>
      <c r="R140" s="51">
        <f t="shared" si="17"/>
        <v>0</v>
      </c>
    </row>
    <row r="141" spans="1:18" x14ac:dyDescent="0.15">
      <c r="A141" s="49">
        <v>43968</v>
      </c>
      <c r="B141" s="52">
        <f>COUNTIF(ストックデータ貼り付け用!$F$2:$F$1000,A141)</f>
        <v>0</v>
      </c>
      <c r="C141" s="54">
        <f>SUMIF(ストックデータ貼り付け用!$F$2:$F$1048576,A141,ストックデータ貼り付け用!$G$2:$G$1048576)</f>
        <v>0</v>
      </c>
      <c r="D141" s="50">
        <f>COUNTIF(ストックデータ貼り付け用!$J$2:$J$1048576,A141)</f>
        <v>0</v>
      </c>
      <c r="E141" s="57">
        <f t="shared" si="14"/>
        <v>0</v>
      </c>
      <c r="F141" s="51">
        <f>SUMIF(ストックデータ貼り付け用!$J$2:$J$1048576,A141,ストックデータ貼り付け用!$K$2:$K$1048576)</f>
        <v>0</v>
      </c>
      <c r="G141" s="50">
        <f t="shared" si="18"/>
        <v>0</v>
      </c>
      <c r="H141" s="57">
        <f t="shared" si="18"/>
        <v>0</v>
      </c>
      <c r="I141" s="51">
        <f t="shared" si="15"/>
        <v>0</v>
      </c>
      <c r="J141" s="52">
        <f>COUNTIF(ストックデータ貼り付け用!$N$2:$N$1000,A141)</f>
        <v>0</v>
      </c>
      <c r="K141" s="57">
        <f>SUMIF(ストックデータ貼り付け用!$N$2:$N$1001,A141,ストックデータ貼り付け用!$O$2:$O$1001)</f>
        <v>0</v>
      </c>
      <c r="L141" s="51">
        <f t="shared" si="16"/>
        <v>0</v>
      </c>
      <c r="M141" s="69">
        <f>COUNTIF(ストックデータ貼り付け用!$Q$2:$Q$1000,A141)</f>
        <v>0</v>
      </c>
      <c r="N141" s="50">
        <f>SUMIF(ストックデータ貼り付け用!$Q$2:$Q$1000,A141,ストックデータ貼り付け用!$R$2:$R$1000)</f>
        <v>0</v>
      </c>
      <c r="O141" s="54">
        <f t="shared" si="19"/>
        <v>0</v>
      </c>
      <c r="P141" s="52">
        <f>COUNTIF(ストックデータ貼り付け用!$T$2:$T$1001,A141)</f>
        <v>0</v>
      </c>
      <c r="Q141" s="54">
        <f>SUMIF(ストックデータ貼り付け用!$T$3:$T$502,A141,ストックデータ貼り付け用!$U$3:$U$1048576)</f>
        <v>0</v>
      </c>
      <c r="R141" s="51">
        <f t="shared" si="17"/>
        <v>0</v>
      </c>
    </row>
    <row r="142" spans="1:18" x14ac:dyDescent="0.15">
      <c r="A142" s="49">
        <v>43969</v>
      </c>
      <c r="B142" s="52">
        <f>COUNTIF(ストックデータ貼り付け用!$F$2:$F$1000,A142)</f>
        <v>0</v>
      </c>
      <c r="C142" s="54">
        <f>SUMIF(ストックデータ貼り付け用!$F$2:$F$1048576,A142,ストックデータ貼り付け用!$G$2:$G$1048576)</f>
        <v>0</v>
      </c>
      <c r="D142" s="50">
        <f>COUNTIF(ストックデータ貼り付け用!$J$2:$J$1048576,A142)</f>
        <v>0</v>
      </c>
      <c r="E142" s="57">
        <f t="shared" si="14"/>
        <v>0</v>
      </c>
      <c r="F142" s="51">
        <f>SUMIF(ストックデータ貼り付け用!$J$2:$J$1048576,A142,ストックデータ貼り付け用!$K$2:$K$1048576)</f>
        <v>0</v>
      </c>
      <c r="G142" s="50">
        <f t="shared" si="18"/>
        <v>0</v>
      </c>
      <c r="H142" s="57">
        <f>C142+F142</f>
        <v>0</v>
      </c>
      <c r="I142" s="51">
        <f t="shared" si="15"/>
        <v>0</v>
      </c>
      <c r="J142" s="52">
        <f>COUNTIF(ストックデータ貼り付け用!$N$2:$N$1000,A142)</f>
        <v>0</v>
      </c>
      <c r="K142" s="57">
        <f>SUMIF(ストックデータ貼り付け用!$N$2:$N$1001,A142,ストックデータ貼り付け用!$O$2:$O$1001)</f>
        <v>0</v>
      </c>
      <c r="L142" s="51">
        <f t="shared" si="16"/>
        <v>0</v>
      </c>
      <c r="M142" s="69">
        <f>COUNTIF(ストックデータ貼り付け用!$Q$2:$Q$1000,A142)</f>
        <v>0</v>
      </c>
      <c r="N142" s="50">
        <f>SUMIF(ストックデータ貼り付け用!$Q$2:$Q$1000,A142,ストックデータ貼り付け用!$R$2:$R$1000)</f>
        <v>0</v>
      </c>
      <c r="O142" s="54">
        <f t="shared" si="19"/>
        <v>0</v>
      </c>
      <c r="P142" s="52">
        <f>COUNTIF(ストックデータ貼り付け用!$T$2:$T$1001,A142)</f>
        <v>0</v>
      </c>
      <c r="Q142" s="54">
        <f>SUMIF(ストックデータ貼り付け用!$T$3:$T$502,A142,ストックデータ貼り付け用!$U$3:$U$1048576)</f>
        <v>0</v>
      </c>
      <c r="R142" s="51">
        <f t="shared" si="17"/>
        <v>0</v>
      </c>
    </row>
    <row r="143" spans="1:18" x14ac:dyDescent="0.15">
      <c r="A143" s="49">
        <v>43970</v>
      </c>
      <c r="B143" s="52">
        <f>COUNTIF(ストックデータ貼り付け用!$F$2:$F$1000,A143)</f>
        <v>0</v>
      </c>
      <c r="C143" s="54">
        <f>SUMIF(ストックデータ貼り付け用!$F$2:$F$1048576,A143,ストックデータ貼り付け用!$G$2:$G$1048576)</f>
        <v>0</v>
      </c>
      <c r="D143" s="50">
        <f>COUNTIF(ストックデータ貼り付け用!$J$2:$J$1048576,A143)</f>
        <v>0</v>
      </c>
      <c r="E143" s="57">
        <f t="shared" si="14"/>
        <v>0</v>
      </c>
      <c r="F143" s="51">
        <f>SUMIF(ストックデータ貼り付け用!$J$2:$J$1048576,A143,ストックデータ貼り付け用!$K$2:$K$1048576)</f>
        <v>0</v>
      </c>
      <c r="G143" s="50">
        <f t="shared" si="18"/>
        <v>0</v>
      </c>
      <c r="H143" s="57">
        <f t="shared" si="18"/>
        <v>0</v>
      </c>
      <c r="I143" s="51">
        <f t="shared" si="15"/>
        <v>0</v>
      </c>
      <c r="J143" s="52">
        <f>COUNTIF(ストックデータ貼り付け用!$N$2:$N$1000,A143)</f>
        <v>0</v>
      </c>
      <c r="K143" s="57">
        <f>SUMIF(ストックデータ貼り付け用!$N$2:$N$1001,A143,ストックデータ貼り付け用!$O$2:$O$1001)</f>
        <v>0</v>
      </c>
      <c r="L143" s="51">
        <f t="shared" si="16"/>
        <v>0</v>
      </c>
      <c r="M143" s="69">
        <f>COUNTIF(ストックデータ貼り付け用!$Q$2:$Q$1000,A143)</f>
        <v>0</v>
      </c>
      <c r="N143" s="50">
        <f>SUMIF(ストックデータ貼り付け用!$Q$2:$Q$1000,A143,ストックデータ貼り付け用!$R$2:$R$1000)</f>
        <v>0</v>
      </c>
      <c r="O143" s="54">
        <f t="shared" si="19"/>
        <v>0</v>
      </c>
      <c r="P143" s="52">
        <f>COUNTIF(ストックデータ貼り付け用!$T$2:$T$1001,A143)</f>
        <v>0</v>
      </c>
      <c r="Q143" s="54">
        <f>SUMIF(ストックデータ貼り付け用!$T$3:$T$502,A143,ストックデータ貼り付け用!$U$3:$U$1048576)</f>
        <v>0</v>
      </c>
      <c r="R143" s="51">
        <f t="shared" si="17"/>
        <v>0</v>
      </c>
    </row>
    <row r="144" spans="1:18" x14ac:dyDescent="0.15">
      <c r="A144" s="49">
        <v>43971</v>
      </c>
      <c r="B144" s="52">
        <f>COUNTIF(ストックデータ貼り付け用!$F$2:$F$1000,A144)</f>
        <v>0</v>
      </c>
      <c r="C144" s="54">
        <f>SUMIF(ストックデータ貼り付け用!$F$2:$F$1048576,A144,ストックデータ貼り付け用!$G$2:$G$1048576)</f>
        <v>0</v>
      </c>
      <c r="D144" s="50">
        <f>COUNTIF(ストックデータ貼り付け用!$J$2:$J$1048576,A144)</f>
        <v>0</v>
      </c>
      <c r="E144" s="57">
        <f t="shared" si="14"/>
        <v>0</v>
      </c>
      <c r="F144" s="51">
        <f>SUMIF(ストックデータ貼り付け用!$J$2:$J$1048576,A144,ストックデータ貼り付け用!$K$2:$K$1048576)</f>
        <v>0</v>
      </c>
      <c r="G144" s="50">
        <f t="shared" si="18"/>
        <v>0</v>
      </c>
      <c r="H144" s="57">
        <f t="shared" si="18"/>
        <v>0</v>
      </c>
      <c r="I144" s="51">
        <f t="shared" si="15"/>
        <v>0</v>
      </c>
      <c r="J144" s="52">
        <f>COUNTIF(ストックデータ貼り付け用!$N$2:$N$1000,A144)</f>
        <v>0</v>
      </c>
      <c r="K144" s="57">
        <f>SUMIF(ストックデータ貼り付け用!$N$2:$N$1001,A144,ストックデータ貼り付け用!$O$2:$O$1001)</f>
        <v>0</v>
      </c>
      <c r="L144" s="51">
        <f t="shared" si="16"/>
        <v>0</v>
      </c>
      <c r="M144" s="69">
        <f>COUNTIF(ストックデータ貼り付け用!$Q$2:$Q$1000,A144)</f>
        <v>0</v>
      </c>
      <c r="N144" s="50">
        <f>SUMIF(ストックデータ貼り付け用!$Q$2:$Q$1000,A144,ストックデータ貼り付け用!$R$2:$R$1000)</f>
        <v>0</v>
      </c>
      <c r="O144" s="54">
        <f t="shared" si="19"/>
        <v>0</v>
      </c>
      <c r="P144" s="52">
        <f>COUNTIF(ストックデータ貼り付け用!$T$2:$T$1001,A144)</f>
        <v>0</v>
      </c>
      <c r="Q144" s="54">
        <f>SUMIF(ストックデータ貼り付け用!$T$3:$T$502,A144,ストックデータ貼り付け用!$U$3:$U$1048576)</f>
        <v>0</v>
      </c>
      <c r="R144" s="51">
        <f t="shared" si="17"/>
        <v>0</v>
      </c>
    </row>
    <row r="145" spans="1:18" x14ac:dyDescent="0.15">
      <c r="A145" s="49">
        <v>43972</v>
      </c>
      <c r="B145" s="52">
        <f>COUNTIF(ストックデータ貼り付け用!$F$2:$F$1000,A145)</f>
        <v>0</v>
      </c>
      <c r="C145" s="54">
        <f>SUMIF(ストックデータ貼り付け用!$F$2:$F$1048576,A145,ストックデータ貼り付け用!$G$2:$G$1048576)</f>
        <v>0</v>
      </c>
      <c r="D145" s="50">
        <f>COUNTIF(ストックデータ貼り付け用!$J$2:$J$1048576,A145)</f>
        <v>0</v>
      </c>
      <c r="E145" s="57">
        <f t="shared" si="14"/>
        <v>0</v>
      </c>
      <c r="F145" s="51">
        <f>SUMIF(ストックデータ貼り付け用!$J$2:$J$1048576,A145,ストックデータ貼り付け用!$K$2:$K$1048576)</f>
        <v>0</v>
      </c>
      <c r="G145" s="50">
        <f t="shared" si="18"/>
        <v>0</v>
      </c>
      <c r="H145" s="57">
        <f t="shared" si="18"/>
        <v>0</v>
      </c>
      <c r="I145" s="51">
        <f t="shared" si="15"/>
        <v>0</v>
      </c>
      <c r="J145" s="52">
        <f>COUNTIF(ストックデータ貼り付け用!$N$2:$N$1000,A145)</f>
        <v>0</v>
      </c>
      <c r="K145" s="57">
        <f>SUMIF(ストックデータ貼り付け用!$N$2:$N$1001,A145,ストックデータ貼り付け用!$O$2:$O$1001)</f>
        <v>0</v>
      </c>
      <c r="L145" s="51">
        <f t="shared" si="16"/>
        <v>0</v>
      </c>
      <c r="M145" s="69">
        <f>COUNTIF(ストックデータ貼り付け用!$Q$2:$Q$1000,A145)</f>
        <v>0</v>
      </c>
      <c r="N145" s="50">
        <f>SUMIF(ストックデータ貼り付け用!$Q$2:$Q$1000,A145,ストックデータ貼り付け用!$R$2:$R$1000)</f>
        <v>0</v>
      </c>
      <c r="O145" s="54">
        <f t="shared" si="19"/>
        <v>0</v>
      </c>
      <c r="P145" s="52">
        <f>COUNTIF(ストックデータ貼り付け用!$T$2:$T$1001,A145)</f>
        <v>0</v>
      </c>
      <c r="Q145" s="54">
        <f>SUMIF(ストックデータ貼り付け用!$T$3:$T$502,A145,ストックデータ貼り付け用!$U$3:$U$1048576)</f>
        <v>0</v>
      </c>
      <c r="R145" s="51">
        <f t="shared" si="17"/>
        <v>0</v>
      </c>
    </row>
    <row r="146" spans="1:18" x14ac:dyDescent="0.15">
      <c r="A146" s="49">
        <v>43973</v>
      </c>
      <c r="B146" s="52">
        <f>COUNTIF(ストックデータ貼り付け用!$F$2:$F$1000,A146)</f>
        <v>0</v>
      </c>
      <c r="C146" s="54">
        <f>SUMIF(ストックデータ貼り付け用!$F$2:$F$1048576,A146,ストックデータ貼り付け用!$G$2:$G$1048576)</f>
        <v>0</v>
      </c>
      <c r="D146" s="50">
        <f>COUNTIF(ストックデータ貼り付け用!$J$2:$J$1048576,A146)</f>
        <v>0</v>
      </c>
      <c r="E146" s="57">
        <f t="shared" si="14"/>
        <v>0</v>
      </c>
      <c r="F146" s="51">
        <f>SUMIF(ストックデータ貼り付け用!$J$2:$J$1048576,A146,ストックデータ貼り付け用!$K$2:$K$1048576)</f>
        <v>0</v>
      </c>
      <c r="G146" s="50">
        <f t="shared" si="18"/>
        <v>0</v>
      </c>
      <c r="H146" s="57">
        <f t="shared" si="18"/>
        <v>0</v>
      </c>
      <c r="I146" s="51">
        <f t="shared" si="15"/>
        <v>0</v>
      </c>
      <c r="J146" s="52">
        <f>COUNTIF(ストックデータ貼り付け用!$N$2:$N$1000,A146)</f>
        <v>0</v>
      </c>
      <c r="K146" s="57">
        <f>SUMIF(ストックデータ貼り付け用!$N$2:$N$1001,A146,ストックデータ貼り付け用!$O$2:$O$1001)</f>
        <v>0</v>
      </c>
      <c r="L146" s="51">
        <f t="shared" si="16"/>
        <v>0</v>
      </c>
      <c r="M146" s="69">
        <f>COUNTIF(ストックデータ貼り付け用!$Q$2:$Q$1000,A146)</f>
        <v>0</v>
      </c>
      <c r="N146" s="50">
        <f>SUMIF(ストックデータ貼り付け用!$Q$2:$Q$1000,A146,ストックデータ貼り付け用!$R$2:$R$1000)</f>
        <v>0</v>
      </c>
      <c r="O146" s="54">
        <f t="shared" si="19"/>
        <v>0</v>
      </c>
      <c r="P146" s="52">
        <f>COUNTIF(ストックデータ貼り付け用!$T$2:$T$1001,A146)</f>
        <v>0</v>
      </c>
      <c r="Q146" s="54">
        <f>SUMIF(ストックデータ貼り付け用!$T$3:$T$502,A146,ストックデータ貼り付け用!$U$3:$U$1048576)</f>
        <v>0</v>
      </c>
      <c r="R146" s="51">
        <f t="shared" si="17"/>
        <v>0</v>
      </c>
    </row>
    <row r="147" spans="1:18" x14ac:dyDescent="0.15">
      <c r="A147" s="49">
        <v>43974</v>
      </c>
      <c r="B147" s="52">
        <f>COUNTIF(ストックデータ貼り付け用!$F$2:$F$1000,A147)</f>
        <v>0</v>
      </c>
      <c r="C147" s="54">
        <f>SUMIF(ストックデータ貼り付け用!$F$2:$F$1048576,A147,ストックデータ貼り付け用!$G$2:$G$1048576)</f>
        <v>0</v>
      </c>
      <c r="D147" s="50">
        <f>COUNTIF(ストックデータ貼り付け用!$J$2:$J$1048576,A147)</f>
        <v>0</v>
      </c>
      <c r="E147" s="57">
        <f t="shared" si="14"/>
        <v>0</v>
      </c>
      <c r="F147" s="51">
        <f>SUMIF(ストックデータ貼り付け用!$J$2:$J$1048576,A147,ストックデータ貼り付け用!$K$2:$K$1048576)</f>
        <v>0</v>
      </c>
      <c r="G147" s="50">
        <f t="shared" si="18"/>
        <v>0</v>
      </c>
      <c r="H147" s="57">
        <f t="shared" si="18"/>
        <v>0</v>
      </c>
      <c r="I147" s="51">
        <f t="shared" si="15"/>
        <v>0</v>
      </c>
      <c r="J147" s="52">
        <f>COUNTIF(ストックデータ貼り付け用!$N$2:$N$1000,A147)</f>
        <v>0</v>
      </c>
      <c r="K147" s="57">
        <f>SUMIF(ストックデータ貼り付け用!$N$2:$N$1001,A147,ストックデータ貼り付け用!$O$2:$O$1001)</f>
        <v>0</v>
      </c>
      <c r="L147" s="51">
        <f t="shared" si="16"/>
        <v>0</v>
      </c>
      <c r="M147" s="69">
        <f>COUNTIF(ストックデータ貼り付け用!$Q$2:$Q$1000,A147)</f>
        <v>0</v>
      </c>
      <c r="N147" s="50">
        <f>SUMIF(ストックデータ貼り付け用!$Q$2:$Q$1000,A147,ストックデータ貼り付け用!$R$2:$R$1000)</f>
        <v>0</v>
      </c>
      <c r="O147" s="54">
        <f t="shared" si="19"/>
        <v>0</v>
      </c>
      <c r="P147" s="52">
        <f>COUNTIF(ストックデータ貼り付け用!$T$2:$T$1001,A147)</f>
        <v>0</v>
      </c>
      <c r="Q147" s="54">
        <f>SUMIF(ストックデータ貼り付け用!$T$3:$T$502,A147,ストックデータ貼り付け用!$U$3:$U$1048576)</f>
        <v>0</v>
      </c>
      <c r="R147" s="51">
        <f t="shared" si="17"/>
        <v>0</v>
      </c>
    </row>
    <row r="148" spans="1:18" x14ac:dyDescent="0.15">
      <c r="A148" s="49">
        <v>43975</v>
      </c>
      <c r="B148" s="52">
        <f>COUNTIF(ストックデータ貼り付け用!$F$2:$F$1000,A148)</f>
        <v>0</v>
      </c>
      <c r="C148" s="54">
        <f>SUMIF(ストックデータ貼り付け用!$F$2:$F$1048576,A148,ストックデータ貼り付け用!$G$2:$G$1048576)</f>
        <v>0</v>
      </c>
      <c r="D148" s="50">
        <f>COUNTIF(ストックデータ貼り付け用!$J$2:$J$1048576,A148)</f>
        <v>0</v>
      </c>
      <c r="E148" s="57">
        <f t="shared" si="14"/>
        <v>0</v>
      </c>
      <c r="F148" s="51">
        <f>SUMIF(ストックデータ貼り付け用!$J$2:$J$1048576,A148,ストックデータ貼り付け用!$K$2:$K$1048576)</f>
        <v>0</v>
      </c>
      <c r="G148" s="50">
        <f t="shared" si="18"/>
        <v>0</v>
      </c>
      <c r="H148" s="57">
        <f t="shared" si="18"/>
        <v>0</v>
      </c>
      <c r="I148" s="51">
        <f t="shared" si="15"/>
        <v>0</v>
      </c>
      <c r="J148" s="52">
        <f>COUNTIF(ストックデータ貼り付け用!$N$2:$N$1000,A148)</f>
        <v>0</v>
      </c>
      <c r="K148" s="57">
        <f>SUMIF(ストックデータ貼り付け用!$N$2:$N$1001,A148,ストックデータ貼り付け用!$O$2:$O$1001)</f>
        <v>0</v>
      </c>
      <c r="L148" s="51">
        <f t="shared" si="16"/>
        <v>0</v>
      </c>
      <c r="M148" s="69">
        <f>COUNTIF(ストックデータ貼り付け用!$Q$2:$Q$1000,A148)</f>
        <v>0</v>
      </c>
      <c r="N148" s="50">
        <f>SUMIF(ストックデータ貼り付け用!$Q$2:$Q$1000,A148,ストックデータ貼り付け用!$R$2:$R$1000)</f>
        <v>0</v>
      </c>
      <c r="O148" s="54">
        <f t="shared" si="19"/>
        <v>0</v>
      </c>
      <c r="P148" s="52">
        <f>COUNTIF(ストックデータ貼り付け用!$T$2:$T$1001,A148)</f>
        <v>0</v>
      </c>
      <c r="Q148" s="54">
        <f>SUMIF(ストックデータ貼り付け用!$T$3:$T$502,A148,ストックデータ貼り付け用!$U$3:$U$1048576)</f>
        <v>0</v>
      </c>
      <c r="R148" s="51">
        <f t="shared" si="17"/>
        <v>0</v>
      </c>
    </row>
    <row r="149" spans="1:18" x14ac:dyDescent="0.15">
      <c r="A149" s="49">
        <v>43976</v>
      </c>
      <c r="B149" s="52">
        <f>COUNTIF(ストックデータ貼り付け用!$F$2:$F$1000,A149)</f>
        <v>0</v>
      </c>
      <c r="C149" s="54">
        <f>SUMIF(ストックデータ貼り付け用!$F$2:$F$1048576,A149,ストックデータ貼り付け用!$G$2:$G$1048576)</f>
        <v>0</v>
      </c>
      <c r="D149" s="50">
        <f>COUNTIF(ストックデータ貼り付け用!$J$2:$J$1048576,A149)</f>
        <v>0</v>
      </c>
      <c r="E149" s="57">
        <f t="shared" si="14"/>
        <v>0</v>
      </c>
      <c r="F149" s="51">
        <f>SUMIF(ストックデータ貼り付け用!$J$2:$J$1048576,A149,ストックデータ貼り付け用!$K$2:$K$1048576)</f>
        <v>0</v>
      </c>
      <c r="G149" s="50">
        <f t="shared" si="18"/>
        <v>0</v>
      </c>
      <c r="H149" s="57">
        <f t="shared" si="18"/>
        <v>0</v>
      </c>
      <c r="I149" s="51">
        <f t="shared" si="15"/>
        <v>0</v>
      </c>
      <c r="J149" s="52">
        <f>COUNTIF(ストックデータ貼り付け用!$N$2:$N$1000,A149)</f>
        <v>0</v>
      </c>
      <c r="K149" s="57">
        <f>SUMIF(ストックデータ貼り付け用!$N$2:$N$1001,A149,ストックデータ貼り付け用!$O$2:$O$1001)</f>
        <v>0</v>
      </c>
      <c r="L149" s="51">
        <f t="shared" si="16"/>
        <v>0</v>
      </c>
      <c r="M149" s="69">
        <f>COUNTIF(ストックデータ貼り付け用!$Q$2:$Q$1000,A149)</f>
        <v>0</v>
      </c>
      <c r="N149" s="50">
        <f>SUMIF(ストックデータ貼り付け用!$Q$2:$Q$1000,A149,ストックデータ貼り付け用!$R$2:$R$1000)</f>
        <v>0</v>
      </c>
      <c r="O149" s="54">
        <f t="shared" si="19"/>
        <v>0</v>
      </c>
      <c r="P149" s="52">
        <f>COUNTIF(ストックデータ貼り付け用!$T$2:$T$1001,A149)</f>
        <v>0</v>
      </c>
      <c r="Q149" s="54">
        <f>SUMIF(ストックデータ貼り付け用!$T$3:$T$502,A149,ストックデータ貼り付け用!$U$3:$U$1048576)</f>
        <v>0</v>
      </c>
      <c r="R149" s="51">
        <f t="shared" si="17"/>
        <v>0</v>
      </c>
    </row>
    <row r="150" spans="1:18" x14ac:dyDescent="0.15">
      <c r="A150" s="49">
        <v>43977</v>
      </c>
      <c r="B150" s="52">
        <f>COUNTIF(ストックデータ貼り付け用!$F$2:$F$1000,A150)</f>
        <v>0</v>
      </c>
      <c r="C150" s="54">
        <f>SUMIF(ストックデータ貼り付け用!$F$2:$F$1048576,A150,ストックデータ貼り付け用!$G$2:$G$1048576)</f>
        <v>0</v>
      </c>
      <c r="D150" s="50">
        <f>COUNTIF(ストックデータ貼り付け用!$J$2:$J$1048576,A150)</f>
        <v>0</v>
      </c>
      <c r="E150" s="57">
        <f t="shared" si="14"/>
        <v>0</v>
      </c>
      <c r="F150" s="51">
        <f>SUMIF(ストックデータ貼り付け用!$J$2:$J$1048576,A150,ストックデータ貼り付け用!$K$2:$K$1048576)</f>
        <v>0</v>
      </c>
      <c r="G150" s="50">
        <f t="shared" si="18"/>
        <v>0</v>
      </c>
      <c r="H150" s="57">
        <f t="shared" si="18"/>
        <v>0</v>
      </c>
      <c r="I150" s="51">
        <f t="shared" si="15"/>
        <v>0</v>
      </c>
      <c r="J150" s="52">
        <f>COUNTIF(ストックデータ貼り付け用!$N$2:$N$1000,A150)</f>
        <v>0</v>
      </c>
      <c r="K150" s="57">
        <f>SUMIF(ストックデータ貼り付け用!$N$2:$N$1001,A150,ストックデータ貼り付け用!$O$2:$O$1001)</f>
        <v>0</v>
      </c>
      <c r="L150" s="51">
        <f t="shared" si="16"/>
        <v>0</v>
      </c>
      <c r="M150" s="69">
        <f>COUNTIF(ストックデータ貼り付け用!$Q$2:$Q$1000,A150)</f>
        <v>0</v>
      </c>
      <c r="N150" s="50">
        <f>SUMIF(ストックデータ貼り付け用!$Q$2:$Q$1000,A150,ストックデータ貼り付け用!$R$2:$R$1000)</f>
        <v>0</v>
      </c>
      <c r="O150" s="54">
        <f t="shared" si="19"/>
        <v>0</v>
      </c>
      <c r="P150" s="52">
        <f>COUNTIF(ストックデータ貼り付け用!$T$2:$T$1001,A150)</f>
        <v>0</v>
      </c>
      <c r="Q150" s="54">
        <f>SUMIF(ストックデータ貼り付け用!$T$3:$T$502,A150,ストックデータ貼り付け用!$U$3:$U$1048576)</f>
        <v>0</v>
      </c>
      <c r="R150" s="51">
        <f t="shared" si="17"/>
        <v>0</v>
      </c>
    </row>
    <row r="151" spans="1:18" x14ac:dyDescent="0.15">
      <c r="A151" s="49">
        <v>43978</v>
      </c>
      <c r="B151" s="52">
        <f>COUNTIF(ストックデータ貼り付け用!$F$2:$F$1000,A151)</f>
        <v>0</v>
      </c>
      <c r="C151" s="54">
        <f>SUMIF(ストックデータ貼り付け用!$F$2:$F$1048576,A151,ストックデータ貼り付け用!$G$2:$G$1048576)</f>
        <v>0</v>
      </c>
      <c r="D151" s="50">
        <f>COUNTIF(ストックデータ貼り付け用!$J$2:$J$1048576,A151)</f>
        <v>0</v>
      </c>
      <c r="E151" s="57">
        <f t="shared" si="14"/>
        <v>0</v>
      </c>
      <c r="F151" s="51">
        <f>SUMIF(ストックデータ貼り付け用!$J$2:$J$1048576,A151,ストックデータ貼り付け用!$K$2:$K$1048576)</f>
        <v>0</v>
      </c>
      <c r="G151" s="50">
        <f t="shared" si="18"/>
        <v>0</v>
      </c>
      <c r="H151" s="57">
        <f t="shared" si="18"/>
        <v>0</v>
      </c>
      <c r="I151" s="51">
        <f t="shared" si="15"/>
        <v>0</v>
      </c>
      <c r="J151" s="52">
        <f>COUNTIF(ストックデータ貼り付け用!$N$2:$N$1000,A151)</f>
        <v>0</v>
      </c>
      <c r="K151" s="57">
        <f>SUMIF(ストックデータ貼り付け用!$N$2:$N$1001,A151,ストックデータ貼り付け用!$O$2:$O$1001)</f>
        <v>0</v>
      </c>
      <c r="L151" s="51">
        <f t="shared" si="16"/>
        <v>0</v>
      </c>
      <c r="M151" s="69">
        <f>COUNTIF(ストックデータ貼り付け用!$Q$2:$Q$1000,A151)</f>
        <v>0</v>
      </c>
      <c r="N151" s="50">
        <f>SUMIF(ストックデータ貼り付け用!$Q$2:$Q$1000,A151,ストックデータ貼り付け用!$R$2:$R$1000)</f>
        <v>0</v>
      </c>
      <c r="O151" s="54">
        <f t="shared" si="19"/>
        <v>0</v>
      </c>
      <c r="P151" s="52">
        <f>COUNTIF(ストックデータ貼り付け用!$T$2:$T$1001,A151)</f>
        <v>0</v>
      </c>
      <c r="Q151" s="54">
        <f>SUMIF(ストックデータ貼り付け用!$T$3:$T$502,A151,ストックデータ貼り付け用!$U$3:$U$1048576)</f>
        <v>0</v>
      </c>
      <c r="R151" s="51">
        <f t="shared" si="17"/>
        <v>0</v>
      </c>
    </row>
    <row r="152" spans="1:18" x14ac:dyDescent="0.15">
      <c r="A152" s="49">
        <v>43979</v>
      </c>
      <c r="B152" s="52">
        <f>COUNTIF(ストックデータ貼り付け用!$F$2:$F$1000,A152)</f>
        <v>0</v>
      </c>
      <c r="C152" s="54">
        <f>SUMIF(ストックデータ貼り付け用!$F$2:$F$1048576,A152,ストックデータ貼り付け用!$G$2:$G$1048576)</f>
        <v>0</v>
      </c>
      <c r="D152" s="50">
        <f>COUNTIF(ストックデータ貼り付け用!$J$2:$J$1048576,A152)</f>
        <v>0</v>
      </c>
      <c r="E152" s="57">
        <f t="shared" si="14"/>
        <v>0</v>
      </c>
      <c r="F152" s="51">
        <f>SUMIF(ストックデータ貼り付け用!$J$2:$J$1048576,A152,ストックデータ貼り付け用!$K$2:$K$1048576)</f>
        <v>0</v>
      </c>
      <c r="G152" s="50">
        <f t="shared" si="18"/>
        <v>0</v>
      </c>
      <c r="H152" s="57">
        <f t="shared" si="18"/>
        <v>0</v>
      </c>
      <c r="I152" s="51">
        <f t="shared" si="15"/>
        <v>0</v>
      </c>
      <c r="J152" s="52">
        <f>COUNTIF(ストックデータ貼り付け用!$N$2:$N$1000,A152)</f>
        <v>0</v>
      </c>
      <c r="K152" s="57">
        <f>SUMIF(ストックデータ貼り付け用!$N$2:$N$1001,A152,ストックデータ貼り付け用!$O$2:$O$1001)</f>
        <v>0</v>
      </c>
      <c r="L152" s="51">
        <f t="shared" si="16"/>
        <v>0</v>
      </c>
      <c r="M152" s="69">
        <f>COUNTIF(ストックデータ貼り付け用!$Q$2:$Q$1000,A152)</f>
        <v>0</v>
      </c>
      <c r="N152" s="50">
        <f>SUMIF(ストックデータ貼り付け用!$Q$2:$Q$1000,A152,ストックデータ貼り付け用!$R$2:$R$1000)</f>
        <v>0</v>
      </c>
      <c r="O152" s="54">
        <f t="shared" si="19"/>
        <v>0</v>
      </c>
      <c r="P152" s="52">
        <f>COUNTIF(ストックデータ貼り付け用!$T$2:$T$1001,A152)</f>
        <v>0</v>
      </c>
      <c r="Q152" s="54">
        <f>SUMIF(ストックデータ貼り付け用!$T$3:$T$502,A152,ストックデータ貼り付け用!$U$3:$U$1048576)</f>
        <v>0</v>
      </c>
      <c r="R152" s="51">
        <f t="shared" si="17"/>
        <v>0</v>
      </c>
    </row>
    <row r="153" spans="1:18" x14ac:dyDescent="0.15">
      <c r="A153" s="49">
        <v>43980</v>
      </c>
      <c r="B153" s="52">
        <f>COUNTIF(ストックデータ貼り付け用!$F$2:$F$1000,A153)</f>
        <v>0</v>
      </c>
      <c r="C153" s="54">
        <f>SUMIF(ストックデータ貼り付け用!$F$2:$F$1048576,A153,ストックデータ貼り付け用!$G$2:$G$1048576)</f>
        <v>0</v>
      </c>
      <c r="D153" s="50">
        <f>COUNTIF(ストックデータ貼り付け用!$J$2:$J$1048576,A153)</f>
        <v>0</v>
      </c>
      <c r="E153" s="57">
        <f t="shared" si="14"/>
        <v>0</v>
      </c>
      <c r="F153" s="51">
        <f>SUMIF(ストックデータ貼り付け用!$J$2:$J$1048576,A153,ストックデータ貼り付け用!$K$2:$K$1048576)</f>
        <v>0</v>
      </c>
      <c r="G153" s="50">
        <f t="shared" si="18"/>
        <v>0</v>
      </c>
      <c r="H153" s="57">
        <f t="shared" si="18"/>
        <v>0</v>
      </c>
      <c r="I153" s="51">
        <f t="shared" si="15"/>
        <v>0</v>
      </c>
      <c r="J153" s="52">
        <f>COUNTIF(ストックデータ貼り付け用!$N$2:$N$1000,A153)</f>
        <v>0</v>
      </c>
      <c r="K153" s="57">
        <f>SUMIF(ストックデータ貼り付け用!$N$2:$N$1001,A153,ストックデータ貼り付け用!$O$2:$O$1001)</f>
        <v>0</v>
      </c>
      <c r="L153" s="51">
        <f t="shared" si="16"/>
        <v>0</v>
      </c>
      <c r="M153" s="69">
        <f>COUNTIF(ストックデータ貼り付け用!$Q$2:$Q$1000,A153)</f>
        <v>0</v>
      </c>
      <c r="N153" s="50">
        <f>SUMIF(ストックデータ貼り付け用!$Q$2:$Q$1000,A153,ストックデータ貼り付け用!$R$2:$R$1000)</f>
        <v>0</v>
      </c>
      <c r="O153" s="54">
        <f t="shared" si="19"/>
        <v>0</v>
      </c>
      <c r="P153" s="52">
        <f>COUNTIF(ストックデータ貼り付け用!$T$2:$T$1001,A153)</f>
        <v>0</v>
      </c>
      <c r="Q153" s="54">
        <f>SUMIF(ストックデータ貼り付け用!$T$3:$T$502,A153,ストックデータ貼り付け用!$U$3:$U$1048576)</f>
        <v>0</v>
      </c>
      <c r="R153" s="51">
        <f t="shared" si="17"/>
        <v>0</v>
      </c>
    </row>
    <row r="154" spans="1:18" x14ac:dyDescent="0.15">
      <c r="A154" s="49">
        <v>43981</v>
      </c>
      <c r="B154" s="52">
        <f>COUNTIF(ストックデータ貼り付け用!$F$2:$F$1000,A154)</f>
        <v>0</v>
      </c>
      <c r="C154" s="54">
        <f>SUMIF(ストックデータ貼り付け用!$F$2:$F$1048576,A154,ストックデータ貼り付け用!$G$2:$G$1048576)</f>
        <v>0</v>
      </c>
      <c r="D154" s="50">
        <f>COUNTIF(ストックデータ貼り付け用!$J$2:$J$1048576,A154)</f>
        <v>0</v>
      </c>
      <c r="E154" s="57">
        <f t="shared" si="14"/>
        <v>0</v>
      </c>
      <c r="F154" s="51">
        <f>SUMIF(ストックデータ貼り付け用!$J$2:$J$1048576,A154,ストックデータ貼り付け用!$K$2:$K$1048576)</f>
        <v>0</v>
      </c>
      <c r="G154" s="50">
        <f t="shared" si="18"/>
        <v>0</v>
      </c>
      <c r="H154" s="57">
        <f t="shared" si="18"/>
        <v>0</v>
      </c>
      <c r="I154" s="51">
        <f t="shared" si="15"/>
        <v>0</v>
      </c>
      <c r="J154" s="52">
        <f>COUNTIF(ストックデータ貼り付け用!$N$2:$N$1000,A154)</f>
        <v>0</v>
      </c>
      <c r="K154" s="57">
        <f>SUMIF(ストックデータ貼り付け用!$N$2:$N$1001,A154,ストックデータ貼り付け用!$O$2:$O$1001)</f>
        <v>0</v>
      </c>
      <c r="L154" s="51">
        <f t="shared" si="16"/>
        <v>0</v>
      </c>
      <c r="M154" s="69">
        <f>COUNTIF(ストックデータ貼り付け用!$Q$2:$Q$1000,A154)</f>
        <v>0</v>
      </c>
      <c r="N154" s="50">
        <f>SUMIF(ストックデータ貼り付け用!$Q$2:$Q$1000,A154,ストックデータ貼り付け用!$R$2:$R$1000)</f>
        <v>0</v>
      </c>
      <c r="O154" s="54">
        <f t="shared" si="19"/>
        <v>0</v>
      </c>
      <c r="P154" s="52">
        <f>COUNTIF(ストックデータ貼り付け用!$T$2:$T$1001,A154)</f>
        <v>0</v>
      </c>
      <c r="Q154" s="54">
        <f>SUMIF(ストックデータ貼り付け用!$T$3:$T$502,A154,ストックデータ貼り付け用!$U$3:$U$1048576)</f>
        <v>0</v>
      </c>
      <c r="R154" s="51">
        <f t="shared" si="17"/>
        <v>0</v>
      </c>
    </row>
    <row r="155" spans="1:18" x14ac:dyDescent="0.15">
      <c r="A155" s="49">
        <v>43982</v>
      </c>
      <c r="B155" s="52">
        <f>COUNTIF(ストックデータ貼り付け用!$F$2:$F$1000,A155)</f>
        <v>0</v>
      </c>
      <c r="C155" s="54">
        <f>SUMIF(ストックデータ貼り付け用!$F$2:$F$1048576,A155,ストックデータ貼り付け用!$G$2:$G$1048576)</f>
        <v>0</v>
      </c>
      <c r="D155" s="50">
        <f>COUNTIF(ストックデータ貼り付け用!$J$2:$J$1048576,A155)</f>
        <v>0</v>
      </c>
      <c r="E155" s="57">
        <f t="shared" si="14"/>
        <v>0</v>
      </c>
      <c r="F155" s="51">
        <f>SUMIF(ストックデータ貼り付け用!$J$2:$J$1048576,A155,ストックデータ貼り付け用!$K$2:$K$1048576)</f>
        <v>0</v>
      </c>
      <c r="G155" s="50">
        <f t="shared" si="18"/>
        <v>0</v>
      </c>
      <c r="H155" s="57">
        <f t="shared" si="18"/>
        <v>0</v>
      </c>
      <c r="I155" s="51">
        <f t="shared" si="15"/>
        <v>0</v>
      </c>
      <c r="J155" s="52">
        <f>COUNTIF(ストックデータ貼り付け用!$N$2:$N$1000,A155)</f>
        <v>0</v>
      </c>
      <c r="K155" s="57">
        <f>SUMIF(ストックデータ貼り付け用!$N$2:$N$1001,A155,ストックデータ貼り付け用!$O$2:$O$1001)</f>
        <v>0</v>
      </c>
      <c r="L155" s="51">
        <f t="shared" si="16"/>
        <v>0</v>
      </c>
      <c r="M155" s="69">
        <f>COUNTIF(ストックデータ貼り付け用!$Q$2:$Q$1000,A155)</f>
        <v>0</v>
      </c>
      <c r="N155" s="50">
        <f>SUMIF(ストックデータ貼り付け用!$Q$2:$Q$1000,A155,ストックデータ貼り付け用!$R$2:$R$1000)</f>
        <v>0</v>
      </c>
      <c r="O155" s="54">
        <f t="shared" si="19"/>
        <v>0</v>
      </c>
      <c r="P155" s="52">
        <f>COUNTIF(ストックデータ貼り付け用!$T$2:$T$1001,A155)</f>
        <v>0</v>
      </c>
      <c r="Q155" s="54">
        <f>SUMIF(ストックデータ貼り付け用!$T$3:$T$502,A155,ストックデータ貼り付け用!$U$3:$U$1048576)</f>
        <v>0</v>
      </c>
      <c r="R155" s="51">
        <f t="shared" si="17"/>
        <v>0</v>
      </c>
    </row>
    <row r="156" spans="1:18" x14ac:dyDescent="0.15">
      <c r="A156" s="49">
        <v>43983</v>
      </c>
      <c r="B156" s="52">
        <f>COUNTIF(ストックデータ貼り付け用!$F$2:$F$1000,A156)</f>
        <v>0</v>
      </c>
      <c r="C156" s="54">
        <f>SUMIF(ストックデータ貼り付け用!$F$2:$F$1048576,A156,ストックデータ貼り付け用!$G$2:$G$1048576)</f>
        <v>0</v>
      </c>
      <c r="D156" s="50">
        <f>COUNTIF(ストックデータ貼り付け用!$J$2:$J$1048576,A156)</f>
        <v>0</v>
      </c>
      <c r="E156" s="57">
        <f t="shared" si="14"/>
        <v>0</v>
      </c>
      <c r="F156" s="51">
        <f>SUMIF(ストックデータ貼り付け用!$J$2:$J$1048576,A156,ストックデータ貼り付け用!$K$2:$K$1048576)</f>
        <v>0</v>
      </c>
      <c r="G156" s="50">
        <f t="shared" si="18"/>
        <v>0</v>
      </c>
      <c r="H156" s="57">
        <f t="shared" si="18"/>
        <v>0</v>
      </c>
      <c r="I156" s="51">
        <f t="shared" si="15"/>
        <v>0</v>
      </c>
      <c r="J156" s="52">
        <f>COUNTIF(ストックデータ貼り付け用!$N$2:$N$1000,A156)</f>
        <v>0</v>
      </c>
      <c r="K156" s="57">
        <f>SUMIF(ストックデータ貼り付け用!$N$2:$N$1001,A156,ストックデータ貼り付け用!$O$2:$O$1001)</f>
        <v>0</v>
      </c>
      <c r="L156" s="51">
        <f t="shared" si="16"/>
        <v>0</v>
      </c>
      <c r="M156" s="69">
        <f>COUNTIF(ストックデータ貼り付け用!$Q$2:$Q$1000,A156)</f>
        <v>0</v>
      </c>
      <c r="N156" s="50">
        <f>SUMIF(ストックデータ貼り付け用!$Q$2:$Q$1000,A156,ストックデータ貼り付け用!$R$2:$R$1000)</f>
        <v>0</v>
      </c>
      <c r="O156" s="54">
        <f t="shared" si="19"/>
        <v>0</v>
      </c>
      <c r="P156" s="52">
        <f>COUNTIF(ストックデータ貼り付け用!$T$2:$T$1001,A156)</f>
        <v>0</v>
      </c>
      <c r="Q156" s="54">
        <f>SUMIF(ストックデータ貼り付け用!$T$3:$T$502,A156,ストックデータ貼り付け用!$U$3:$U$1048576)</f>
        <v>0</v>
      </c>
      <c r="R156" s="51">
        <f t="shared" si="17"/>
        <v>0</v>
      </c>
    </row>
    <row r="157" spans="1:18" x14ac:dyDescent="0.15">
      <c r="A157" s="49">
        <v>43984</v>
      </c>
      <c r="B157" s="52">
        <f>COUNTIF(ストックデータ貼り付け用!$F$2:$F$1000,A157)</f>
        <v>0</v>
      </c>
      <c r="C157" s="54">
        <f>SUMIF(ストックデータ貼り付け用!$F$2:$F$1048576,A157,ストックデータ貼り付け用!$G$2:$G$1048576)</f>
        <v>0</v>
      </c>
      <c r="D157" s="50">
        <f>COUNTIF(ストックデータ貼り付け用!$J$2:$J$1048576,A157)</f>
        <v>0</v>
      </c>
      <c r="E157" s="57">
        <f t="shared" si="14"/>
        <v>0</v>
      </c>
      <c r="F157" s="51">
        <f>SUMIF(ストックデータ貼り付け用!$J$2:$J$1048576,A157,ストックデータ貼り付け用!$K$2:$K$1048576)</f>
        <v>0</v>
      </c>
      <c r="G157" s="50">
        <f t="shared" si="18"/>
        <v>0</v>
      </c>
      <c r="H157" s="57">
        <f t="shared" si="18"/>
        <v>0</v>
      </c>
      <c r="I157" s="51">
        <f t="shared" si="15"/>
        <v>0</v>
      </c>
      <c r="J157" s="52">
        <f>COUNTIF(ストックデータ貼り付け用!$N$2:$N$1000,A157)</f>
        <v>0</v>
      </c>
      <c r="K157" s="57">
        <f>SUMIF(ストックデータ貼り付け用!$N$2:$N$1001,A157,ストックデータ貼り付け用!$O$2:$O$1001)</f>
        <v>0</v>
      </c>
      <c r="L157" s="51">
        <f t="shared" si="16"/>
        <v>0</v>
      </c>
      <c r="M157" s="69">
        <f>COUNTIF(ストックデータ貼り付け用!$Q$2:$Q$1000,A157)</f>
        <v>0</v>
      </c>
      <c r="N157" s="50">
        <f>SUMIF(ストックデータ貼り付け用!$Q$2:$Q$1000,A157,ストックデータ貼り付け用!$R$2:$R$1000)</f>
        <v>0</v>
      </c>
      <c r="O157" s="54">
        <f t="shared" si="19"/>
        <v>0</v>
      </c>
      <c r="P157" s="52">
        <f>COUNTIF(ストックデータ貼り付け用!$T$2:$T$1001,A157)</f>
        <v>0</v>
      </c>
      <c r="Q157" s="54">
        <f>SUMIF(ストックデータ貼り付け用!$T$3:$T$502,A157,ストックデータ貼り付け用!$U$3:$U$1048576)</f>
        <v>0</v>
      </c>
      <c r="R157" s="51">
        <f t="shared" si="17"/>
        <v>0</v>
      </c>
    </row>
    <row r="158" spans="1:18" x14ac:dyDescent="0.15">
      <c r="A158" s="49">
        <v>43985</v>
      </c>
      <c r="B158" s="52">
        <f>COUNTIF(ストックデータ貼り付け用!$F$2:$F$1000,A158)</f>
        <v>0</v>
      </c>
      <c r="C158" s="54">
        <f>SUMIF(ストックデータ貼り付け用!$F$2:$F$1048576,A158,ストックデータ貼り付け用!$G$2:$G$1048576)</f>
        <v>0</v>
      </c>
      <c r="D158" s="50">
        <f>COUNTIF(ストックデータ貼り付け用!$J$2:$J$1048576,A158)</f>
        <v>0</v>
      </c>
      <c r="E158" s="57">
        <f t="shared" si="14"/>
        <v>0</v>
      </c>
      <c r="F158" s="51">
        <f>SUMIF(ストックデータ貼り付け用!$J$2:$J$1048576,A158,ストックデータ貼り付け用!$K$2:$K$1048576)</f>
        <v>0</v>
      </c>
      <c r="G158" s="50">
        <f t="shared" si="18"/>
        <v>0</v>
      </c>
      <c r="H158" s="57">
        <f t="shared" si="18"/>
        <v>0</v>
      </c>
      <c r="I158" s="51">
        <f t="shared" si="15"/>
        <v>0</v>
      </c>
      <c r="J158" s="52">
        <f>COUNTIF(ストックデータ貼り付け用!$N$2:$N$1000,A158)</f>
        <v>0</v>
      </c>
      <c r="K158" s="57">
        <f>SUMIF(ストックデータ貼り付け用!$N$2:$N$1001,A158,ストックデータ貼り付け用!$O$2:$O$1001)</f>
        <v>0</v>
      </c>
      <c r="L158" s="51">
        <f t="shared" si="16"/>
        <v>0</v>
      </c>
      <c r="M158" s="69">
        <f>COUNTIF(ストックデータ貼り付け用!$Q$2:$Q$1000,A158)</f>
        <v>0</v>
      </c>
      <c r="N158" s="50">
        <f>SUMIF(ストックデータ貼り付け用!$Q$2:$Q$1000,A158,ストックデータ貼り付け用!$R$2:$R$1000)</f>
        <v>0</v>
      </c>
      <c r="O158" s="54">
        <f t="shared" si="19"/>
        <v>0</v>
      </c>
      <c r="P158" s="52">
        <f>COUNTIF(ストックデータ貼り付け用!$T$2:$T$1001,A158)</f>
        <v>0</v>
      </c>
      <c r="Q158" s="54">
        <f>SUMIF(ストックデータ貼り付け用!$T$3:$T$502,A158,ストックデータ貼り付け用!$U$3:$U$1048576)</f>
        <v>0</v>
      </c>
      <c r="R158" s="51">
        <f t="shared" si="17"/>
        <v>0</v>
      </c>
    </row>
    <row r="159" spans="1:18" x14ac:dyDescent="0.15">
      <c r="A159" s="49">
        <v>43986</v>
      </c>
      <c r="B159" s="52">
        <f>COUNTIF(ストックデータ貼り付け用!$F$2:$F$1000,A159)</f>
        <v>0</v>
      </c>
      <c r="C159" s="54">
        <f>SUMIF(ストックデータ貼り付け用!$F$2:$F$1048576,A159,ストックデータ貼り付け用!$G$2:$G$1048576)</f>
        <v>0</v>
      </c>
      <c r="D159" s="50">
        <f>COUNTIF(ストックデータ貼り付け用!$J$2:$J$1048576,A159)</f>
        <v>0</v>
      </c>
      <c r="E159" s="57">
        <f t="shared" si="14"/>
        <v>0</v>
      </c>
      <c r="F159" s="51">
        <f>SUMIF(ストックデータ貼り付け用!$J$2:$J$1048576,A159,ストックデータ貼り付け用!$K$2:$K$1048576)</f>
        <v>0</v>
      </c>
      <c r="G159" s="50">
        <f t="shared" si="18"/>
        <v>0</v>
      </c>
      <c r="H159" s="57">
        <f t="shared" si="18"/>
        <v>0</v>
      </c>
      <c r="I159" s="51">
        <f t="shared" si="15"/>
        <v>0</v>
      </c>
      <c r="J159" s="52">
        <f>COUNTIF(ストックデータ貼り付け用!$N$2:$N$1000,A159)</f>
        <v>0</v>
      </c>
      <c r="K159" s="57">
        <f>SUMIF(ストックデータ貼り付け用!$N$2:$N$1001,A159,ストックデータ貼り付け用!$O$2:$O$1001)</f>
        <v>0</v>
      </c>
      <c r="L159" s="51">
        <f t="shared" si="16"/>
        <v>0</v>
      </c>
      <c r="M159" s="69">
        <f>COUNTIF(ストックデータ貼り付け用!$Q$2:$Q$1000,A159)</f>
        <v>0</v>
      </c>
      <c r="N159" s="50">
        <f>SUMIF(ストックデータ貼り付け用!$Q$2:$Q$1000,A159,ストックデータ貼り付け用!$R$2:$R$1000)</f>
        <v>0</v>
      </c>
      <c r="O159" s="54">
        <f t="shared" si="19"/>
        <v>0</v>
      </c>
      <c r="P159" s="52">
        <f>COUNTIF(ストックデータ貼り付け用!$T$2:$T$1001,A159)</f>
        <v>0</v>
      </c>
      <c r="Q159" s="54">
        <f>SUMIF(ストックデータ貼り付け用!$T$3:$T$502,A159,ストックデータ貼り付け用!$U$3:$U$1048576)</f>
        <v>0</v>
      </c>
      <c r="R159" s="51">
        <f t="shared" si="17"/>
        <v>0</v>
      </c>
    </row>
    <row r="160" spans="1:18" x14ac:dyDescent="0.15">
      <c r="A160" s="49">
        <v>43987</v>
      </c>
      <c r="B160" s="52">
        <f>COUNTIF(ストックデータ貼り付け用!$F$2:$F$1000,A160)</f>
        <v>0</v>
      </c>
      <c r="C160" s="54">
        <f>SUMIF(ストックデータ貼り付け用!$F$2:$F$1048576,A160,ストックデータ貼り付け用!$G$2:$G$1048576)</f>
        <v>0</v>
      </c>
      <c r="D160" s="50">
        <f>COUNTIF(ストックデータ貼り付け用!$J$2:$J$1048576,A160)</f>
        <v>0</v>
      </c>
      <c r="E160" s="57">
        <f t="shared" si="14"/>
        <v>0</v>
      </c>
      <c r="F160" s="51">
        <f>SUMIF(ストックデータ貼り付け用!$J$2:$J$1048576,A160,ストックデータ貼り付け用!$K$2:$K$1048576)</f>
        <v>0</v>
      </c>
      <c r="G160" s="50">
        <f t="shared" si="18"/>
        <v>0</v>
      </c>
      <c r="H160" s="57">
        <f t="shared" si="18"/>
        <v>0</v>
      </c>
      <c r="I160" s="51">
        <f t="shared" si="15"/>
        <v>0</v>
      </c>
      <c r="J160" s="52">
        <f>COUNTIF(ストックデータ貼り付け用!$N$2:$N$1000,A160)</f>
        <v>0</v>
      </c>
      <c r="K160" s="57">
        <f>SUMIF(ストックデータ貼り付け用!$N$2:$N$1001,A160,ストックデータ貼り付け用!$O$2:$O$1001)</f>
        <v>0</v>
      </c>
      <c r="L160" s="51">
        <f t="shared" si="16"/>
        <v>0</v>
      </c>
      <c r="M160" s="69">
        <f>COUNTIF(ストックデータ貼り付け用!$Q$2:$Q$1000,A160)</f>
        <v>0</v>
      </c>
      <c r="N160" s="50">
        <f>SUMIF(ストックデータ貼り付け用!$Q$2:$Q$1000,A160,ストックデータ貼り付け用!$R$2:$R$1000)</f>
        <v>0</v>
      </c>
      <c r="O160" s="54">
        <f t="shared" si="19"/>
        <v>0</v>
      </c>
      <c r="P160" s="52">
        <f>COUNTIF(ストックデータ貼り付け用!$T$2:$T$1001,A160)</f>
        <v>0</v>
      </c>
      <c r="Q160" s="54">
        <f>SUMIF(ストックデータ貼り付け用!$T$3:$T$502,A160,ストックデータ貼り付け用!$U$3:$U$1048576)</f>
        <v>0</v>
      </c>
      <c r="R160" s="51">
        <f t="shared" si="17"/>
        <v>0</v>
      </c>
    </row>
    <row r="161" spans="1:18" x14ac:dyDescent="0.15">
      <c r="A161" s="49">
        <v>43988</v>
      </c>
      <c r="B161" s="52">
        <f>COUNTIF(ストックデータ貼り付け用!$F$2:$F$1000,A161)</f>
        <v>0</v>
      </c>
      <c r="C161" s="54">
        <f>SUMIF(ストックデータ貼り付け用!$F$2:$F$1048576,A161,ストックデータ貼り付け用!$G$2:$G$1048576)</f>
        <v>0</v>
      </c>
      <c r="D161" s="50">
        <f>COUNTIF(ストックデータ貼り付け用!$J$2:$J$1048576,A161)</f>
        <v>0</v>
      </c>
      <c r="E161" s="57">
        <f t="shared" si="14"/>
        <v>0</v>
      </c>
      <c r="F161" s="51">
        <f>SUMIF(ストックデータ貼り付け用!$J$2:$J$1048576,A161,ストックデータ貼り付け用!$K$2:$K$1048576)</f>
        <v>0</v>
      </c>
      <c r="G161" s="50">
        <f t="shared" si="18"/>
        <v>0</v>
      </c>
      <c r="H161" s="57">
        <f t="shared" si="18"/>
        <v>0</v>
      </c>
      <c r="I161" s="51">
        <f t="shared" si="15"/>
        <v>0</v>
      </c>
      <c r="J161" s="52">
        <f>COUNTIF(ストックデータ貼り付け用!$N$2:$N$1000,A161)</f>
        <v>0</v>
      </c>
      <c r="K161" s="57">
        <f>SUMIF(ストックデータ貼り付け用!$N$2:$N$1001,A161,ストックデータ貼り付け用!$O$2:$O$1001)</f>
        <v>0</v>
      </c>
      <c r="L161" s="51">
        <f t="shared" si="16"/>
        <v>0</v>
      </c>
      <c r="M161" s="69">
        <f>COUNTIF(ストックデータ貼り付け用!$Q$2:$Q$1000,A161)</f>
        <v>0</v>
      </c>
      <c r="N161" s="50">
        <f>SUMIF(ストックデータ貼り付け用!$Q$2:$Q$1000,A161,ストックデータ貼り付け用!$R$2:$R$1000)</f>
        <v>0</v>
      </c>
      <c r="O161" s="54">
        <f t="shared" si="19"/>
        <v>0</v>
      </c>
      <c r="P161" s="52">
        <f>COUNTIF(ストックデータ貼り付け用!$T$2:$T$1001,A161)</f>
        <v>0</v>
      </c>
      <c r="Q161" s="54">
        <f>SUMIF(ストックデータ貼り付け用!$T$3:$T$502,A161,ストックデータ貼り付け用!$U$3:$U$1048576)</f>
        <v>0</v>
      </c>
      <c r="R161" s="51">
        <f t="shared" si="17"/>
        <v>0</v>
      </c>
    </row>
    <row r="162" spans="1:18" x14ac:dyDescent="0.15">
      <c r="A162" s="49">
        <v>43989</v>
      </c>
      <c r="B162" s="52">
        <f>COUNTIF(ストックデータ貼り付け用!$F$2:$F$1000,A162)</f>
        <v>0</v>
      </c>
      <c r="C162" s="54">
        <f>SUMIF(ストックデータ貼り付け用!$F$2:$F$1048576,A162,ストックデータ貼り付け用!$G$2:$G$1048576)</f>
        <v>0</v>
      </c>
      <c r="D162" s="50">
        <f>COUNTIF(ストックデータ貼り付け用!$J$2:$J$1048576,A162)</f>
        <v>0</v>
      </c>
      <c r="E162" s="57">
        <f t="shared" si="14"/>
        <v>0</v>
      </c>
      <c r="F162" s="51">
        <f>SUMIF(ストックデータ貼り付け用!$J$2:$J$1048576,A162,ストックデータ貼り付け用!$K$2:$K$1048576)</f>
        <v>0</v>
      </c>
      <c r="G162" s="50">
        <f t="shared" si="18"/>
        <v>0</v>
      </c>
      <c r="H162" s="57">
        <f t="shared" si="18"/>
        <v>0</v>
      </c>
      <c r="I162" s="51">
        <f t="shared" si="15"/>
        <v>0</v>
      </c>
      <c r="J162" s="52">
        <f>COUNTIF(ストックデータ貼り付け用!$N$2:$N$1000,A162)</f>
        <v>0</v>
      </c>
      <c r="K162" s="57">
        <f>SUMIF(ストックデータ貼り付け用!$N$2:$N$1001,A162,ストックデータ貼り付け用!$O$2:$O$1001)</f>
        <v>0</v>
      </c>
      <c r="L162" s="51">
        <f t="shared" si="16"/>
        <v>0</v>
      </c>
      <c r="M162" s="69">
        <f>COUNTIF(ストックデータ貼り付け用!$Q$2:$Q$1000,A162)</f>
        <v>0</v>
      </c>
      <c r="N162" s="50">
        <f>SUMIF(ストックデータ貼り付け用!$Q$2:$Q$1000,A162,ストックデータ貼り付け用!$R$2:$R$1000)</f>
        <v>0</v>
      </c>
      <c r="O162" s="54">
        <f t="shared" si="19"/>
        <v>0</v>
      </c>
      <c r="P162" s="52">
        <f>COUNTIF(ストックデータ貼り付け用!$T$2:$T$1001,A162)</f>
        <v>0</v>
      </c>
      <c r="Q162" s="54">
        <f>SUMIF(ストックデータ貼り付け用!$T$3:$T$502,A162,ストックデータ貼り付け用!$U$3:$U$1048576)</f>
        <v>0</v>
      </c>
      <c r="R162" s="51">
        <f t="shared" si="17"/>
        <v>0</v>
      </c>
    </row>
    <row r="163" spans="1:18" x14ac:dyDescent="0.15">
      <c r="A163" s="49">
        <v>43990</v>
      </c>
      <c r="B163" s="52">
        <f>COUNTIF(ストックデータ貼り付け用!$F$2:$F$1000,A163)</f>
        <v>0</v>
      </c>
      <c r="C163" s="54">
        <f>SUMIF(ストックデータ貼り付け用!$F$2:$F$1048576,A163,ストックデータ貼り付け用!$G$2:$G$1048576)</f>
        <v>0</v>
      </c>
      <c r="D163" s="50">
        <f>COUNTIF(ストックデータ貼り付け用!$J$2:$J$1048576,A163)</f>
        <v>0</v>
      </c>
      <c r="E163" s="57">
        <f t="shared" si="14"/>
        <v>0</v>
      </c>
      <c r="F163" s="51">
        <f>SUMIF(ストックデータ貼り付け用!$J$2:$J$1048576,A163,ストックデータ貼り付け用!$K$2:$K$1048576)</f>
        <v>0</v>
      </c>
      <c r="G163" s="50">
        <f t="shared" si="18"/>
        <v>0</v>
      </c>
      <c r="H163" s="57">
        <f t="shared" si="18"/>
        <v>0</v>
      </c>
      <c r="I163" s="51">
        <f t="shared" si="15"/>
        <v>0</v>
      </c>
      <c r="J163" s="52">
        <f>COUNTIF(ストックデータ貼り付け用!$N$2:$N$1000,A163)</f>
        <v>0</v>
      </c>
      <c r="K163" s="57">
        <f>SUMIF(ストックデータ貼り付け用!$N$2:$N$1001,A163,ストックデータ貼り付け用!$O$2:$O$1001)</f>
        <v>0</v>
      </c>
      <c r="L163" s="51">
        <f t="shared" si="16"/>
        <v>0</v>
      </c>
      <c r="M163" s="69">
        <f>COUNTIF(ストックデータ貼り付け用!$Q$2:$Q$1000,A163)</f>
        <v>0</v>
      </c>
      <c r="N163" s="50">
        <f>SUMIF(ストックデータ貼り付け用!$Q$2:$Q$1000,A163,ストックデータ貼り付け用!$R$2:$R$1000)</f>
        <v>0</v>
      </c>
      <c r="O163" s="54">
        <f t="shared" si="19"/>
        <v>0</v>
      </c>
      <c r="P163" s="52">
        <f>COUNTIF(ストックデータ貼り付け用!$T$2:$T$1001,A163)</f>
        <v>0</v>
      </c>
      <c r="Q163" s="54">
        <f>SUMIF(ストックデータ貼り付け用!$T$3:$T$502,A163,ストックデータ貼り付け用!$U$3:$U$1048576)</f>
        <v>0</v>
      </c>
      <c r="R163" s="51">
        <f t="shared" si="17"/>
        <v>0</v>
      </c>
    </row>
    <row r="164" spans="1:18" x14ac:dyDescent="0.15">
      <c r="A164" s="49">
        <v>43991</v>
      </c>
      <c r="B164" s="52">
        <f>COUNTIF(ストックデータ貼り付け用!$F$2:$F$1000,A164)</f>
        <v>0</v>
      </c>
      <c r="C164" s="54">
        <f>SUMIF(ストックデータ貼り付け用!$F$2:$F$1048576,A164,ストックデータ貼り付け用!$G$2:$G$1048576)</f>
        <v>0</v>
      </c>
      <c r="D164" s="50">
        <f>COUNTIF(ストックデータ貼り付け用!$J$2:$J$1048576,A164)</f>
        <v>0</v>
      </c>
      <c r="E164" s="57">
        <f t="shared" si="14"/>
        <v>0</v>
      </c>
      <c r="F164" s="51">
        <f>SUMIF(ストックデータ貼り付け用!$J$2:$J$1048576,A164,ストックデータ貼り付け用!$K$2:$K$1048576)</f>
        <v>0</v>
      </c>
      <c r="G164" s="50">
        <f t="shared" si="18"/>
        <v>0</v>
      </c>
      <c r="H164" s="57">
        <f t="shared" si="18"/>
        <v>0</v>
      </c>
      <c r="I164" s="51">
        <f t="shared" si="15"/>
        <v>0</v>
      </c>
      <c r="J164" s="52">
        <f>COUNTIF(ストックデータ貼り付け用!$N$2:$N$1000,A164)</f>
        <v>0</v>
      </c>
      <c r="K164" s="57">
        <f>SUMIF(ストックデータ貼り付け用!$N$2:$N$1001,A164,ストックデータ貼り付け用!$O$2:$O$1001)</f>
        <v>0</v>
      </c>
      <c r="L164" s="51">
        <f t="shared" si="16"/>
        <v>0</v>
      </c>
      <c r="M164" s="69">
        <f>COUNTIF(ストックデータ貼り付け用!$Q$2:$Q$1000,A164)</f>
        <v>0</v>
      </c>
      <c r="N164" s="50">
        <f>SUMIF(ストックデータ貼り付け用!$Q$2:$Q$1000,A164,ストックデータ貼り付け用!$R$2:$R$1000)</f>
        <v>0</v>
      </c>
      <c r="O164" s="54">
        <f t="shared" si="19"/>
        <v>0</v>
      </c>
      <c r="P164" s="52">
        <f>COUNTIF(ストックデータ貼り付け用!$T$2:$T$1001,A164)</f>
        <v>0</v>
      </c>
      <c r="Q164" s="54">
        <f>SUMIF(ストックデータ貼り付け用!$T$3:$T$502,A164,ストックデータ貼り付け用!$U$3:$U$1048576)</f>
        <v>0</v>
      </c>
      <c r="R164" s="51">
        <f t="shared" si="17"/>
        <v>0</v>
      </c>
    </row>
    <row r="165" spans="1:18" x14ac:dyDescent="0.15">
      <c r="A165" s="49">
        <v>43992</v>
      </c>
      <c r="B165" s="52">
        <f>COUNTIF(ストックデータ貼り付け用!$F$2:$F$1000,A165)</f>
        <v>0</v>
      </c>
      <c r="C165" s="54">
        <f>SUMIF(ストックデータ貼り付け用!$F$2:$F$1048576,A165,ストックデータ貼り付け用!$G$2:$G$1048576)</f>
        <v>0</v>
      </c>
      <c r="D165" s="50">
        <f>COUNTIF(ストックデータ貼り付け用!$J$2:$J$1048576,A165)</f>
        <v>0</v>
      </c>
      <c r="E165" s="57">
        <f t="shared" si="14"/>
        <v>0</v>
      </c>
      <c r="F165" s="51">
        <f>SUMIF(ストックデータ貼り付け用!$J$2:$J$1048576,A165,ストックデータ貼り付け用!$K$2:$K$1048576)</f>
        <v>0</v>
      </c>
      <c r="G165" s="50">
        <f t="shared" si="18"/>
        <v>0</v>
      </c>
      <c r="H165" s="57">
        <f t="shared" si="18"/>
        <v>0</v>
      </c>
      <c r="I165" s="51">
        <f t="shared" si="15"/>
        <v>0</v>
      </c>
      <c r="J165" s="52">
        <f>COUNTIF(ストックデータ貼り付け用!$N$2:$N$1000,A165)</f>
        <v>0</v>
      </c>
      <c r="K165" s="57">
        <f>SUMIF(ストックデータ貼り付け用!$N$2:$N$1001,A165,ストックデータ貼り付け用!$O$2:$O$1001)</f>
        <v>0</v>
      </c>
      <c r="L165" s="51">
        <f t="shared" si="16"/>
        <v>0</v>
      </c>
      <c r="M165" s="69">
        <f>COUNTIF(ストックデータ貼り付け用!$Q$2:$Q$1000,A165)</f>
        <v>0</v>
      </c>
      <c r="N165" s="50">
        <f>SUMIF(ストックデータ貼り付け用!$Q$2:$Q$1000,A165,ストックデータ貼り付け用!$R$2:$R$1000)</f>
        <v>0</v>
      </c>
      <c r="O165" s="54">
        <f t="shared" si="19"/>
        <v>0</v>
      </c>
      <c r="P165" s="52">
        <f>COUNTIF(ストックデータ貼り付け用!$T$2:$T$1001,A165)</f>
        <v>0</v>
      </c>
      <c r="Q165" s="54">
        <f>SUMIF(ストックデータ貼り付け用!$T$3:$T$502,A165,ストックデータ貼り付け用!$U$3:$U$1048576)</f>
        <v>0</v>
      </c>
      <c r="R165" s="51">
        <f t="shared" si="17"/>
        <v>0</v>
      </c>
    </row>
    <row r="166" spans="1:18" x14ac:dyDescent="0.15">
      <c r="A166" s="49">
        <v>43993</v>
      </c>
      <c r="B166" s="52">
        <f>COUNTIF(ストックデータ貼り付け用!$F$2:$F$1000,A166)</f>
        <v>0</v>
      </c>
      <c r="C166" s="54">
        <f>SUMIF(ストックデータ貼り付け用!$F$2:$F$1048576,A166,ストックデータ貼り付け用!$G$2:$G$1048576)</f>
        <v>0</v>
      </c>
      <c r="D166" s="50">
        <f>COUNTIF(ストックデータ貼り付け用!$J$2:$J$1048576,A166)</f>
        <v>0</v>
      </c>
      <c r="E166" s="57">
        <f t="shared" si="14"/>
        <v>0</v>
      </c>
      <c r="F166" s="51">
        <f>SUMIF(ストックデータ貼り付け用!$J$2:$J$1048576,A166,ストックデータ貼り付け用!$K$2:$K$1048576)</f>
        <v>0</v>
      </c>
      <c r="G166" s="50">
        <f t="shared" si="18"/>
        <v>0</v>
      </c>
      <c r="H166" s="57">
        <f t="shared" si="18"/>
        <v>0</v>
      </c>
      <c r="I166" s="51">
        <f t="shared" si="15"/>
        <v>0</v>
      </c>
      <c r="J166" s="52">
        <f>COUNTIF(ストックデータ貼り付け用!$N$2:$N$1000,A166)</f>
        <v>0</v>
      </c>
      <c r="K166" s="57">
        <f>SUMIF(ストックデータ貼り付け用!$N$2:$N$1001,A166,ストックデータ貼り付け用!$O$2:$O$1001)</f>
        <v>0</v>
      </c>
      <c r="L166" s="51">
        <f t="shared" si="16"/>
        <v>0</v>
      </c>
      <c r="M166" s="69">
        <f>COUNTIF(ストックデータ貼り付け用!$Q$2:$Q$1000,A166)</f>
        <v>0</v>
      </c>
      <c r="N166" s="50">
        <f>SUMIF(ストックデータ貼り付け用!$Q$2:$Q$1000,A166,ストックデータ貼り付け用!$R$2:$R$1000)</f>
        <v>0</v>
      </c>
      <c r="O166" s="54">
        <f t="shared" si="19"/>
        <v>0</v>
      </c>
      <c r="P166" s="52">
        <f>COUNTIF(ストックデータ貼り付け用!$T$2:$T$1001,A166)</f>
        <v>0</v>
      </c>
      <c r="Q166" s="54">
        <f>SUMIF(ストックデータ貼り付け用!$T$3:$T$502,A166,ストックデータ貼り付け用!$U$3:$U$1048576)</f>
        <v>0</v>
      </c>
      <c r="R166" s="51">
        <f t="shared" si="17"/>
        <v>0</v>
      </c>
    </row>
    <row r="167" spans="1:18" x14ac:dyDescent="0.15">
      <c r="A167" s="49">
        <v>43994</v>
      </c>
      <c r="B167" s="52">
        <f>COUNTIF(ストックデータ貼り付け用!$F$2:$F$1000,A167)</f>
        <v>0</v>
      </c>
      <c r="C167" s="54">
        <f>SUMIF(ストックデータ貼り付け用!$F$2:$F$1048576,A167,ストックデータ貼り付け用!$G$2:$G$1048576)</f>
        <v>0</v>
      </c>
      <c r="D167" s="50">
        <f>COUNTIF(ストックデータ貼り付け用!$J$2:$J$1048576,A167)</f>
        <v>0</v>
      </c>
      <c r="E167" s="57">
        <f t="shared" si="14"/>
        <v>0</v>
      </c>
      <c r="F167" s="51">
        <f>SUMIF(ストックデータ貼り付け用!$J$2:$J$1048576,A167,ストックデータ貼り付け用!$K$2:$K$1048576)</f>
        <v>0</v>
      </c>
      <c r="G167" s="50">
        <f t="shared" si="18"/>
        <v>0</v>
      </c>
      <c r="H167" s="57">
        <f t="shared" si="18"/>
        <v>0</v>
      </c>
      <c r="I167" s="51">
        <f t="shared" si="15"/>
        <v>0</v>
      </c>
      <c r="J167" s="52">
        <f>COUNTIF(ストックデータ貼り付け用!$N$2:$N$1000,A167)</f>
        <v>0</v>
      </c>
      <c r="K167" s="57">
        <f>SUMIF(ストックデータ貼り付け用!$N$2:$N$1001,A167,ストックデータ貼り付け用!$O$2:$O$1001)</f>
        <v>0</v>
      </c>
      <c r="L167" s="51">
        <f t="shared" si="16"/>
        <v>0</v>
      </c>
      <c r="M167" s="69">
        <f>COUNTIF(ストックデータ貼り付け用!$Q$2:$Q$1000,A167)</f>
        <v>0</v>
      </c>
      <c r="N167" s="50">
        <f>SUMIF(ストックデータ貼り付け用!$Q$2:$Q$1000,A167,ストックデータ貼り付け用!$R$2:$R$1000)</f>
        <v>0</v>
      </c>
      <c r="O167" s="54">
        <f t="shared" si="19"/>
        <v>0</v>
      </c>
      <c r="P167" s="52">
        <f>COUNTIF(ストックデータ貼り付け用!$T$2:$T$1001,A167)</f>
        <v>0</v>
      </c>
      <c r="Q167" s="54">
        <f>SUMIF(ストックデータ貼り付け用!$T$3:$T$502,A167,ストックデータ貼り付け用!$U$3:$U$1048576)</f>
        <v>0</v>
      </c>
      <c r="R167" s="51">
        <f t="shared" si="17"/>
        <v>0</v>
      </c>
    </row>
    <row r="168" spans="1:18" x14ac:dyDescent="0.15">
      <c r="A168" s="49">
        <v>43995</v>
      </c>
      <c r="B168" s="52">
        <f>COUNTIF(ストックデータ貼り付け用!$F$2:$F$1000,A168)</f>
        <v>0</v>
      </c>
      <c r="C168" s="54">
        <f>SUMIF(ストックデータ貼り付け用!$F$2:$F$1048576,A168,ストックデータ貼り付け用!$G$2:$G$1048576)</f>
        <v>0</v>
      </c>
      <c r="D168" s="50">
        <f>COUNTIF(ストックデータ貼り付け用!$J$2:$J$1048576,A168)</f>
        <v>0</v>
      </c>
      <c r="E168" s="57">
        <f t="shared" si="14"/>
        <v>0</v>
      </c>
      <c r="F168" s="51">
        <f>SUMIF(ストックデータ貼り付け用!$J$2:$J$1048576,A168,ストックデータ貼り付け用!$K$2:$K$1048576)</f>
        <v>0</v>
      </c>
      <c r="G168" s="50">
        <f t="shared" si="18"/>
        <v>0</v>
      </c>
      <c r="H168" s="57">
        <f>C168+F168</f>
        <v>0</v>
      </c>
      <c r="I168" s="51">
        <f t="shared" si="15"/>
        <v>0</v>
      </c>
      <c r="J168" s="52">
        <f>COUNTIF(ストックデータ貼り付け用!$N$2:$N$1000,A168)</f>
        <v>0</v>
      </c>
      <c r="K168" s="57">
        <f>SUMIF(ストックデータ貼り付け用!$N$2:$N$1001,A168,ストックデータ貼り付け用!$O$2:$O$1001)</f>
        <v>0</v>
      </c>
      <c r="L168" s="51">
        <f t="shared" si="16"/>
        <v>0</v>
      </c>
      <c r="M168" s="69">
        <f>COUNTIF(ストックデータ貼り付け用!$Q$2:$Q$1000,A168)</f>
        <v>0</v>
      </c>
      <c r="N168" s="50">
        <f>SUMIF(ストックデータ貼り付け用!$Q$2:$Q$1000,A168,ストックデータ貼り付け用!$R$2:$R$1000)</f>
        <v>0</v>
      </c>
      <c r="O168" s="54">
        <f t="shared" si="19"/>
        <v>0</v>
      </c>
      <c r="P168" s="52">
        <f>COUNTIF(ストックデータ貼り付け用!$T$2:$T$1001,A168)</f>
        <v>0</v>
      </c>
      <c r="Q168" s="54">
        <f>SUMIF(ストックデータ貼り付け用!$T$3:$T$502,A168,ストックデータ貼り付け用!$U$3:$U$1048576)</f>
        <v>0</v>
      </c>
      <c r="R168" s="51">
        <f t="shared" si="17"/>
        <v>0</v>
      </c>
    </row>
    <row r="169" spans="1:18" x14ac:dyDescent="0.15">
      <c r="A169" s="49">
        <v>43996</v>
      </c>
      <c r="B169" s="52">
        <f>COUNTIF(ストックデータ貼り付け用!$F$2:$F$1000,A169)</f>
        <v>0</v>
      </c>
      <c r="C169" s="54">
        <f>SUMIF(ストックデータ貼り付け用!$F$2:$F$1048576,A169,ストックデータ貼り付け用!$G$2:$G$1048576)</f>
        <v>0</v>
      </c>
      <c r="D169" s="50">
        <f>COUNTIF(ストックデータ貼り付け用!$J$2:$J$1048576,A169)</f>
        <v>0</v>
      </c>
      <c r="E169" s="57">
        <f t="shared" si="14"/>
        <v>0</v>
      </c>
      <c r="F169" s="51">
        <f>SUMIF(ストックデータ貼り付け用!$J$2:$J$1048576,A169,ストックデータ貼り付け用!$K$2:$K$1048576)</f>
        <v>0</v>
      </c>
      <c r="G169" s="50">
        <f t="shared" si="18"/>
        <v>0</v>
      </c>
      <c r="H169" s="57">
        <f t="shared" si="18"/>
        <v>0</v>
      </c>
      <c r="I169" s="51">
        <f t="shared" si="15"/>
        <v>0</v>
      </c>
      <c r="J169" s="52">
        <f>COUNTIF(ストックデータ貼り付け用!$N$2:$N$1000,A169)</f>
        <v>0</v>
      </c>
      <c r="K169" s="57">
        <f>SUMIF(ストックデータ貼り付け用!$N$2:$N$1001,A169,ストックデータ貼り付け用!$O$2:$O$1001)</f>
        <v>0</v>
      </c>
      <c r="L169" s="51">
        <f t="shared" si="16"/>
        <v>0</v>
      </c>
      <c r="M169" s="69">
        <f>COUNTIF(ストックデータ貼り付け用!$Q$2:$Q$1000,A169)</f>
        <v>0</v>
      </c>
      <c r="N169" s="50">
        <f>SUMIF(ストックデータ貼り付け用!$Q$2:$Q$1000,A169,ストックデータ貼り付け用!$R$2:$R$1000)</f>
        <v>0</v>
      </c>
      <c r="O169" s="54">
        <f t="shared" si="19"/>
        <v>0</v>
      </c>
      <c r="P169" s="52">
        <f>COUNTIF(ストックデータ貼り付け用!$T$2:$T$1001,A169)</f>
        <v>0</v>
      </c>
      <c r="Q169" s="54">
        <f>SUMIF(ストックデータ貼り付け用!$T$3:$T$502,A169,ストックデータ貼り付け用!$U$3:$U$1048576)</f>
        <v>0</v>
      </c>
      <c r="R169" s="51">
        <f t="shared" si="17"/>
        <v>0</v>
      </c>
    </row>
    <row r="170" spans="1:18" x14ac:dyDescent="0.15">
      <c r="A170" s="49">
        <v>43997</v>
      </c>
      <c r="B170" s="52">
        <f>COUNTIF(ストックデータ貼り付け用!$F$2:$F$1000,A170)</f>
        <v>0</v>
      </c>
      <c r="C170" s="54">
        <f>SUMIF(ストックデータ貼り付け用!$F$2:$F$1048576,A170,ストックデータ貼り付け用!$G$2:$G$1048576)</f>
        <v>0</v>
      </c>
      <c r="D170" s="50">
        <f>COUNTIF(ストックデータ貼り付け用!$J$2:$J$1048576,A170)</f>
        <v>0</v>
      </c>
      <c r="E170" s="57">
        <f t="shared" si="14"/>
        <v>0</v>
      </c>
      <c r="F170" s="51">
        <f>SUMIF(ストックデータ貼り付け用!$J$2:$J$1048576,A170,ストックデータ貼り付け用!$K$2:$K$1048576)</f>
        <v>0</v>
      </c>
      <c r="G170" s="50">
        <f t="shared" si="18"/>
        <v>0</v>
      </c>
      <c r="H170" s="57">
        <f t="shared" si="18"/>
        <v>0</v>
      </c>
      <c r="I170" s="51">
        <f t="shared" si="15"/>
        <v>0</v>
      </c>
      <c r="J170" s="52">
        <f>COUNTIF(ストックデータ貼り付け用!$N$2:$N$1000,A170)</f>
        <v>0</v>
      </c>
      <c r="K170" s="57">
        <f>SUMIF(ストックデータ貼り付け用!$N$2:$N$1001,A170,ストックデータ貼り付け用!$O$2:$O$1001)</f>
        <v>0</v>
      </c>
      <c r="L170" s="51">
        <f t="shared" si="16"/>
        <v>0</v>
      </c>
      <c r="M170" s="69">
        <f>COUNTIF(ストックデータ貼り付け用!$Q$2:$Q$1000,A170)</f>
        <v>0</v>
      </c>
      <c r="N170" s="50">
        <f>SUMIF(ストックデータ貼り付け用!$Q$2:$Q$1000,A170,ストックデータ貼り付け用!$R$2:$R$1000)</f>
        <v>0</v>
      </c>
      <c r="O170" s="54">
        <f t="shared" si="19"/>
        <v>0</v>
      </c>
      <c r="P170" s="52">
        <f>COUNTIF(ストックデータ貼り付け用!$T$2:$T$1001,A170)</f>
        <v>0</v>
      </c>
      <c r="Q170" s="54">
        <f>SUMIF(ストックデータ貼り付け用!$T$3:$T$502,A170,ストックデータ貼り付け用!$U$3:$U$1048576)</f>
        <v>0</v>
      </c>
      <c r="R170" s="51">
        <f t="shared" si="17"/>
        <v>0</v>
      </c>
    </row>
    <row r="171" spans="1:18" x14ac:dyDescent="0.15">
      <c r="A171" s="49">
        <v>43998</v>
      </c>
      <c r="B171" s="52">
        <f>COUNTIF(ストックデータ貼り付け用!$F$2:$F$1000,A171)</f>
        <v>0</v>
      </c>
      <c r="C171" s="54">
        <f>SUMIF(ストックデータ貼り付け用!$F$2:$F$1048576,A171,ストックデータ貼り付け用!$G$2:$G$1048576)</f>
        <v>0</v>
      </c>
      <c r="D171" s="50">
        <f>COUNTIF(ストックデータ貼り付け用!$J$2:$J$1048576,A171)</f>
        <v>0</v>
      </c>
      <c r="E171" s="57">
        <f t="shared" si="14"/>
        <v>0</v>
      </c>
      <c r="F171" s="51">
        <f>SUMIF(ストックデータ貼り付け用!$J$2:$J$1048576,A171,ストックデータ貼り付け用!$K$2:$K$1048576)</f>
        <v>0</v>
      </c>
      <c r="G171" s="50">
        <f t="shared" si="18"/>
        <v>0</v>
      </c>
      <c r="H171" s="57">
        <f t="shared" si="18"/>
        <v>0</v>
      </c>
      <c r="I171" s="51">
        <f t="shared" si="15"/>
        <v>0</v>
      </c>
      <c r="J171" s="52">
        <f>COUNTIF(ストックデータ貼り付け用!$N$2:$N$1000,A171)</f>
        <v>0</v>
      </c>
      <c r="K171" s="57">
        <f>SUMIF(ストックデータ貼り付け用!$N$2:$N$1001,A171,ストックデータ貼り付け用!$O$2:$O$1001)</f>
        <v>0</v>
      </c>
      <c r="L171" s="51">
        <f t="shared" si="16"/>
        <v>0</v>
      </c>
      <c r="M171" s="69">
        <f>COUNTIF(ストックデータ貼り付け用!$Q$2:$Q$1000,A171)</f>
        <v>0</v>
      </c>
      <c r="N171" s="50">
        <f>SUMIF(ストックデータ貼り付け用!$Q$2:$Q$1000,A171,ストックデータ貼り付け用!$R$2:$R$1000)</f>
        <v>0</v>
      </c>
      <c r="O171" s="54">
        <f t="shared" si="19"/>
        <v>0</v>
      </c>
      <c r="P171" s="52">
        <f>COUNTIF(ストックデータ貼り付け用!$T$2:$T$1001,A171)</f>
        <v>0</v>
      </c>
      <c r="Q171" s="54">
        <f>SUMIF(ストックデータ貼り付け用!$T$3:$T$502,A171,ストックデータ貼り付け用!$U$3:$U$1048576)</f>
        <v>0</v>
      </c>
      <c r="R171" s="51">
        <f t="shared" si="17"/>
        <v>0</v>
      </c>
    </row>
    <row r="172" spans="1:18" x14ac:dyDescent="0.15">
      <c r="A172" s="49">
        <v>43999</v>
      </c>
      <c r="B172" s="52">
        <f>COUNTIF(ストックデータ貼り付け用!$F$2:$F$1000,A172)</f>
        <v>0</v>
      </c>
      <c r="C172" s="54">
        <f>SUMIF(ストックデータ貼り付け用!$F$2:$F$1048576,A172,ストックデータ貼り付け用!$G$2:$G$1048576)</f>
        <v>0</v>
      </c>
      <c r="D172" s="50">
        <f>COUNTIF(ストックデータ貼り付け用!$J$2:$J$1048576,A172)</f>
        <v>0</v>
      </c>
      <c r="E172" s="57">
        <f t="shared" si="14"/>
        <v>0</v>
      </c>
      <c r="F172" s="51">
        <f>SUMIF(ストックデータ貼り付け用!$J$2:$J$1048576,A172,ストックデータ貼り付け用!$K$2:$K$1048576)</f>
        <v>0</v>
      </c>
      <c r="G172" s="50">
        <f t="shared" si="18"/>
        <v>0</v>
      </c>
      <c r="H172" s="57">
        <f t="shared" si="18"/>
        <v>0</v>
      </c>
      <c r="I172" s="51">
        <f t="shared" si="15"/>
        <v>0</v>
      </c>
      <c r="J172" s="52">
        <f>COUNTIF(ストックデータ貼り付け用!$N$2:$N$1000,A172)</f>
        <v>0</v>
      </c>
      <c r="K172" s="57">
        <f>SUMIF(ストックデータ貼り付け用!$N$2:$N$1001,A172,ストックデータ貼り付け用!$O$2:$O$1001)</f>
        <v>0</v>
      </c>
      <c r="L172" s="51">
        <f t="shared" si="16"/>
        <v>0</v>
      </c>
      <c r="M172" s="69">
        <f>COUNTIF(ストックデータ貼り付け用!$Q$2:$Q$1000,A172)</f>
        <v>0</v>
      </c>
      <c r="N172" s="50">
        <f>SUMIF(ストックデータ貼り付け用!$Q$2:$Q$1000,A172,ストックデータ貼り付け用!$R$2:$R$1000)</f>
        <v>0</v>
      </c>
      <c r="O172" s="54">
        <f t="shared" si="19"/>
        <v>0</v>
      </c>
      <c r="P172" s="52">
        <f>COUNTIF(ストックデータ貼り付け用!$T$2:$T$1001,A172)</f>
        <v>0</v>
      </c>
      <c r="Q172" s="54">
        <f>SUMIF(ストックデータ貼り付け用!$T$3:$T$502,A172,ストックデータ貼り付け用!$U$3:$U$1048576)</f>
        <v>0</v>
      </c>
      <c r="R172" s="51">
        <f t="shared" si="17"/>
        <v>0</v>
      </c>
    </row>
    <row r="173" spans="1:18" x14ac:dyDescent="0.15">
      <c r="A173" s="49">
        <v>44000</v>
      </c>
      <c r="B173" s="52">
        <f>COUNTIF(ストックデータ貼り付け用!$F$2:$F$1000,A173)</f>
        <v>0</v>
      </c>
      <c r="C173" s="54">
        <f>SUMIF(ストックデータ貼り付け用!$F$2:$F$1048576,A173,ストックデータ貼り付け用!$G$2:$G$1048576)</f>
        <v>0</v>
      </c>
      <c r="D173" s="50">
        <f>COUNTIF(ストックデータ貼り付け用!$J$2:$J$1048576,A173)</f>
        <v>0</v>
      </c>
      <c r="E173" s="57">
        <f t="shared" si="14"/>
        <v>0</v>
      </c>
      <c r="F173" s="51">
        <f>SUMIF(ストックデータ貼り付け用!$J$2:$J$1048576,A173,ストックデータ貼り付け用!$K$2:$K$1048576)</f>
        <v>0</v>
      </c>
      <c r="G173" s="50">
        <f t="shared" si="18"/>
        <v>0</v>
      </c>
      <c r="H173" s="57">
        <f t="shared" si="18"/>
        <v>0</v>
      </c>
      <c r="I173" s="51">
        <f t="shared" si="15"/>
        <v>0</v>
      </c>
      <c r="J173" s="52">
        <f>COUNTIF(ストックデータ貼り付け用!$N$2:$N$1000,A173)</f>
        <v>0</v>
      </c>
      <c r="K173" s="57">
        <f>SUMIF(ストックデータ貼り付け用!$N$2:$N$1001,A173,ストックデータ貼り付け用!$O$2:$O$1001)</f>
        <v>0</v>
      </c>
      <c r="L173" s="51">
        <f t="shared" si="16"/>
        <v>0</v>
      </c>
      <c r="M173" s="69">
        <f>COUNTIF(ストックデータ貼り付け用!$Q$2:$Q$1000,A173)</f>
        <v>0</v>
      </c>
      <c r="N173" s="50">
        <f>SUMIF(ストックデータ貼り付け用!$Q$2:$Q$1000,A173,ストックデータ貼り付け用!$R$2:$R$1000)</f>
        <v>0</v>
      </c>
      <c r="O173" s="54">
        <f t="shared" si="19"/>
        <v>0</v>
      </c>
      <c r="P173" s="52">
        <f>COUNTIF(ストックデータ貼り付け用!$T$2:$T$1001,A173)</f>
        <v>0</v>
      </c>
      <c r="Q173" s="54">
        <f>SUMIF(ストックデータ貼り付け用!$T$3:$T$502,A173,ストックデータ貼り付け用!$U$3:$U$1048576)</f>
        <v>0</v>
      </c>
      <c r="R173" s="51">
        <f t="shared" si="17"/>
        <v>0</v>
      </c>
    </row>
    <row r="174" spans="1:18" x14ac:dyDescent="0.15">
      <c r="A174" s="49">
        <v>44001</v>
      </c>
      <c r="B174" s="52">
        <f>COUNTIF(ストックデータ貼り付け用!$F$2:$F$1000,A174)</f>
        <v>0</v>
      </c>
      <c r="C174" s="54">
        <f>SUMIF(ストックデータ貼り付け用!$F$2:$F$1048576,A174,ストックデータ貼り付け用!$G$2:$G$1048576)</f>
        <v>0</v>
      </c>
      <c r="D174" s="50">
        <f>COUNTIF(ストックデータ貼り付け用!$J$2:$J$1048576,A174)</f>
        <v>0</v>
      </c>
      <c r="E174" s="57">
        <f t="shared" si="14"/>
        <v>0</v>
      </c>
      <c r="F174" s="51">
        <f>SUMIF(ストックデータ貼り付け用!$J$2:$J$1048576,A174,ストックデータ貼り付け用!$K$2:$K$1048576)</f>
        <v>0</v>
      </c>
      <c r="G174" s="50">
        <f t="shared" si="18"/>
        <v>0</v>
      </c>
      <c r="H174" s="57">
        <f t="shared" si="18"/>
        <v>0</v>
      </c>
      <c r="I174" s="51">
        <f t="shared" si="15"/>
        <v>0</v>
      </c>
      <c r="J174" s="52">
        <f>COUNTIF(ストックデータ貼り付け用!$N$2:$N$1000,A174)</f>
        <v>0</v>
      </c>
      <c r="K174" s="57">
        <f>SUMIF(ストックデータ貼り付け用!$N$2:$N$1001,A174,ストックデータ貼り付け用!$O$2:$O$1001)</f>
        <v>0</v>
      </c>
      <c r="L174" s="51">
        <f t="shared" si="16"/>
        <v>0</v>
      </c>
      <c r="M174" s="69">
        <f>COUNTIF(ストックデータ貼り付け用!$Q$2:$Q$1000,A174)</f>
        <v>0</v>
      </c>
      <c r="N174" s="50">
        <f>SUMIF(ストックデータ貼り付け用!$Q$2:$Q$1000,A174,ストックデータ貼り付け用!$R$2:$R$1000)</f>
        <v>0</v>
      </c>
      <c r="O174" s="54">
        <f t="shared" si="19"/>
        <v>0</v>
      </c>
      <c r="P174" s="52">
        <f>COUNTIF(ストックデータ貼り付け用!$T$2:$T$1001,A174)</f>
        <v>0</v>
      </c>
      <c r="Q174" s="54">
        <f>SUMIF(ストックデータ貼り付け用!$T$3:$T$502,A174,ストックデータ貼り付け用!$U$3:$U$1048576)</f>
        <v>0</v>
      </c>
      <c r="R174" s="51">
        <f t="shared" si="17"/>
        <v>0</v>
      </c>
    </row>
    <row r="175" spans="1:18" x14ac:dyDescent="0.15">
      <c r="A175" s="49">
        <v>44002</v>
      </c>
      <c r="B175" s="52">
        <f>COUNTIF(ストックデータ貼り付け用!$F$2:$F$1000,A175)</f>
        <v>0</v>
      </c>
      <c r="C175" s="54">
        <f>SUMIF(ストックデータ貼り付け用!$F$2:$F$1048576,A175,ストックデータ貼り付け用!$G$2:$G$1048576)</f>
        <v>0</v>
      </c>
      <c r="D175" s="50">
        <f>COUNTIF(ストックデータ貼り付け用!$J$2:$J$1048576,A175)</f>
        <v>0</v>
      </c>
      <c r="E175" s="57">
        <f t="shared" si="14"/>
        <v>0</v>
      </c>
      <c r="F175" s="51">
        <f>SUMIF(ストックデータ貼り付け用!$J$2:$J$1048576,A175,ストックデータ貼り付け用!$K$2:$K$1048576)</f>
        <v>0</v>
      </c>
      <c r="G175" s="50">
        <f t="shared" si="18"/>
        <v>0</v>
      </c>
      <c r="H175" s="57">
        <f t="shared" si="18"/>
        <v>0</v>
      </c>
      <c r="I175" s="51">
        <f t="shared" si="15"/>
        <v>0</v>
      </c>
      <c r="J175" s="52">
        <f>COUNTIF(ストックデータ貼り付け用!$N$2:$N$1000,A175)</f>
        <v>0</v>
      </c>
      <c r="K175" s="57">
        <f>SUMIF(ストックデータ貼り付け用!$N$2:$N$1001,A175,ストックデータ貼り付け用!$O$2:$O$1001)</f>
        <v>0</v>
      </c>
      <c r="L175" s="51">
        <f t="shared" si="16"/>
        <v>0</v>
      </c>
      <c r="M175" s="69">
        <f>COUNTIF(ストックデータ貼り付け用!$Q$2:$Q$1000,A175)</f>
        <v>0</v>
      </c>
      <c r="N175" s="50">
        <f>SUMIF(ストックデータ貼り付け用!$Q$2:$Q$1000,A175,ストックデータ貼り付け用!$R$2:$R$1000)</f>
        <v>0</v>
      </c>
      <c r="O175" s="54">
        <f t="shared" si="19"/>
        <v>0</v>
      </c>
      <c r="P175" s="52">
        <f>COUNTIF(ストックデータ貼り付け用!$T$2:$T$1001,A175)</f>
        <v>0</v>
      </c>
      <c r="Q175" s="54">
        <f>SUMIF(ストックデータ貼り付け用!$T$3:$T$502,A175,ストックデータ貼り付け用!$U$3:$U$1048576)</f>
        <v>0</v>
      </c>
      <c r="R175" s="51">
        <f t="shared" si="17"/>
        <v>0</v>
      </c>
    </row>
    <row r="176" spans="1:18" x14ac:dyDescent="0.15">
      <c r="A176" s="49">
        <v>44003</v>
      </c>
      <c r="B176" s="52">
        <f>COUNTIF(ストックデータ貼り付け用!$F$2:$F$1000,A176)</f>
        <v>0</v>
      </c>
      <c r="C176" s="54">
        <f>SUMIF(ストックデータ貼り付け用!$F$2:$F$1048576,A176,ストックデータ貼り付け用!$G$2:$G$1048576)</f>
        <v>0</v>
      </c>
      <c r="D176" s="50">
        <f>COUNTIF(ストックデータ貼り付け用!$J$2:$J$1048576,A176)</f>
        <v>0</v>
      </c>
      <c r="E176" s="57">
        <f t="shared" si="14"/>
        <v>0</v>
      </c>
      <c r="F176" s="51">
        <f>SUMIF(ストックデータ貼り付け用!$J$2:$J$1048576,A176,ストックデータ貼り付け用!$K$2:$K$1048576)</f>
        <v>0</v>
      </c>
      <c r="G176" s="50">
        <f t="shared" si="18"/>
        <v>0</v>
      </c>
      <c r="H176" s="57">
        <f t="shared" si="18"/>
        <v>0</v>
      </c>
      <c r="I176" s="51">
        <f t="shared" si="15"/>
        <v>0</v>
      </c>
      <c r="J176" s="52">
        <f>COUNTIF(ストックデータ貼り付け用!$N$2:$N$1000,A176)</f>
        <v>0</v>
      </c>
      <c r="K176" s="57">
        <f>SUMIF(ストックデータ貼り付け用!$N$2:$N$1001,A176,ストックデータ貼り付け用!$O$2:$O$1001)</f>
        <v>0</v>
      </c>
      <c r="L176" s="51">
        <f t="shared" si="16"/>
        <v>0</v>
      </c>
      <c r="M176" s="69">
        <f>COUNTIF(ストックデータ貼り付け用!$Q$2:$Q$1000,A176)</f>
        <v>0</v>
      </c>
      <c r="N176" s="50">
        <f>SUMIF(ストックデータ貼り付け用!$Q$2:$Q$1000,A176,ストックデータ貼り付け用!$R$2:$R$1000)</f>
        <v>0</v>
      </c>
      <c r="O176" s="54">
        <f t="shared" si="19"/>
        <v>0</v>
      </c>
      <c r="P176" s="52">
        <f>COUNTIF(ストックデータ貼り付け用!$T$2:$T$1001,A176)</f>
        <v>0</v>
      </c>
      <c r="Q176" s="54">
        <f>SUMIF(ストックデータ貼り付け用!$T$3:$T$502,A176,ストックデータ貼り付け用!$U$3:$U$1048576)</f>
        <v>0</v>
      </c>
      <c r="R176" s="51">
        <f t="shared" si="17"/>
        <v>0</v>
      </c>
    </row>
    <row r="177" spans="1:18" x14ac:dyDescent="0.15">
      <c r="A177" s="49">
        <v>44004</v>
      </c>
      <c r="B177" s="52">
        <f>COUNTIF(ストックデータ貼り付け用!$F$2:$F$1000,A177)</f>
        <v>0</v>
      </c>
      <c r="C177" s="54">
        <f>SUMIF(ストックデータ貼り付け用!$F$2:$F$1048576,A177,ストックデータ貼り付け用!$G$2:$G$1048576)</f>
        <v>0</v>
      </c>
      <c r="D177" s="50">
        <f>COUNTIF(ストックデータ貼り付け用!$J$2:$J$1048576,A177)</f>
        <v>0</v>
      </c>
      <c r="E177" s="57">
        <f t="shared" si="14"/>
        <v>0</v>
      </c>
      <c r="F177" s="51">
        <f>SUMIF(ストックデータ貼り付け用!$J$2:$J$1048576,A177,ストックデータ貼り付け用!$K$2:$K$1048576)</f>
        <v>0</v>
      </c>
      <c r="G177" s="50">
        <f t="shared" si="18"/>
        <v>0</v>
      </c>
      <c r="H177" s="57">
        <f t="shared" si="18"/>
        <v>0</v>
      </c>
      <c r="I177" s="51">
        <f t="shared" si="15"/>
        <v>0</v>
      </c>
      <c r="J177" s="52">
        <f>COUNTIF(ストックデータ貼り付け用!$N$2:$N$1000,A177)</f>
        <v>0</v>
      </c>
      <c r="K177" s="57">
        <f>SUMIF(ストックデータ貼り付け用!$N$2:$N$1001,A177,ストックデータ貼り付け用!$O$2:$O$1001)</f>
        <v>0</v>
      </c>
      <c r="L177" s="51">
        <f t="shared" si="16"/>
        <v>0</v>
      </c>
      <c r="M177" s="69">
        <f>COUNTIF(ストックデータ貼り付け用!$Q$2:$Q$1000,A177)</f>
        <v>0</v>
      </c>
      <c r="N177" s="50">
        <f>SUMIF(ストックデータ貼り付け用!$Q$2:$Q$1000,A177,ストックデータ貼り付け用!$R$2:$R$1000)</f>
        <v>0</v>
      </c>
      <c r="O177" s="54">
        <f t="shared" si="19"/>
        <v>0</v>
      </c>
      <c r="P177" s="52">
        <f>COUNTIF(ストックデータ貼り付け用!$T$2:$T$1001,A177)</f>
        <v>0</v>
      </c>
      <c r="Q177" s="54">
        <f>SUMIF(ストックデータ貼り付け用!$T$3:$T$502,A177,ストックデータ貼り付け用!$U$3:$U$1048576)</f>
        <v>0</v>
      </c>
      <c r="R177" s="51">
        <f t="shared" si="17"/>
        <v>0</v>
      </c>
    </row>
    <row r="178" spans="1:18" x14ac:dyDescent="0.15">
      <c r="A178" s="49">
        <v>44005</v>
      </c>
      <c r="B178" s="52">
        <f>COUNTIF(ストックデータ貼り付け用!$F$2:$F$1000,A178)</f>
        <v>0</v>
      </c>
      <c r="C178" s="54">
        <f>SUMIF(ストックデータ貼り付け用!$F$2:$F$1048576,A178,ストックデータ貼り付け用!$G$2:$G$1048576)</f>
        <v>0</v>
      </c>
      <c r="D178" s="50">
        <f>COUNTIF(ストックデータ貼り付け用!$J$2:$J$1048576,A178)</f>
        <v>0</v>
      </c>
      <c r="E178" s="57">
        <f t="shared" si="14"/>
        <v>0</v>
      </c>
      <c r="F178" s="51">
        <f>SUMIF(ストックデータ貼り付け用!$J$2:$J$1048576,A178,ストックデータ貼り付け用!$K$2:$K$1048576)</f>
        <v>0</v>
      </c>
      <c r="G178" s="50">
        <f t="shared" si="18"/>
        <v>0</v>
      </c>
      <c r="H178" s="57">
        <f t="shared" si="18"/>
        <v>0</v>
      </c>
      <c r="I178" s="51">
        <f t="shared" si="15"/>
        <v>0</v>
      </c>
      <c r="J178" s="52">
        <f>COUNTIF(ストックデータ貼り付け用!$N$2:$N$1000,A178)</f>
        <v>0</v>
      </c>
      <c r="K178" s="57">
        <f>SUMIF(ストックデータ貼り付け用!$N$2:$N$1001,A178,ストックデータ貼り付け用!$O$2:$O$1001)</f>
        <v>0</v>
      </c>
      <c r="L178" s="51">
        <f t="shared" si="16"/>
        <v>0</v>
      </c>
      <c r="M178" s="69">
        <f>COUNTIF(ストックデータ貼り付け用!$Q$2:$Q$1000,A178)</f>
        <v>0</v>
      </c>
      <c r="N178" s="50">
        <f>SUMIF(ストックデータ貼り付け用!$Q$2:$Q$1000,A178,ストックデータ貼り付け用!$R$2:$R$1000)</f>
        <v>0</v>
      </c>
      <c r="O178" s="54">
        <f t="shared" si="19"/>
        <v>0</v>
      </c>
      <c r="P178" s="52">
        <f>COUNTIF(ストックデータ貼り付け用!$T$2:$T$1001,A178)</f>
        <v>0</v>
      </c>
      <c r="Q178" s="54">
        <f>SUMIF(ストックデータ貼り付け用!$T$3:$T$502,A178,ストックデータ貼り付け用!$U$3:$U$1048576)</f>
        <v>0</v>
      </c>
      <c r="R178" s="51">
        <f t="shared" si="17"/>
        <v>0</v>
      </c>
    </row>
    <row r="179" spans="1:18" x14ac:dyDescent="0.15">
      <c r="A179" s="49">
        <v>44006</v>
      </c>
      <c r="B179" s="52">
        <f>COUNTIF(ストックデータ貼り付け用!$F$2:$F$1000,A179)</f>
        <v>0</v>
      </c>
      <c r="C179" s="54">
        <f>SUMIF(ストックデータ貼り付け用!$F$2:$F$1048576,A179,ストックデータ貼り付け用!$G$2:$G$1048576)</f>
        <v>0</v>
      </c>
      <c r="D179" s="50">
        <f>COUNTIF(ストックデータ貼り付け用!$J$2:$J$1048576,A179)</f>
        <v>0</v>
      </c>
      <c r="E179" s="57">
        <f t="shared" si="14"/>
        <v>0</v>
      </c>
      <c r="F179" s="51">
        <f>SUMIF(ストックデータ貼り付け用!$J$2:$J$1048576,A179,ストックデータ貼り付け用!$K$2:$K$1048576)</f>
        <v>0</v>
      </c>
      <c r="G179" s="50">
        <f t="shared" si="18"/>
        <v>0</v>
      </c>
      <c r="H179" s="57">
        <f t="shared" si="18"/>
        <v>0</v>
      </c>
      <c r="I179" s="51">
        <f t="shared" si="15"/>
        <v>0</v>
      </c>
      <c r="J179" s="52">
        <f>COUNTIF(ストックデータ貼り付け用!$N$2:$N$1000,A179)</f>
        <v>0</v>
      </c>
      <c r="K179" s="57">
        <f>SUMIF(ストックデータ貼り付け用!$N$2:$N$1001,A179,ストックデータ貼り付け用!$O$2:$O$1001)</f>
        <v>0</v>
      </c>
      <c r="L179" s="51">
        <f t="shared" si="16"/>
        <v>0</v>
      </c>
      <c r="M179" s="69">
        <f>COUNTIF(ストックデータ貼り付け用!$Q$2:$Q$1000,A179)</f>
        <v>0</v>
      </c>
      <c r="N179" s="50">
        <f>SUMIF(ストックデータ貼り付け用!$Q$2:$Q$1000,A179,ストックデータ貼り付け用!$R$2:$R$1000)</f>
        <v>0</v>
      </c>
      <c r="O179" s="54">
        <f t="shared" si="19"/>
        <v>0</v>
      </c>
      <c r="P179" s="52">
        <f>COUNTIF(ストックデータ貼り付け用!$T$2:$T$1001,A179)</f>
        <v>0</v>
      </c>
      <c r="Q179" s="54">
        <f>SUMIF(ストックデータ貼り付け用!$T$3:$T$502,A179,ストックデータ貼り付け用!$U$3:$U$1048576)</f>
        <v>0</v>
      </c>
      <c r="R179" s="51">
        <f t="shared" si="17"/>
        <v>0</v>
      </c>
    </row>
    <row r="180" spans="1:18" x14ac:dyDescent="0.15">
      <c r="A180" s="49">
        <v>44007</v>
      </c>
      <c r="B180" s="52">
        <f>COUNTIF(ストックデータ貼り付け用!$F$2:$F$1000,A180)</f>
        <v>0</v>
      </c>
      <c r="C180" s="54">
        <f>SUMIF(ストックデータ貼り付け用!$F$2:$F$1048576,A180,ストックデータ貼り付け用!$G$2:$G$1048576)</f>
        <v>0</v>
      </c>
      <c r="D180" s="50">
        <f>COUNTIF(ストックデータ貼り付け用!$J$2:$J$1048576,A180)</f>
        <v>0</v>
      </c>
      <c r="E180" s="57">
        <f t="shared" si="14"/>
        <v>0</v>
      </c>
      <c r="F180" s="51">
        <f>SUMIF(ストックデータ貼り付け用!$J$2:$J$1048576,A180,ストックデータ貼り付け用!$K$2:$K$1048576)</f>
        <v>0</v>
      </c>
      <c r="G180" s="50">
        <f t="shared" si="18"/>
        <v>0</v>
      </c>
      <c r="H180" s="57">
        <f t="shared" si="18"/>
        <v>0</v>
      </c>
      <c r="I180" s="51">
        <f t="shared" si="15"/>
        <v>0</v>
      </c>
      <c r="J180" s="52">
        <f>COUNTIF(ストックデータ貼り付け用!$N$2:$N$1000,A180)</f>
        <v>0</v>
      </c>
      <c r="K180" s="57">
        <f>SUMIF(ストックデータ貼り付け用!$N$2:$N$1001,A180,ストックデータ貼り付け用!$O$2:$O$1001)</f>
        <v>0</v>
      </c>
      <c r="L180" s="51">
        <f t="shared" si="16"/>
        <v>0</v>
      </c>
      <c r="M180" s="69">
        <f>COUNTIF(ストックデータ貼り付け用!$Q$2:$Q$1000,A180)</f>
        <v>0</v>
      </c>
      <c r="N180" s="50">
        <f>SUMIF(ストックデータ貼り付け用!$Q$2:$Q$1000,A180,ストックデータ貼り付け用!$R$2:$R$1000)</f>
        <v>0</v>
      </c>
      <c r="O180" s="54">
        <f t="shared" si="19"/>
        <v>0</v>
      </c>
      <c r="P180" s="52">
        <f>COUNTIF(ストックデータ貼り付け用!$T$2:$T$1001,A180)</f>
        <v>0</v>
      </c>
      <c r="Q180" s="54">
        <f>SUMIF(ストックデータ貼り付け用!$T$3:$T$502,A180,ストックデータ貼り付け用!$U$3:$U$1048576)</f>
        <v>0</v>
      </c>
      <c r="R180" s="51">
        <f t="shared" si="17"/>
        <v>0</v>
      </c>
    </row>
    <row r="181" spans="1:18" x14ac:dyDescent="0.15">
      <c r="A181" s="49">
        <v>44008</v>
      </c>
      <c r="B181" s="52">
        <f>COUNTIF(ストックデータ貼り付け用!$F$2:$F$1000,A181)</f>
        <v>0</v>
      </c>
      <c r="C181" s="54">
        <f>SUMIF(ストックデータ貼り付け用!$F$2:$F$1048576,A181,ストックデータ貼り付け用!$G$2:$G$1048576)</f>
        <v>0</v>
      </c>
      <c r="D181" s="50">
        <f>COUNTIF(ストックデータ貼り付け用!$J$2:$J$1048576,A181)</f>
        <v>0</v>
      </c>
      <c r="E181" s="57">
        <f t="shared" si="14"/>
        <v>0</v>
      </c>
      <c r="F181" s="51">
        <f>SUMIF(ストックデータ貼り付け用!$J$2:$J$1048576,A181,ストックデータ貼り付け用!$K$2:$K$1048576)</f>
        <v>0</v>
      </c>
      <c r="G181" s="50">
        <f t="shared" si="18"/>
        <v>0</v>
      </c>
      <c r="H181" s="57">
        <f t="shared" si="18"/>
        <v>0</v>
      </c>
      <c r="I181" s="51">
        <f t="shared" si="15"/>
        <v>0</v>
      </c>
      <c r="J181" s="52">
        <f>COUNTIF(ストックデータ貼り付け用!$N$2:$N$1000,A181)</f>
        <v>0</v>
      </c>
      <c r="K181" s="57">
        <f>SUMIF(ストックデータ貼り付け用!$N$2:$N$1001,A181,ストックデータ貼り付け用!$O$2:$O$1001)</f>
        <v>0</v>
      </c>
      <c r="L181" s="51">
        <f t="shared" si="16"/>
        <v>0</v>
      </c>
      <c r="M181" s="69">
        <f>COUNTIF(ストックデータ貼り付け用!$Q$2:$Q$1000,A181)</f>
        <v>0</v>
      </c>
      <c r="N181" s="50">
        <f>SUMIF(ストックデータ貼り付け用!$Q$2:$Q$1000,A181,ストックデータ貼り付け用!$R$2:$R$1000)</f>
        <v>0</v>
      </c>
      <c r="O181" s="54">
        <f t="shared" si="19"/>
        <v>0</v>
      </c>
      <c r="P181" s="52">
        <f>COUNTIF(ストックデータ貼り付け用!$T$2:$T$1001,A181)</f>
        <v>0</v>
      </c>
      <c r="Q181" s="54">
        <f>SUMIF(ストックデータ貼り付け用!$T$3:$T$502,A181,ストックデータ貼り付け用!$U$3:$U$1048576)</f>
        <v>0</v>
      </c>
      <c r="R181" s="51">
        <f t="shared" si="17"/>
        <v>0</v>
      </c>
    </row>
    <row r="182" spans="1:18" x14ac:dyDescent="0.15">
      <c r="A182" s="49">
        <v>44009</v>
      </c>
      <c r="B182" s="52">
        <f>COUNTIF(ストックデータ貼り付け用!$F$2:$F$1000,A182)</f>
        <v>0</v>
      </c>
      <c r="C182" s="54">
        <f>SUMIF(ストックデータ貼り付け用!$F$2:$F$1048576,A182,ストックデータ貼り付け用!$G$2:$G$1048576)</f>
        <v>0</v>
      </c>
      <c r="D182" s="50">
        <f>COUNTIF(ストックデータ貼り付け用!$J$2:$J$1048576,A182)</f>
        <v>0</v>
      </c>
      <c r="E182" s="57">
        <f t="shared" si="14"/>
        <v>0</v>
      </c>
      <c r="F182" s="51">
        <f>SUMIF(ストックデータ貼り付け用!$J$2:$J$1048576,A182,ストックデータ貼り付け用!$K$2:$K$1048576)</f>
        <v>0</v>
      </c>
      <c r="G182" s="50">
        <f t="shared" si="18"/>
        <v>0</v>
      </c>
      <c r="H182" s="57">
        <f t="shared" si="18"/>
        <v>0</v>
      </c>
      <c r="I182" s="51">
        <f t="shared" si="15"/>
        <v>0</v>
      </c>
      <c r="J182" s="52">
        <f>COUNTIF(ストックデータ貼り付け用!$N$2:$N$1000,A182)</f>
        <v>0</v>
      </c>
      <c r="K182" s="57">
        <f>SUMIF(ストックデータ貼り付け用!$N$2:$N$1001,A182,ストックデータ貼り付け用!$O$2:$O$1001)</f>
        <v>0</v>
      </c>
      <c r="L182" s="51">
        <f t="shared" si="16"/>
        <v>0</v>
      </c>
      <c r="M182" s="69">
        <f>COUNTIF(ストックデータ貼り付け用!$Q$2:$Q$1000,A182)</f>
        <v>0</v>
      </c>
      <c r="N182" s="50">
        <f>SUMIF(ストックデータ貼り付け用!$Q$2:$Q$1000,A182,ストックデータ貼り付け用!$R$2:$R$1000)</f>
        <v>0</v>
      </c>
      <c r="O182" s="54">
        <f t="shared" si="19"/>
        <v>0</v>
      </c>
      <c r="P182" s="52">
        <f>COUNTIF(ストックデータ貼り付け用!$T$2:$T$1001,A182)</f>
        <v>0</v>
      </c>
      <c r="Q182" s="54">
        <f>SUMIF(ストックデータ貼り付け用!$T$3:$T$502,A182,ストックデータ貼り付け用!$U$3:$U$1048576)</f>
        <v>0</v>
      </c>
      <c r="R182" s="51">
        <f t="shared" si="17"/>
        <v>0</v>
      </c>
    </row>
    <row r="183" spans="1:18" x14ac:dyDescent="0.15">
      <c r="A183" s="49">
        <v>44010</v>
      </c>
      <c r="B183" s="52">
        <f>COUNTIF(ストックデータ貼り付け用!$F$2:$F$1000,A183)</f>
        <v>0</v>
      </c>
      <c r="C183" s="54">
        <f>SUMIF(ストックデータ貼り付け用!$F$2:$F$1048576,A183,ストックデータ貼り付け用!$G$2:$G$1048576)</f>
        <v>0</v>
      </c>
      <c r="D183" s="50">
        <f>COUNTIF(ストックデータ貼り付け用!$J$2:$J$1048576,A183)</f>
        <v>0</v>
      </c>
      <c r="E183" s="57">
        <f t="shared" si="14"/>
        <v>0</v>
      </c>
      <c r="F183" s="51">
        <f>SUMIF(ストックデータ貼り付け用!$J$2:$J$1048576,A183,ストックデータ貼り付け用!$K$2:$K$1048576)</f>
        <v>0</v>
      </c>
      <c r="G183" s="50">
        <f t="shared" si="18"/>
        <v>0</v>
      </c>
      <c r="H183" s="57">
        <f t="shared" si="18"/>
        <v>0</v>
      </c>
      <c r="I183" s="51">
        <f t="shared" si="15"/>
        <v>0</v>
      </c>
      <c r="J183" s="52">
        <f>COUNTIF(ストックデータ貼り付け用!$N$2:$N$1000,A183)</f>
        <v>0</v>
      </c>
      <c r="K183" s="57">
        <f>SUMIF(ストックデータ貼り付け用!$N$2:$N$1001,A183,ストックデータ貼り付け用!$O$2:$O$1001)</f>
        <v>0</v>
      </c>
      <c r="L183" s="51">
        <f t="shared" si="16"/>
        <v>0</v>
      </c>
      <c r="M183" s="69">
        <f>COUNTIF(ストックデータ貼り付け用!$Q$2:$Q$1000,A183)</f>
        <v>0</v>
      </c>
      <c r="N183" s="50">
        <f>SUMIF(ストックデータ貼り付け用!$Q$2:$Q$1000,A183,ストックデータ貼り付け用!$R$2:$R$1000)</f>
        <v>0</v>
      </c>
      <c r="O183" s="54">
        <f t="shared" si="19"/>
        <v>0</v>
      </c>
      <c r="P183" s="52">
        <f>COUNTIF(ストックデータ貼り付け用!$T$2:$T$1001,A183)</f>
        <v>0</v>
      </c>
      <c r="Q183" s="54">
        <f>SUMIF(ストックデータ貼り付け用!$T$3:$T$502,A183,ストックデータ貼り付け用!$U$3:$U$1048576)</f>
        <v>0</v>
      </c>
      <c r="R183" s="51">
        <f t="shared" si="17"/>
        <v>0</v>
      </c>
    </row>
    <row r="184" spans="1:18" x14ac:dyDescent="0.15">
      <c r="A184" s="49">
        <v>44011</v>
      </c>
      <c r="B184" s="52">
        <f>COUNTIF(ストックデータ貼り付け用!$F$2:$F$1000,A184)</f>
        <v>0</v>
      </c>
      <c r="C184" s="54">
        <f>SUMIF(ストックデータ貼り付け用!$F$2:$F$1048576,A184,ストックデータ貼り付け用!$G$2:$G$1048576)</f>
        <v>0</v>
      </c>
      <c r="D184" s="50">
        <f>COUNTIF(ストックデータ貼り付け用!$J$2:$J$1048576,A184)</f>
        <v>0</v>
      </c>
      <c r="E184" s="57">
        <f t="shared" si="14"/>
        <v>0</v>
      </c>
      <c r="F184" s="51">
        <f>SUMIF(ストックデータ貼り付け用!$J$2:$J$1048576,A184,ストックデータ貼り付け用!$K$2:$K$1048576)</f>
        <v>0</v>
      </c>
      <c r="G184" s="50">
        <f t="shared" si="18"/>
        <v>0</v>
      </c>
      <c r="H184" s="57">
        <f t="shared" si="18"/>
        <v>0</v>
      </c>
      <c r="I184" s="51">
        <f t="shared" si="15"/>
        <v>0</v>
      </c>
      <c r="J184" s="52">
        <f>COUNTIF(ストックデータ貼り付け用!$N$2:$N$1000,A184)</f>
        <v>0</v>
      </c>
      <c r="K184" s="57">
        <f>SUMIF(ストックデータ貼り付け用!$N$2:$N$1001,A184,ストックデータ貼り付け用!$O$2:$O$1001)</f>
        <v>0</v>
      </c>
      <c r="L184" s="51">
        <f t="shared" si="16"/>
        <v>0</v>
      </c>
      <c r="M184" s="69">
        <f>COUNTIF(ストックデータ貼り付け用!$Q$2:$Q$1000,A184)</f>
        <v>0</v>
      </c>
      <c r="N184" s="50">
        <f>SUMIF(ストックデータ貼り付け用!$Q$2:$Q$1000,A184,ストックデータ貼り付け用!$R$2:$R$1000)</f>
        <v>0</v>
      </c>
      <c r="O184" s="54">
        <f t="shared" si="19"/>
        <v>0</v>
      </c>
      <c r="P184" s="52">
        <f>COUNTIF(ストックデータ貼り付け用!$T$2:$T$1001,A184)</f>
        <v>0</v>
      </c>
      <c r="Q184" s="54">
        <f>SUMIF(ストックデータ貼り付け用!$T$3:$T$502,A184,ストックデータ貼り付け用!$U$3:$U$1048576)</f>
        <v>0</v>
      </c>
      <c r="R184" s="51">
        <f t="shared" si="17"/>
        <v>0</v>
      </c>
    </row>
    <row r="185" spans="1:18" x14ac:dyDescent="0.15">
      <c r="A185" s="49">
        <v>44012</v>
      </c>
      <c r="B185" s="52">
        <f>COUNTIF(ストックデータ貼り付け用!$F$2:$F$1000,A185)</f>
        <v>0</v>
      </c>
      <c r="C185" s="54">
        <f>SUMIF(ストックデータ貼り付け用!$F$2:$F$1048576,A185,ストックデータ貼り付け用!$G$2:$G$1048576)</f>
        <v>0</v>
      </c>
      <c r="D185" s="50">
        <f>COUNTIF(ストックデータ貼り付け用!$J$2:$J$1048576,A185)</f>
        <v>0</v>
      </c>
      <c r="E185" s="57">
        <f t="shared" si="14"/>
        <v>0</v>
      </c>
      <c r="F185" s="51">
        <f>SUMIF(ストックデータ貼り付け用!$J$2:$J$1048576,A185,ストックデータ貼り付け用!$K$2:$K$1048576)</f>
        <v>0</v>
      </c>
      <c r="G185" s="50">
        <f t="shared" si="18"/>
        <v>0</v>
      </c>
      <c r="H185" s="57">
        <f t="shared" si="18"/>
        <v>0</v>
      </c>
      <c r="I185" s="51">
        <f t="shared" si="15"/>
        <v>0</v>
      </c>
      <c r="J185" s="52">
        <f>COUNTIF(ストックデータ貼り付け用!$N$2:$N$1000,A185)</f>
        <v>0</v>
      </c>
      <c r="K185" s="57">
        <f>SUMIF(ストックデータ貼り付け用!$N$2:$N$1001,A185,ストックデータ貼り付け用!$O$2:$O$1001)</f>
        <v>0</v>
      </c>
      <c r="L185" s="51">
        <f t="shared" si="16"/>
        <v>0</v>
      </c>
      <c r="M185" s="69">
        <f>COUNTIF(ストックデータ貼り付け用!$Q$2:$Q$1000,A185)</f>
        <v>0</v>
      </c>
      <c r="N185" s="50">
        <f>SUMIF(ストックデータ貼り付け用!$Q$2:$Q$1000,A185,ストックデータ貼り付け用!$R$2:$R$1000)</f>
        <v>0</v>
      </c>
      <c r="O185" s="54">
        <f t="shared" si="19"/>
        <v>0</v>
      </c>
      <c r="P185" s="52">
        <f>COUNTIF(ストックデータ貼り付け用!$T$2:$T$1001,A185)</f>
        <v>0</v>
      </c>
      <c r="Q185" s="54">
        <f>SUMIF(ストックデータ貼り付け用!$T$3:$T$502,A185,ストックデータ貼り付け用!$U$3:$U$1048576)</f>
        <v>0</v>
      </c>
      <c r="R185" s="51">
        <f t="shared" si="17"/>
        <v>0</v>
      </c>
    </row>
    <row r="186" spans="1:18" x14ac:dyDescent="0.15">
      <c r="A186" s="49">
        <v>44013</v>
      </c>
      <c r="B186" s="52">
        <f>COUNTIF(ストックデータ貼り付け用!$F$2:$F$1000,A186)</f>
        <v>0</v>
      </c>
      <c r="C186" s="54">
        <f>SUMIF(ストックデータ貼り付け用!$F$2:$F$1048576,A186,ストックデータ貼り付け用!$G$2:$G$1048576)</f>
        <v>0</v>
      </c>
      <c r="D186" s="50">
        <f>COUNTIF(ストックデータ貼り付け用!$J$2:$J$1048576,A186)</f>
        <v>0</v>
      </c>
      <c r="E186" s="57">
        <f t="shared" si="14"/>
        <v>0</v>
      </c>
      <c r="F186" s="51">
        <f>SUMIF(ストックデータ貼り付け用!$J$2:$J$1048576,A186,ストックデータ貼り付け用!$K$2:$K$1048576)</f>
        <v>0</v>
      </c>
      <c r="G186" s="50">
        <f t="shared" si="18"/>
        <v>0</v>
      </c>
      <c r="H186" s="57">
        <f t="shared" si="18"/>
        <v>0</v>
      </c>
      <c r="I186" s="51">
        <f t="shared" si="15"/>
        <v>0</v>
      </c>
      <c r="J186" s="52">
        <f>COUNTIF(ストックデータ貼り付け用!$N$2:$N$1000,A186)</f>
        <v>0</v>
      </c>
      <c r="K186" s="57">
        <f>SUMIF(ストックデータ貼り付け用!$N$2:$N$1001,A186,ストックデータ貼り付け用!$O$2:$O$1001)</f>
        <v>0</v>
      </c>
      <c r="L186" s="51">
        <f t="shared" si="16"/>
        <v>0</v>
      </c>
      <c r="M186" s="69">
        <f>COUNTIF(ストックデータ貼り付け用!$Q$2:$Q$1000,A186)</f>
        <v>0</v>
      </c>
      <c r="N186" s="50">
        <f>SUMIF(ストックデータ貼り付け用!$Q$2:$Q$1000,A186,ストックデータ貼り付け用!$R$2:$R$1000)</f>
        <v>0</v>
      </c>
      <c r="O186" s="54">
        <f t="shared" si="19"/>
        <v>0</v>
      </c>
      <c r="P186" s="52">
        <f>COUNTIF(ストックデータ貼り付け用!$T$2:$T$1001,A186)</f>
        <v>0</v>
      </c>
      <c r="Q186" s="54">
        <f>SUMIF(ストックデータ貼り付け用!$T$3:$T$502,A186,ストックデータ貼り付け用!$U$3:$U$1048576)</f>
        <v>0</v>
      </c>
      <c r="R186" s="51">
        <f t="shared" si="17"/>
        <v>0</v>
      </c>
    </row>
    <row r="187" spans="1:18" x14ac:dyDescent="0.15">
      <c r="A187" s="49">
        <v>44014</v>
      </c>
      <c r="B187" s="52">
        <f>COUNTIF(ストックデータ貼り付け用!$F$2:$F$1000,A187)</f>
        <v>0</v>
      </c>
      <c r="C187" s="54">
        <f>SUMIF(ストックデータ貼り付け用!$F$2:$F$1048576,A187,ストックデータ貼り付け用!$G$2:$G$1048576)</f>
        <v>0</v>
      </c>
      <c r="D187" s="50">
        <f>COUNTIF(ストックデータ貼り付け用!$J$2:$J$1048576,A187)</f>
        <v>0</v>
      </c>
      <c r="E187" s="57">
        <f t="shared" si="14"/>
        <v>0</v>
      </c>
      <c r="F187" s="51">
        <f>SUMIF(ストックデータ貼り付け用!$J$2:$J$1048576,A187,ストックデータ貼り付け用!$K$2:$K$1048576)</f>
        <v>0</v>
      </c>
      <c r="G187" s="50">
        <f t="shared" si="18"/>
        <v>0</v>
      </c>
      <c r="H187" s="57">
        <f t="shared" si="18"/>
        <v>0</v>
      </c>
      <c r="I187" s="51">
        <f t="shared" si="15"/>
        <v>0</v>
      </c>
      <c r="J187" s="52">
        <f>COUNTIF(ストックデータ貼り付け用!$N$2:$N$1000,A187)</f>
        <v>0</v>
      </c>
      <c r="K187" s="57">
        <f>SUMIF(ストックデータ貼り付け用!$N$2:$N$1001,A187,ストックデータ貼り付け用!$O$2:$O$1001)</f>
        <v>0</v>
      </c>
      <c r="L187" s="51">
        <f t="shared" si="16"/>
        <v>0</v>
      </c>
      <c r="M187" s="69">
        <f>COUNTIF(ストックデータ貼り付け用!$Q$2:$Q$1000,A187)</f>
        <v>0</v>
      </c>
      <c r="N187" s="50">
        <f>SUMIF(ストックデータ貼り付け用!$Q$2:$Q$1000,A187,ストックデータ貼り付け用!$R$2:$R$1000)</f>
        <v>0</v>
      </c>
      <c r="O187" s="54">
        <f t="shared" si="19"/>
        <v>0</v>
      </c>
      <c r="P187" s="52">
        <f>COUNTIF(ストックデータ貼り付け用!$T$2:$T$1001,A187)</f>
        <v>0</v>
      </c>
      <c r="Q187" s="54">
        <f>SUMIF(ストックデータ貼り付け用!$T$3:$T$502,A187,ストックデータ貼り付け用!$U$3:$U$1048576)</f>
        <v>0</v>
      </c>
      <c r="R187" s="51">
        <f t="shared" si="17"/>
        <v>0</v>
      </c>
    </row>
    <row r="188" spans="1:18" x14ac:dyDescent="0.15">
      <c r="A188" s="49">
        <v>44015</v>
      </c>
      <c r="B188" s="52">
        <f>COUNTIF(ストックデータ貼り付け用!$F$2:$F$1000,A188)</f>
        <v>0</v>
      </c>
      <c r="C188" s="54">
        <f>SUMIF(ストックデータ貼り付け用!$F$2:$F$1048576,A188,ストックデータ貼り付け用!$G$2:$G$1048576)</f>
        <v>0</v>
      </c>
      <c r="D188" s="50">
        <f>COUNTIF(ストックデータ貼り付け用!$J$2:$J$1048576,A188)</f>
        <v>0</v>
      </c>
      <c r="E188" s="57">
        <f t="shared" si="14"/>
        <v>0</v>
      </c>
      <c r="F188" s="51">
        <f>SUMIF(ストックデータ貼り付け用!$J$2:$J$1048576,A188,ストックデータ貼り付け用!$K$2:$K$1048576)</f>
        <v>0</v>
      </c>
      <c r="G188" s="50">
        <f t="shared" si="18"/>
        <v>0</v>
      </c>
      <c r="H188" s="57">
        <f t="shared" si="18"/>
        <v>0</v>
      </c>
      <c r="I188" s="51">
        <f t="shared" si="15"/>
        <v>0</v>
      </c>
      <c r="J188" s="52">
        <f>COUNTIF(ストックデータ貼り付け用!$N$2:$N$1000,A188)</f>
        <v>0</v>
      </c>
      <c r="K188" s="57">
        <f>SUMIF(ストックデータ貼り付け用!$N$2:$N$1001,A188,ストックデータ貼り付け用!$O$2:$O$1001)</f>
        <v>0</v>
      </c>
      <c r="L188" s="51">
        <f t="shared" si="16"/>
        <v>0</v>
      </c>
      <c r="M188" s="69">
        <f>COUNTIF(ストックデータ貼り付け用!$Q$2:$Q$1000,A188)</f>
        <v>0</v>
      </c>
      <c r="N188" s="50">
        <f>SUMIF(ストックデータ貼り付け用!$Q$2:$Q$1000,A188,ストックデータ貼り付け用!$R$2:$R$1000)</f>
        <v>0</v>
      </c>
      <c r="O188" s="54">
        <f t="shared" si="19"/>
        <v>0</v>
      </c>
      <c r="P188" s="52">
        <f>COUNTIF(ストックデータ貼り付け用!$T$2:$T$1001,A188)</f>
        <v>0</v>
      </c>
      <c r="Q188" s="54">
        <f>SUMIF(ストックデータ貼り付け用!$T$3:$T$502,A188,ストックデータ貼り付け用!$U$3:$U$1048576)</f>
        <v>0</v>
      </c>
      <c r="R188" s="51">
        <f t="shared" si="17"/>
        <v>0</v>
      </c>
    </row>
    <row r="189" spans="1:18" x14ac:dyDescent="0.15">
      <c r="A189" s="49">
        <v>44016</v>
      </c>
      <c r="B189" s="52">
        <f>COUNTIF(ストックデータ貼り付け用!$F$2:$F$1000,A189)</f>
        <v>0</v>
      </c>
      <c r="C189" s="54">
        <f>SUMIF(ストックデータ貼り付け用!$F$2:$F$1048576,A189,ストックデータ貼り付け用!$G$2:$G$1048576)</f>
        <v>0</v>
      </c>
      <c r="D189" s="50">
        <f>COUNTIF(ストックデータ貼り付け用!$J$2:$J$1048576,A189)</f>
        <v>0</v>
      </c>
      <c r="E189" s="57">
        <f t="shared" si="14"/>
        <v>0</v>
      </c>
      <c r="F189" s="51">
        <f>SUMIF(ストックデータ貼り付け用!$J$2:$J$1048576,A189,ストックデータ貼り付け用!$K$2:$K$1048576)</f>
        <v>0</v>
      </c>
      <c r="G189" s="50">
        <f t="shared" si="18"/>
        <v>0</v>
      </c>
      <c r="H189" s="57">
        <f t="shared" si="18"/>
        <v>0</v>
      </c>
      <c r="I189" s="51">
        <f t="shared" si="15"/>
        <v>0</v>
      </c>
      <c r="J189" s="52">
        <f>COUNTIF(ストックデータ貼り付け用!$N$2:$N$1000,A189)</f>
        <v>0</v>
      </c>
      <c r="K189" s="57">
        <f>SUMIF(ストックデータ貼り付け用!$N$2:$N$1001,A189,ストックデータ貼り付け用!$O$2:$O$1001)</f>
        <v>0</v>
      </c>
      <c r="L189" s="51">
        <f t="shared" si="16"/>
        <v>0</v>
      </c>
      <c r="M189" s="69">
        <f>COUNTIF(ストックデータ貼り付け用!$Q$2:$Q$1000,A189)</f>
        <v>0</v>
      </c>
      <c r="N189" s="50">
        <f>SUMIF(ストックデータ貼り付け用!$Q$2:$Q$1000,A189,ストックデータ貼り付け用!$R$2:$R$1000)</f>
        <v>0</v>
      </c>
      <c r="O189" s="54">
        <f t="shared" si="19"/>
        <v>0</v>
      </c>
      <c r="P189" s="52">
        <f>COUNTIF(ストックデータ貼り付け用!$T$2:$T$1001,A189)</f>
        <v>0</v>
      </c>
      <c r="Q189" s="54">
        <f>SUMIF(ストックデータ貼り付け用!$T$3:$T$502,A189,ストックデータ貼り付け用!$U$3:$U$1048576)</f>
        <v>0</v>
      </c>
      <c r="R189" s="51">
        <f t="shared" si="17"/>
        <v>0</v>
      </c>
    </row>
    <row r="190" spans="1:18" x14ac:dyDescent="0.15">
      <c r="A190" s="49">
        <v>44017</v>
      </c>
      <c r="B190" s="52">
        <f>COUNTIF(ストックデータ貼り付け用!$F$2:$F$1000,A190)</f>
        <v>0</v>
      </c>
      <c r="C190" s="54">
        <f>SUMIF(ストックデータ貼り付け用!$F$2:$F$1048576,A190,ストックデータ貼り付け用!$G$2:$G$1048576)</f>
        <v>0</v>
      </c>
      <c r="D190" s="50">
        <f>COUNTIF(ストックデータ貼り付け用!$J$2:$J$1048576,A190)</f>
        <v>0</v>
      </c>
      <c r="E190" s="57">
        <f t="shared" si="14"/>
        <v>0</v>
      </c>
      <c r="F190" s="51">
        <f>SUMIF(ストックデータ貼り付け用!$J$2:$J$1048576,A190,ストックデータ貼り付け用!$K$2:$K$1048576)</f>
        <v>0</v>
      </c>
      <c r="G190" s="50">
        <f t="shared" si="18"/>
        <v>0</v>
      </c>
      <c r="H190" s="57">
        <f t="shared" si="18"/>
        <v>0</v>
      </c>
      <c r="I190" s="51">
        <f t="shared" si="15"/>
        <v>0</v>
      </c>
      <c r="J190" s="52">
        <f>COUNTIF(ストックデータ貼り付け用!$N$2:$N$1000,A190)</f>
        <v>0</v>
      </c>
      <c r="K190" s="57">
        <f>SUMIF(ストックデータ貼り付け用!$N$2:$N$1001,A190,ストックデータ貼り付け用!$O$2:$O$1001)</f>
        <v>0</v>
      </c>
      <c r="L190" s="51">
        <f t="shared" si="16"/>
        <v>0</v>
      </c>
      <c r="M190" s="69">
        <f>COUNTIF(ストックデータ貼り付け用!$Q$2:$Q$1000,A190)</f>
        <v>0</v>
      </c>
      <c r="N190" s="50">
        <f>SUMIF(ストックデータ貼り付け用!$Q$2:$Q$1000,A190,ストックデータ貼り付け用!$R$2:$R$1000)</f>
        <v>0</v>
      </c>
      <c r="O190" s="54">
        <f t="shared" si="19"/>
        <v>0</v>
      </c>
      <c r="P190" s="52">
        <f>COUNTIF(ストックデータ貼り付け用!$T$2:$T$1001,A190)</f>
        <v>0</v>
      </c>
      <c r="Q190" s="54">
        <f>SUMIF(ストックデータ貼り付け用!$T$3:$T$502,A190,ストックデータ貼り付け用!$U$3:$U$1048576)</f>
        <v>0</v>
      </c>
      <c r="R190" s="51">
        <f t="shared" si="17"/>
        <v>0</v>
      </c>
    </row>
    <row r="191" spans="1:18" x14ac:dyDescent="0.15">
      <c r="A191" s="49">
        <v>44018</v>
      </c>
      <c r="B191" s="52">
        <f>COUNTIF(ストックデータ貼り付け用!$F$2:$F$1000,A191)</f>
        <v>0</v>
      </c>
      <c r="C191" s="54">
        <f>SUMIF(ストックデータ貼り付け用!$F$2:$F$1048576,A191,ストックデータ貼り付け用!$G$2:$G$1048576)</f>
        <v>0</v>
      </c>
      <c r="D191" s="50">
        <f>COUNTIF(ストックデータ貼り付け用!$J$2:$J$1048576,A191)</f>
        <v>0</v>
      </c>
      <c r="E191" s="57">
        <f t="shared" si="14"/>
        <v>0</v>
      </c>
      <c r="F191" s="51">
        <f>SUMIF(ストックデータ貼り付け用!$J$2:$J$1048576,A191,ストックデータ貼り付け用!$K$2:$K$1048576)</f>
        <v>0</v>
      </c>
      <c r="G191" s="50">
        <f t="shared" si="18"/>
        <v>0</v>
      </c>
      <c r="H191" s="57">
        <f t="shared" si="18"/>
        <v>0</v>
      </c>
      <c r="I191" s="51">
        <f t="shared" si="15"/>
        <v>0</v>
      </c>
      <c r="J191" s="52">
        <f>COUNTIF(ストックデータ貼り付け用!$N$2:$N$1000,A191)</f>
        <v>0</v>
      </c>
      <c r="K191" s="57">
        <f>SUMIF(ストックデータ貼り付け用!$N$2:$N$1001,A191,ストックデータ貼り付け用!$O$2:$O$1001)</f>
        <v>0</v>
      </c>
      <c r="L191" s="51">
        <f t="shared" si="16"/>
        <v>0</v>
      </c>
      <c r="M191" s="69">
        <f>COUNTIF(ストックデータ貼り付け用!$Q$2:$Q$1000,A191)</f>
        <v>0</v>
      </c>
      <c r="N191" s="50">
        <f>SUMIF(ストックデータ貼り付け用!$Q$2:$Q$1000,A191,ストックデータ貼り付け用!$R$2:$R$1000)</f>
        <v>0</v>
      </c>
      <c r="O191" s="54">
        <f t="shared" si="19"/>
        <v>0</v>
      </c>
      <c r="P191" s="52">
        <f>COUNTIF(ストックデータ貼り付け用!$T$2:$T$1001,A191)</f>
        <v>0</v>
      </c>
      <c r="Q191" s="54">
        <f>SUMIF(ストックデータ貼り付け用!$T$3:$T$502,A191,ストックデータ貼り付け用!$U$3:$U$1048576)</f>
        <v>0</v>
      </c>
      <c r="R191" s="51">
        <f t="shared" si="17"/>
        <v>0</v>
      </c>
    </row>
    <row r="192" spans="1:18" x14ac:dyDescent="0.15">
      <c r="A192" s="49">
        <v>44019</v>
      </c>
      <c r="B192" s="52">
        <f>COUNTIF(ストックデータ貼り付け用!$F$2:$F$1000,A192)</f>
        <v>0</v>
      </c>
      <c r="C192" s="54">
        <f>SUMIF(ストックデータ貼り付け用!$F$2:$F$1048576,A192,ストックデータ貼り付け用!$G$2:$G$1048576)</f>
        <v>0</v>
      </c>
      <c r="D192" s="50">
        <f>COUNTIF(ストックデータ貼り付け用!$J$2:$J$1048576,A192)</f>
        <v>0</v>
      </c>
      <c r="E192" s="57">
        <f t="shared" si="14"/>
        <v>0</v>
      </c>
      <c r="F192" s="51">
        <f>SUMIF(ストックデータ貼り付け用!$J$2:$J$1048576,A192,ストックデータ貼り付け用!$K$2:$K$1048576)</f>
        <v>0</v>
      </c>
      <c r="G192" s="50">
        <f t="shared" si="18"/>
        <v>0</v>
      </c>
      <c r="H192" s="57">
        <f t="shared" si="18"/>
        <v>0</v>
      </c>
      <c r="I192" s="51">
        <f t="shared" si="15"/>
        <v>0</v>
      </c>
      <c r="J192" s="52">
        <f>COUNTIF(ストックデータ貼り付け用!$N$2:$N$1000,A192)</f>
        <v>0</v>
      </c>
      <c r="K192" s="57">
        <f>SUMIF(ストックデータ貼り付け用!$N$2:$N$1001,A192,ストックデータ貼り付け用!$O$2:$O$1001)</f>
        <v>0</v>
      </c>
      <c r="L192" s="51">
        <f t="shared" si="16"/>
        <v>0</v>
      </c>
      <c r="M192" s="69">
        <f>COUNTIF(ストックデータ貼り付け用!$Q$2:$Q$1000,A192)</f>
        <v>0</v>
      </c>
      <c r="N192" s="50">
        <f>SUMIF(ストックデータ貼り付け用!$Q$2:$Q$1000,A192,ストックデータ貼り付け用!$R$2:$R$1000)</f>
        <v>0</v>
      </c>
      <c r="O192" s="54">
        <f t="shared" si="19"/>
        <v>0</v>
      </c>
      <c r="P192" s="52">
        <f>COUNTIF(ストックデータ貼り付け用!$T$2:$T$1001,A192)</f>
        <v>0</v>
      </c>
      <c r="Q192" s="54">
        <f>SUMIF(ストックデータ貼り付け用!$T$3:$T$502,A192,ストックデータ貼り付け用!$U$3:$U$1048576)</f>
        <v>0</v>
      </c>
      <c r="R192" s="51">
        <f t="shared" si="17"/>
        <v>0</v>
      </c>
    </row>
    <row r="193" spans="1:18" x14ac:dyDescent="0.15">
      <c r="A193" s="49">
        <v>44020</v>
      </c>
      <c r="B193" s="52">
        <f>COUNTIF(ストックデータ貼り付け用!$F$2:$F$1000,A193)</f>
        <v>0</v>
      </c>
      <c r="C193" s="54">
        <f>SUMIF(ストックデータ貼り付け用!$F$2:$F$1048576,A193,ストックデータ貼り付け用!$G$2:$G$1048576)</f>
        <v>0</v>
      </c>
      <c r="D193" s="50">
        <f>COUNTIF(ストックデータ貼り付け用!$J$2:$J$1048576,A193)</f>
        <v>0</v>
      </c>
      <c r="E193" s="57">
        <f t="shared" si="14"/>
        <v>0</v>
      </c>
      <c r="F193" s="51">
        <f>SUMIF(ストックデータ貼り付け用!$J$2:$J$1048576,A193,ストックデータ貼り付け用!$K$2:$K$1048576)</f>
        <v>0</v>
      </c>
      <c r="G193" s="50">
        <f t="shared" si="18"/>
        <v>0</v>
      </c>
      <c r="H193" s="57">
        <f t="shared" si="18"/>
        <v>0</v>
      </c>
      <c r="I193" s="51">
        <f t="shared" si="15"/>
        <v>0</v>
      </c>
      <c r="J193" s="52">
        <f>COUNTIF(ストックデータ貼り付け用!$N$2:$N$1000,A193)</f>
        <v>0</v>
      </c>
      <c r="K193" s="57">
        <f>SUMIF(ストックデータ貼り付け用!$N$2:$N$1001,A193,ストックデータ貼り付け用!$O$2:$O$1001)</f>
        <v>0</v>
      </c>
      <c r="L193" s="51">
        <f t="shared" si="16"/>
        <v>0</v>
      </c>
      <c r="M193" s="69">
        <f>COUNTIF(ストックデータ貼り付け用!$Q$2:$Q$1000,A193)</f>
        <v>0</v>
      </c>
      <c r="N193" s="50">
        <f>SUMIF(ストックデータ貼り付け用!$Q$2:$Q$1000,A193,ストックデータ貼り付け用!$R$2:$R$1000)</f>
        <v>0</v>
      </c>
      <c r="O193" s="54">
        <f t="shared" si="19"/>
        <v>0</v>
      </c>
      <c r="P193" s="52">
        <f>COUNTIF(ストックデータ貼り付け用!$T$2:$T$1001,A193)</f>
        <v>0</v>
      </c>
      <c r="Q193" s="54">
        <f>SUMIF(ストックデータ貼り付け用!$T$3:$T$502,A193,ストックデータ貼り付け用!$U$3:$U$1048576)</f>
        <v>0</v>
      </c>
      <c r="R193" s="51">
        <f t="shared" si="17"/>
        <v>0</v>
      </c>
    </row>
    <row r="194" spans="1:18" x14ac:dyDescent="0.15">
      <c r="A194" s="49">
        <v>44021</v>
      </c>
      <c r="B194" s="52">
        <f>COUNTIF(ストックデータ貼り付け用!$F$2:$F$1000,A194)</f>
        <v>0</v>
      </c>
      <c r="C194" s="54">
        <f>SUMIF(ストックデータ貼り付け用!$F$2:$F$1048576,A194,ストックデータ貼り付け用!$G$2:$G$1048576)</f>
        <v>0</v>
      </c>
      <c r="D194" s="50">
        <f>COUNTIF(ストックデータ貼り付け用!$J$2:$J$1048576,A194)</f>
        <v>0</v>
      </c>
      <c r="E194" s="57">
        <f t="shared" si="14"/>
        <v>0</v>
      </c>
      <c r="F194" s="51">
        <f>SUMIF(ストックデータ貼り付け用!$J$2:$J$1048576,A194,ストックデータ貼り付け用!$K$2:$K$1048576)</f>
        <v>0</v>
      </c>
      <c r="G194" s="50">
        <f t="shared" si="18"/>
        <v>0</v>
      </c>
      <c r="H194" s="57">
        <f t="shared" si="18"/>
        <v>0</v>
      </c>
      <c r="I194" s="51">
        <f t="shared" si="15"/>
        <v>0</v>
      </c>
      <c r="J194" s="52">
        <f>COUNTIF(ストックデータ貼り付け用!$N$2:$N$1000,A194)</f>
        <v>0</v>
      </c>
      <c r="K194" s="57">
        <f>SUMIF(ストックデータ貼り付け用!$N$2:$N$1001,A194,ストックデータ貼り付け用!$O$2:$O$1001)</f>
        <v>0</v>
      </c>
      <c r="L194" s="51">
        <f t="shared" si="16"/>
        <v>0</v>
      </c>
      <c r="M194" s="69">
        <f>COUNTIF(ストックデータ貼り付け用!$Q$2:$Q$1000,A194)</f>
        <v>0</v>
      </c>
      <c r="N194" s="50">
        <f>SUMIF(ストックデータ貼り付け用!$Q$2:$Q$1000,A194,ストックデータ貼り付け用!$R$2:$R$1000)</f>
        <v>0</v>
      </c>
      <c r="O194" s="54">
        <f t="shared" si="19"/>
        <v>0</v>
      </c>
      <c r="P194" s="52">
        <f>COUNTIF(ストックデータ貼り付け用!$T$2:$T$1001,A194)</f>
        <v>0</v>
      </c>
      <c r="Q194" s="54">
        <f>SUMIF(ストックデータ貼り付け用!$T$3:$T$502,A194,ストックデータ貼り付け用!$U$3:$U$1048576)</f>
        <v>0</v>
      </c>
      <c r="R194" s="51">
        <f t="shared" si="17"/>
        <v>0</v>
      </c>
    </row>
    <row r="195" spans="1:18" x14ac:dyDescent="0.15">
      <c r="A195" s="49">
        <v>44022</v>
      </c>
      <c r="B195" s="52">
        <f>COUNTIF(ストックデータ貼り付け用!$F$2:$F$1000,A195)</f>
        <v>0</v>
      </c>
      <c r="C195" s="54">
        <f>SUMIF(ストックデータ貼り付け用!$F$2:$F$1048576,A195,ストックデータ貼り付け用!$G$2:$G$1048576)</f>
        <v>0</v>
      </c>
      <c r="D195" s="50">
        <f>COUNTIF(ストックデータ貼り付け用!$J$2:$J$1048576,A195)</f>
        <v>0</v>
      </c>
      <c r="E195" s="57">
        <f t="shared" si="14"/>
        <v>0</v>
      </c>
      <c r="F195" s="51">
        <f>SUMIF(ストックデータ貼り付け用!$J$2:$J$1048576,A195,ストックデータ貼り付け用!$K$2:$K$1048576)</f>
        <v>0</v>
      </c>
      <c r="G195" s="50">
        <f t="shared" si="18"/>
        <v>0</v>
      </c>
      <c r="H195" s="57">
        <f t="shared" si="18"/>
        <v>0</v>
      </c>
      <c r="I195" s="51">
        <f t="shared" si="15"/>
        <v>0</v>
      </c>
      <c r="J195" s="52">
        <f>COUNTIF(ストックデータ貼り付け用!$N$2:$N$1000,A195)</f>
        <v>0</v>
      </c>
      <c r="K195" s="57">
        <f>SUMIF(ストックデータ貼り付け用!$N$2:$N$1001,A195,ストックデータ貼り付け用!$O$2:$O$1001)</f>
        <v>0</v>
      </c>
      <c r="L195" s="51">
        <f t="shared" si="16"/>
        <v>0</v>
      </c>
      <c r="M195" s="69">
        <f>COUNTIF(ストックデータ貼り付け用!$Q$2:$Q$1000,A195)</f>
        <v>0</v>
      </c>
      <c r="N195" s="50">
        <f>SUMIF(ストックデータ貼り付け用!$Q$2:$Q$1000,A195,ストックデータ貼り付け用!$R$2:$R$1000)</f>
        <v>0</v>
      </c>
      <c r="O195" s="54">
        <f t="shared" si="19"/>
        <v>0</v>
      </c>
      <c r="P195" s="52">
        <f>COUNTIF(ストックデータ貼り付け用!$T$2:$T$1001,A195)</f>
        <v>0</v>
      </c>
      <c r="Q195" s="54">
        <f>SUMIF(ストックデータ貼り付け用!$T$3:$T$502,A195,ストックデータ貼り付け用!$U$3:$U$1048576)</f>
        <v>0</v>
      </c>
      <c r="R195" s="51">
        <f t="shared" si="17"/>
        <v>0</v>
      </c>
    </row>
    <row r="196" spans="1:18" x14ac:dyDescent="0.15">
      <c r="A196" s="49">
        <v>44023</v>
      </c>
      <c r="B196" s="52">
        <f>COUNTIF(ストックデータ貼り付け用!$F$2:$F$1000,A196)</f>
        <v>0</v>
      </c>
      <c r="C196" s="54">
        <f>SUMIF(ストックデータ貼り付け用!$F$2:$F$1048576,A196,ストックデータ貼り付け用!$G$2:$G$1048576)</f>
        <v>0</v>
      </c>
      <c r="D196" s="50">
        <f>COUNTIF(ストックデータ貼り付け用!$J$2:$J$1048576,A196)</f>
        <v>0</v>
      </c>
      <c r="E196" s="57">
        <f t="shared" si="14"/>
        <v>0</v>
      </c>
      <c r="F196" s="51">
        <f>SUMIF(ストックデータ貼り付け用!$J$2:$J$1048576,A196,ストックデータ貼り付け用!$K$2:$K$1048576)</f>
        <v>0</v>
      </c>
      <c r="G196" s="50">
        <f t="shared" si="18"/>
        <v>0</v>
      </c>
      <c r="H196" s="57">
        <f t="shared" si="18"/>
        <v>0</v>
      </c>
      <c r="I196" s="51">
        <f t="shared" si="15"/>
        <v>0</v>
      </c>
      <c r="J196" s="52">
        <f>COUNTIF(ストックデータ貼り付け用!$N$2:$N$1000,A196)</f>
        <v>0</v>
      </c>
      <c r="K196" s="57">
        <f>SUMIF(ストックデータ貼り付け用!$N$2:$N$1001,A196,ストックデータ貼り付け用!$O$2:$O$1001)</f>
        <v>0</v>
      </c>
      <c r="L196" s="51">
        <f t="shared" si="16"/>
        <v>0</v>
      </c>
      <c r="M196" s="69">
        <f>COUNTIF(ストックデータ貼り付け用!$Q$2:$Q$1000,A196)</f>
        <v>0</v>
      </c>
      <c r="N196" s="50">
        <f>SUMIF(ストックデータ貼り付け用!$Q$2:$Q$1000,A196,ストックデータ貼り付け用!$R$2:$R$1000)</f>
        <v>0</v>
      </c>
      <c r="O196" s="54">
        <f t="shared" si="19"/>
        <v>0</v>
      </c>
      <c r="P196" s="52">
        <f>COUNTIF(ストックデータ貼り付け用!$T$2:$T$1001,A196)</f>
        <v>0</v>
      </c>
      <c r="Q196" s="54">
        <f>SUMIF(ストックデータ貼り付け用!$T$3:$T$502,A196,ストックデータ貼り付け用!$U$3:$U$1048576)</f>
        <v>0</v>
      </c>
      <c r="R196" s="51">
        <f t="shared" si="17"/>
        <v>0</v>
      </c>
    </row>
    <row r="197" spans="1:18" x14ac:dyDescent="0.15">
      <c r="A197" s="49">
        <v>44024</v>
      </c>
      <c r="B197" s="52">
        <f>COUNTIF(ストックデータ貼り付け用!$F$2:$F$1000,A197)</f>
        <v>0</v>
      </c>
      <c r="C197" s="54">
        <f>SUMIF(ストックデータ貼り付け用!$F$2:$F$1048576,A197,ストックデータ貼り付け用!$G$2:$G$1048576)</f>
        <v>0</v>
      </c>
      <c r="D197" s="50">
        <f>COUNTIF(ストックデータ貼り付け用!$J$2:$J$1048576,A197)</f>
        <v>0</v>
      </c>
      <c r="E197" s="57">
        <f t="shared" ref="E197:E260" si="20">D197/5</f>
        <v>0</v>
      </c>
      <c r="F197" s="51">
        <f>SUMIF(ストックデータ貼り付け用!$J$2:$J$1048576,A197,ストックデータ貼り付け用!$K$2:$K$1048576)</f>
        <v>0</v>
      </c>
      <c r="G197" s="50">
        <f t="shared" si="18"/>
        <v>0</v>
      </c>
      <c r="H197" s="57">
        <f>C197+F197</f>
        <v>0</v>
      </c>
      <c r="I197" s="51">
        <f t="shared" ref="I197:I260" si="21">H197*110</f>
        <v>0</v>
      </c>
      <c r="J197" s="52">
        <f>COUNTIF(ストックデータ貼り付け用!$N$2:$N$1000,A197)</f>
        <v>0</v>
      </c>
      <c r="K197" s="57">
        <f>SUMIF(ストックデータ貼り付け用!$N$2:$N$1001,A197,ストックデータ貼り付け用!$O$2:$O$1001)</f>
        <v>0</v>
      </c>
      <c r="L197" s="51">
        <f t="shared" ref="L197:L260" si="22">K197*100</f>
        <v>0</v>
      </c>
      <c r="M197" s="69">
        <f>COUNTIF(ストックデータ貼り付け用!$Q$2:$Q$1000,A197)</f>
        <v>0</v>
      </c>
      <c r="N197" s="50">
        <f>SUMIF(ストックデータ貼り付け用!$Q$2:$Q$1000,A197,ストックデータ貼り付け用!$R$2:$R$1000)</f>
        <v>0</v>
      </c>
      <c r="O197" s="54">
        <f t="shared" si="19"/>
        <v>0</v>
      </c>
      <c r="P197" s="52">
        <f>COUNTIF(ストックデータ貼り付け用!$T$2:$T$1001,A197)</f>
        <v>0</v>
      </c>
      <c r="Q197" s="54">
        <f>SUMIF(ストックデータ貼り付け用!$T$3:$T$502,A197,ストックデータ貼り付け用!$U$3:$U$1048576)</f>
        <v>0</v>
      </c>
      <c r="R197" s="51">
        <f t="shared" ref="R197:R260" si="23">Q197*100</f>
        <v>0</v>
      </c>
    </row>
    <row r="198" spans="1:18" x14ac:dyDescent="0.15">
      <c r="A198" s="49">
        <v>44025</v>
      </c>
      <c r="B198" s="52">
        <f>COUNTIF(ストックデータ貼り付け用!$F$2:$F$1000,A198)</f>
        <v>0</v>
      </c>
      <c r="C198" s="54">
        <f>SUMIF(ストックデータ貼り付け用!$F$2:$F$1048576,A198,ストックデータ貼り付け用!$G$2:$G$1048576)</f>
        <v>0</v>
      </c>
      <c r="D198" s="50">
        <f>COUNTIF(ストックデータ貼り付け用!$J$2:$J$1048576,A198)</f>
        <v>0</v>
      </c>
      <c r="E198" s="57">
        <f t="shared" si="20"/>
        <v>0</v>
      </c>
      <c r="F198" s="51">
        <f>SUMIF(ストックデータ貼り付け用!$J$2:$J$1048576,A198,ストックデータ貼り付け用!$K$2:$K$1048576)</f>
        <v>0</v>
      </c>
      <c r="G198" s="50">
        <f t="shared" si="18"/>
        <v>0</v>
      </c>
      <c r="H198" s="57">
        <f t="shared" si="18"/>
        <v>0</v>
      </c>
      <c r="I198" s="51">
        <f t="shared" si="21"/>
        <v>0</v>
      </c>
      <c r="J198" s="52">
        <f>COUNTIF(ストックデータ貼り付け用!$N$2:$N$1000,A198)</f>
        <v>0</v>
      </c>
      <c r="K198" s="57">
        <f>SUMIF(ストックデータ貼り付け用!$N$2:$N$1001,A198,ストックデータ貼り付け用!$O$2:$O$1001)</f>
        <v>0</v>
      </c>
      <c r="L198" s="51">
        <f t="shared" si="22"/>
        <v>0</v>
      </c>
      <c r="M198" s="69">
        <f>COUNTIF(ストックデータ貼り付け用!$Q$2:$Q$1000,A198)</f>
        <v>0</v>
      </c>
      <c r="N198" s="50">
        <f>SUMIF(ストックデータ貼り付け用!$Q$2:$Q$1000,A198,ストックデータ貼り付け用!$R$2:$R$1000)</f>
        <v>0</v>
      </c>
      <c r="O198" s="54">
        <f t="shared" si="19"/>
        <v>0</v>
      </c>
      <c r="P198" s="52">
        <f>COUNTIF(ストックデータ貼り付け用!$T$2:$T$1001,A198)</f>
        <v>0</v>
      </c>
      <c r="Q198" s="54">
        <f>SUMIF(ストックデータ貼り付け用!$T$3:$T$502,A198,ストックデータ貼り付け用!$U$3:$U$1048576)</f>
        <v>0</v>
      </c>
      <c r="R198" s="51">
        <f t="shared" si="23"/>
        <v>0</v>
      </c>
    </row>
    <row r="199" spans="1:18" x14ac:dyDescent="0.15">
      <c r="A199" s="49">
        <v>44026</v>
      </c>
      <c r="B199" s="52">
        <f>COUNTIF(ストックデータ貼り付け用!$F$2:$F$1000,A199)</f>
        <v>0</v>
      </c>
      <c r="C199" s="54">
        <f>SUMIF(ストックデータ貼り付け用!$F$2:$F$1048576,A199,ストックデータ貼り付け用!$G$2:$G$1048576)</f>
        <v>0</v>
      </c>
      <c r="D199" s="50">
        <f>COUNTIF(ストックデータ貼り付け用!$J$2:$J$1048576,A199)</f>
        <v>0</v>
      </c>
      <c r="E199" s="57">
        <f t="shared" si="20"/>
        <v>0</v>
      </c>
      <c r="F199" s="51">
        <f>SUMIF(ストックデータ貼り付け用!$J$2:$J$1048576,A199,ストックデータ貼り付け用!$K$2:$K$1048576)</f>
        <v>0</v>
      </c>
      <c r="G199" s="50">
        <f t="shared" si="18"/>
        <v>0</v>
      </c>
      <c r="H199" s="57">
        <f t="shared" si="18"/>
        <v>0</v>
      </c>
      <c r="I199" s="51">
        <f t="shared" si="21"/>
        <v>0</v>
      </c>
      <c r="J199" s="52">
        <f>COUNTIF(ストックデータ貼り付け用!$N$2:$N$1000,A199)</f>
        <v>0</v>
      </c>
      <c r="K199" s="57">
        <f>SUMIF(ストックデータ貼り付け用!$N$2:$N$1001,A199,ストックデータ貼り付け用!$O$2:$O$1001)</f>
        <v>0</v>
      </c>
      <c r="L199" s="51">
        <f t="shared" si="22"/>
        <v>0</v>
      </c>
      <c r="M199" s="69">
        <f>COUNTIF(ストックデータ貼り付け用!$Q$2:$Q$1000,A199)</f>
        <v>0</v>
      </c>
      <c r="N199" s="50">
        <f>SUMIF(ストックデータ貼り付け用!$Q$2:$Q$1000,A199,ストックデータ貼り付け用!$R$2:$R$1000)</f>
        <v>0</v>
      </c>
      <c r="O199" s="54">
        <f t="shared" si="19"/>
        <v>0</v>
      </c>
      <c r="P199" s="52">
        <f>COUNTIF(ストックデータ貼り付け用!$T$2:$T$1001,A199)</f>
        <v>0</v>
      </c>
      <c r="Q199" s="54">
        <f>SUMIF(ストックデータ貼り付け用!$T$3:$T$502,A199,ストックデータ貼り付け用!$U$3:$U$1048576)</f>
        <v>0</v>
      </c>
      <c r="R199" s="51">
        <f t="shared" si="23"/>
        <v>0</v>
      </c>
    </row>
    <row r="200" spans="1:18" x14ac:dyDescent="0.15">
      <c r="A200" s="49">
        <v>44027</v>
      </c>
      <c r="B200" s="52">
        <f>COUNTIF(ストックデータ貼り付け用!$F$2:$F$1000,A200)</f>
        <v>0</v>
      </c>
      <c r="C200" s="54">
        <f>SUMIF(ストックデータ貼り付け用!$F$2:$F$1048576,A200,ストックデータ貼り付け用!$G$2:$G$1048576)</f>
        <v>0</v>
      </c>
      <c r="D200" s="50">
        <f>COUNTIF(ストックデータ貼り付け用!$J$2:$J$1048576,A200)</f>
        <v>0</v>
      </c>
      <c r="E200" s="57">
        <f t="shared" si="20"/>
        <v>0</v>
      </c>
      <c r="F200" s="51">
        <f>SUMIF(ストックデータ貼り付け用!$J$2:$J$1048576,A200,ストックデータ貼り付け用!$K$2:$K$1048576)</f>
        <v>0</v>
      </c>
      <c r="G200" s="50">
        <f t="shared" si="18"/>
        <v>0</v>
      </c>
      <c r="H200" s="57">
        <f t="shared" si="18"/>
        <v>0</v>
      </c>
      <c r="I200" s="51">
        <f t="shared" si="21"/>
        <v>0</v>
      </c>
      <c r="J200" s="52">
        <f>COUNTIF(ストックデータ貼り付け用!$N$2:$N$1000,A200)</f>
        <v>0</v>
      </c>
      <c r="K200" s="57">
        <f>SUMIF(ストックデータ貼り付け用!$N$2:$N$1001,A200,ストックデータ貼り付け用!$O$2:$O$1001)</f>
        <v>0</v>
      </c>
      <c r="L200" s="51">
        <f t="shared" si="22"/>
        <v>0</v>
      </c>
      <c r="M200" s="69">
        <f>COUNTIF(ストックデータ貼り付け用!$Q$2:$Q$1000,A200)</f>
        <v>0</v>
      </c>
      <c r="N200" s="50">
        <f>SUMIF(ストックデータ貼り付け用!$Q$2:$Q$1000,A200,ストックデータ貼り付け用!$R$2:$R$1000)</f>
        <v>0</v>
      </c>
      <c r="O200" s="54">
        <f t="shared" si="19"/>
        <v>0</v>
      </c>
      <c r="P200" s="52">
        <f>COUNTIF(ストックデータ貼り付け用!$T$2:$T$1001,A200)</f>
        <v>0</v>
      </c>
      <c r="Q200" s="54">
        <f>SUMIF(ストックデータ貼り付け用!$T$3:$T$502,A200,ストックデータ貼り付け用!$U$3:$U$1048576)</f>
        <v>0</v>
      </c>
      <c r="R200" s="51">
        <f t="shared" si="23"/>
        <v>0</v>
      </c>
    </row>
    <row r="201" spans="1:18" x14ac:dyDescent="0.15">
      <c r="A201" s="49">
        <v>44028</v>
      </c>
      <c r="B201" s="52">
        <f>COUNTIF(ストックデータ貼り付け用!$F$2:$F$1000,A201)</f>
        <v>0</v>
      </c>
      <c r="C201" s="54">
        <f>SUMIF(ストックデータ貼り付け用!$F$2:$F$1048576,A201,ストックデータ貼り付け用!$G$2:$G$1048576)</f>
        <v>0</v>
      </c>
      <c r="D201" s="50">
        <f>COUNTIF(ストックデータ貼り付け用!$J$2:$J$1048576,A201)</f>
        <v>0</v>
      </c>
      <c r="E201" s="57">
        <f t="shared" si="20"/>
        <v>0</v>
      </c>
      <c r="F201" s="51">
        <f>SUMIF(ストックデータ貼り付け用!$J$2:$J$1048576,A201,ストックデータ貼り付け用!$K$2:$K$1048576)</f>
        <v>0</v>
      </c>
      <c r="G201" s="50">
        <f t="shared" si="18"/>
        <v>0</v>
      </c>
      <c r="H201" s="57">
        <f t="shared" si="18"/>
        <v>0</v>
      </c>
      <c r="I201" s="51">
        <f t="shared" si="21"/>
        <v>0</v>
      </c>
      <c r="J201" s="52">
        <f>COUNTIF(ストックデータ貼り付け用!$N$2:$N$1000,A201)</f>
        <v>0</v>
      </c>
      <c r="K201" s="57">
        <f>SUMIF(ストックデータ貼り付け用!$N$2:$N$1001,A201,ストックデータ貼り付け用!$O$2:$O$1001)</f>
        <v>0</v>
      </c>
      <c r="L201" s="51">
        <f t="shared" si="22"/>
        <v>0</v>
      </c>
      <c r="M201" s="69">
        <f>COUNTIF(ストックデータ貼り付け用!$Q$2:$Q$1000,A201)</f>
        <v>0</v>
      </c>
      <c r="N201" s="50">
        <f>SUMIF(ストックデータ貼り付け用!$Q$2:$Q$1000,A201,ストックデータ貼り付け用!$R$2:$R$1000)</f>
        <v>0</v>
      </c>
      <c r="O201" s="54">
        <f t="shared" si="19"/>
        <v>0</v>
      </c>
      <c r="P201" s="52">
        <f>COUNTIF(ストックデータ貼り付け用!$T$2:$T$1001,A201)</f>
        <v>0</v>
      </c>
      <c r="Q201" s="54">
        <f>SUMIF(ストックデータ貼り付け用!$T$3:$T$502,A201,ストックデータ貼り付け用!$U$3:$U$1048576)</f>
        <v>0</v>
      </c>
      <c r="R201" s="51">
        <f t="shared" si="23"/>
        <v>0</v>
      </c>
    </row>
    <row r="202" spans="1:18" x14ac:dyDescent="0.15">
      <c r="A202" s="49">
        <v>44029</v>
      </c>
      <c r="B202" s="52">
        <f>COUNTIF(ストックデータ貼り付け用!$F$2:$F$1000,A202)</f>
        <v>0</v>
      </c>
      <c r="C202" s="54">
        <f>SUMIF(ストックデータ貼り付け用!$F$2:$F$1048576,A202,ストックデータ貼り付け用!$G$2:$G$1048576)</f>
        <v>0</v>
      </c>
      <c r="D202" s="50">
        <f>COUNTIF(ストックデータ貼り付け用!$J$2:$J$1048576,A202)</f>
        <v>0</v>
      </c>
      <c r="E202" s="57">
        <f t="shared" si="20"/>
        <v>0</v>
      </c>
      <c r="F202" s="51">
        <f>SUMIF(ストックデータ貼り付け用!$J$2:$J$1048576,A202,ストックデータ貼り付け用!$K$2:$K$1048576)</f>
        <v>0</v>
      </c>
      <c r="G202" s="50">
        <f t="shared" ref="G202:H265" si="24">B202+E202</f>
        <v>0</v>
      </c>
      <c r="H202" s="57">
        <f t="shared" si="24"/>
        <v>0</v>
      </c>
      <c r="I202" s="51">
        <f t="shared" si="21"/>
        <v>0</v>
      </c>
      <c r="J202" s="52">
        <f>COUNTIF(ストックデータ貼り付け用!$N$2:$N$1000,A202)</f>
        <v>0</v>
      </c>
      <c r="K202" s="57">
        <f>SUMIF(ストックデータ貼り付け用!$N$2:$N$1001,A202,ストックデータ貼り付け用!$O$2:$O$1001)</f>
        <v>0</v>
      </c>
      <c r="L202" s="51">
        <f t="shared" si="22"/>
        <v>0</v>
      </c>
      <c r="M202" s="69">
        <f>COUNTIF(ストックデータ貼り付け用!$Q$2:$Q$1000,A202)</f>
        <v>0</v>
      </c>
      <c r="N202" s="50">
        <f>SUMIF(ストックデータ貼り付け用!$Q$2:$Q$1000,A202,ストックデータ貼り付け用!$R$2:$R$1000)</f>
        <v>0</v>
      </c>
      <c r="O202" s="54">
        <f t="shared" si="19"/>
        <v>0</v>
      </c>
      <c r="P202" s="52">
        <f>COUNTIF(ストックデータ貼り付け用!$T$2:$T$1001,A202)</f>
        <v>0</v>
      </c>
      <c r="Q202" s="54">
        <f>SUMIF(ストックデータ貼り付け用!$T$3:$T$502,A202,ストックデータ貼り付け用!$U$3:$U$1048576)</f>
        <v>0</v>
      </c>
      <c r="R202" s="51">
        <f t="shared" si="23"/>
        <v>0</v>
      </c>
    </row>
    <row r="203" spans="1:18" x14ac:dyDescent="0.15">
      <c r="A203" s="49">
        <v>44030</v>
      </c>
      <c r="B203" s="52">
        <f>COUNTIF(ストックデータ貼り付け用!$F$2:$F$1000,A203)</f>
        <v>0</v>
      </c>
      <c r="C203" s="54">
        <f>SUMIF(ストックデータ貼り付け用!$F$2:$F$1048576,A203,ストックデータ貼り付け用!$G$2:$G$1048576)</f>
        <v>0</v>
      </c>
      <c r="D203" s="50">
        <f>COUNTIF(ストックデータ貼り付け用!$J$2:$J$1048576,A203)</f>
        <v>0</v>
      </c>
      <c r="E203" s="57">
        <f t="shared" si="20"/>
        <v>0</v>
      </c>
      <c r="F203" s="51">
        <f>SUMIF(ストックデータ貼り付け用!$J$2:$J$1048576,A203,ストックデータ貼り付け用!$K$2:$K$1048576)</f>
        <v>0</v>
      </c>
      <c r="G203" s="50">
        <f t="shared" si="24"/>
        <v>0</v>
      </c>
      <c r="H203" s="57">
        <f t="shared" si="24"/>
        <v>0</v>
      </c>
      <c r="I203" s="51">
        <f t="shared" si="21"/>
        <v>0</v>
      </c>
      <c r="J203" s="52">
        <f>COUNTIF(ストックデータ貼り付け用!$N$2:$N$1000,A203)</f>
        <v>0</v>
      </c>
      <c r="K203" s="57">
        <f>SUMIF(ストックデータ貼り付け用!$N$2:$N$1001,A203,ストックデータ貼り付け用!$O$2:$O$1001)</f>
        <v>0</v>
      </c>
      <c r="L203" s="51">
        <f t="shared" si="22"/>
        <v>0</v>
      </c>
      <c r="M203" s="69">
        <f>COUNTIF(ストックデータ貼り付け用!$Q$2:$Q$1000,A203)</f>
        <v>0</v>
      </c>
      <c r="N203" s="50">
        <f>SUMIF(ストックデータ貼り付け用!$Q$2:$Q$1000,A203,ストックデータ貼り付け用!$R$2:$R$1000)</f>
        <v>0</v>
      </c>
      <c r="O203" s="54">
        <f t="shared" ref="O203:O266" si="25">N203*0.31</f>
        <v>0</v>
      </c>
      <c r="P203" s="52">
        <f>COUNTIF(ストックデータ貼り付け用!$T$2:$T$1001,A203)</f>
        <v>0</v>
      </c>
      <c r="Q203" s="54">
        <f>SUMIF(ストックデータ貼り付け用!$T$3:$T$502,A203,ストックデータ貼り付け用!$U$3:$U$1048576)</f>
        <v>0</v>
      </c>
      <c r="R203" s="51">
        <f t="shared" si="23"/>
        <v>0</v>
      </c>
    </row>
    <row r="204" spans="1:18" x14ac:dyDescent="0.15">
      <c r="A204" s="49">
        <v>44031</v>
      </c>
      <c r="B204" s="52">
        <f>COUNTIF(ストックデータ貼り付け用!$F$2:$F$1000,A204)</f>
        <v>0</v>
      </c>
      <c r="C204" s="54">
        <f>SUMIF(ストックデータ貼り付け用!$F$2:$F$1048576,A204,ストックデータ貼り付け用!$G$2:$G$1048576)</f>
        <v>0</v>
      </c>
      <c r="D204" s="50">
        <f>COUNTIF(ストックデータ貼り付け用!$J$2:$J$1048576,A204)</f>
        <v>0</v>
      </c>
      <c r="E204" s="57">
        <f t="shared" si="20"/>
        <v>0</v>
      </c>
      <c r="F204" s="51">
        <f>SUMIF(ストックデータ貼り付け用!$J$2:$J$1048576,A204,ストックデータ貼り付け用!$K$2:$K$1048576)</f>
        <v>0</v>
      </c>
      <c r="G204" s="50">
        <f t="shared" si="24"/>
        <v>0</v>
      </c>
      <c r="H204" s="57">
        <f t="shared" si="24"/>
        <v>0</v>
      </c>
      <c r="I204" s="51">
        <f t="shared" si="21"/>
        <v>0</v>
      </c>
      <c r="J204" s="52">
        <f>COUNTIF(ストックデータ貼り付け用!$N$2:$N$1000,A204)</f>
        <v>0</v>
      </c>
      <c r="K204" s="57">
        <f>SUMIF(ストックデータ貼り付け用!$N$2:$N$1001,A204,ストックデータ貼り付け用!$O$2:$O$1001)</f>
        <v>0</v>
      </c>
      <c r="L204" s="51">
        <f t="shared" si="22"/>
        <v>0</v>
      </c>
      <c r="M204" s="69">
        <f>COUNTIF(ストックデータ貼り付け用!$Q$2:$Q$1000,A204)</f>
        <v>0</v>
      </c>
      <c r="N204" s="50">
        <f>SUMIF(ストックデータ貼り付け用!$Q$2:$Q$1000,A204,ストックデータ貼り付け用!$R$2:$R$1000)</f>
        <v>0</v>
      </c>
      <c r="O204" s="54">
        <f t="shared" si="25"/>
        <v>0</v>
      </c>
      <c r="P204" s="52">
        <f>COUNTIF(ストックデータ貼り付け用!$T$2:$T$1001,A204)</f>
        <v>0</v>
      </c>
      <c r="Q204" s="54">
        <f>SUMIF(ストックデータ貼り付け用!$T$3:$T$502,A204,ストックデータ貼り付け用!$U$3:$U$1048576)</f>
        <v>0</v>
      </c>
      <c r="R204" s="51">
        <f t="shared" si="23"/>
        <v>0</v>
      </c>
    </row>
    <row r="205" spans="1:18" x14ac:dyDescent="0.15">
      <c r="A205" s="49">
        <v>44032</v>
      </c>
      <c r="B205" s="52">
        <f>COUNTIF(ストックデータ貼り付け用!$F$2:$F$1000,A205)</f>
        <v>0</v>
      </c>
      <c r="C205" s="54">
        <f>SUMIF(ストックデータ貼り付け用!$F$2:$F$1048576,A205,ストックデータ貼り付け用!$G$2:$G$1048576)</f>
        <v>0</v>
      </c>
      <c r="D205" s="50">
        <f>COUNTIF(ストックデータ貼り付け用!$J$2:$J$1048576,A205)</f>
        <v>0</v>
      </c>
      <c r="E205" s="57">
        <f t="shared" si="20"/>
        <v>0</v>
      </c>
      <c r="F205" s="51">
        <f>SUMIF(ストックデータ貼り付け用!$J$2:$J$1048576,A205,ストックデータ貼り付け用!$K$2:$K$1048576)</f>
        <v>0</v>
      </c>
      <c r="G205" s="50">
        <f t="shared" si="24"/>
        <v>0</v>
      </c>
      <c r="H205" s="57">
        <f t="shared" si="24"/>
        <v>0</v>
      </c>
      <c r="I205" s="51">
        <f t="shared" si="21"/>
        <v>0</v>
      </c>
      <c r="J205" s="52">
        <f>COUNTIF(ストックデータ貼り付け用!$N$2:$N$1000,A205)</f>
        <v>0</v>
      </c>
      <c r="K205" s="57">
        <f>SUMIF(ストックデータ貼り付け用!$N$2:$N$1001,A205,ストックデータ貼り付け用!$O$2:$O$1001)</f>
        <v>0</v>
      </c>
      <c r="L205" s="51">
        <f t="shared" si="22"/>
        <v>0</v>
      </c>
      <c r="M205" s="69">
        <f>COUNTIF(ストックデータ貼り付け用!$Q$2:$Q$1000,A205)</f>
        <v>0</v>
      </c>
      <c r="N205" s="50">
        <f>SUMIF(ストックデータ貼り付け用!$Q$2:$Q$1000,A205,ストックデータ貼り付け用!$R$2:$R$1000)</f>
        <v>0</v>
      </c>
      <c r="O205" s="54">
        <f t="shared" si="25"/>
        <v>0</v>
      </c>
      <c r="P205" s="52">
        <f>COUNTIF(ストックデータ貼り付け用!$T$2:$T$1001,A205)</f>
        <v>0</v>
      </c>
      <c r="Q205" s="54">
        <f>SUMIF(ストックデータ貼り付け用!$T$3:$T$502,A205,ストックデータ貼り付け用!$U$3:$U$1048576)</f>
        <v>0</v>
      </c>
      <c r="R205" s="51">
        <f t="shared" si="23"/>
        <v>0</v>
      </c>
    </row>
    <row r="206" spans="1:18" x14ac:dyDescent="0.15">
      <c r="A206" s="49">
        <v>44033</v>
      </c>
      <c r="B206" s="52">
        <f>COUNTIF(ストックデータ貼り付け用!$F$2:$F$1000,A206)</f>
        <v>0</v>
      </c>
      <c r="C206" s="54">
        <f>SUMIF(ストックデータ貼り付け用!$F$2:$F$1048576,A206,ストックデータ貼り付け用!$G$2:$G$1048576)</f>
        <v>0</v>
      </c>
      <c r="D206" s="50">
        <f>COUNTIF(ストックデータ貼り付け用!$J$2:$J$1048576,A206)</f>
        <v>0</v>
      </c>
      <c r="E206" s="57">
        <f t="shared" si="20"/>
        <v>0</v>
      </c>
      <c r="F206" s="51">
        <f>SUMIF(ストックデータ貼り付け用!$J$2:$J$1048576,A206,ストックデータ貼り付け用!$K$2:$K$1048576)</f>
        <v>0</v>
      </c>
      <c r="G206" s="50">
        <f t="shared" si="24"/>
        <v>0</v>
      </c>
      <c r="H206" s="57">
        <f t="shared" si="24"/>
        <v>0</v>
      </c>
      <c r="I206" s="51">
        <f t="shared" si="21"/>
        <v>0</v>
      </c>
      <c r="J206" s="52">
        <f>COUNTIF(ストックデータ貼り付け用!$N$2:$N$1000,A206)</f>
        <v>0</v>
      </c>
      <c r="K206" s="57">
        <f>SUMIF(ストックデータ貼り付け用!$N$2:$N$1001,A206,ストックデータ貼り付け用!$O$2:$O$1001)</f>
        <v>0</v>
      </c>
      <c r="L206" s="51">
        <f t="shared" si="22"/>
        <v>0</v>
      </c>
      <c r="M206" s="69">
        <f>COUNTIF(ストックデータ貼り付け用!$Q$2:$Q$1000,A206)</f>
        <v>0</v>
      </c>
      <c r="N206" s="50">
        <f>SUMIF(ストックデータ貼り付け用!$Q$2:$Q$1000,A206,ストックデータ貼り付け用!$R$2:$R$1000)</f>
        <v>0</v>
      </c>
      <c r="O206" s="54">
        <f t="shared" si="25"/>
        <v>0</v>
      </c>
      <c r="P206" s="52">
        <f>COUNTIF(ストックデータ貼り付け用!$T$2:$T$1001,A206)</f>
        <v>0</v>
      </c>
      <c r="Q206" s="54">
        <f>SUMIF(ストックデータ貼り付け用!$T$3:$T$502,A206,ストックデータ貼り付け用!$U$3:$U$1048576)</f>
        <v>0</v>
      </c>
      <c r="R206" s="51">
        <f t="shared" si="23"/>
        <v>0</v>
      </c>
    </row>
    <row r="207" spans="1:18" x14ac:dyDescent="0.15">
      <c r="A207" s="49">
        <v>44034</v>
      </c>
      <c r="B207" s="52">
        <f>COUNTIF(ストックデータ貼り付け用!$F$2:$F$1000,A207)</f>
        <v>0</v>
      </c>
      <c r="C207" s="54">
        <f>SUMIF(ストックデータ貼り付け用!$F$2:$F$1048576,A207,ストックデータ貼り付け用!$G$2:$G$1048576)</f>
        <v>0</v>
      </c>
      <c r="D207" s="50">
        <f>COUNTIF(ストックデータ貼り付け用!$J$2:$J$1048576,A207)</f>
        <v>0</v>
      </c>
      <c r="E207" s="57">
        <f t="shared" si="20"/>
        <v>0</v>
      </c>
      <c r="F207" s="51">
        <f>SUMIF(ストックデータ貼り付け用!$J$2:$J$1048576,A207,ストックデータ貼り付け用!$K$2:$K$1048576)</f>
        <v>0</v>
      </c>
      <c r="G207" s="50">
        <f t="shared" si="24"/>
        <v>0</v>
      </c>
      <c r="H207" s="57">
        <f t="shared" si="24"/>
        <v>0</v>
      </c>
      <c r="I207" s="51">
        <f t="shared" si="21"/>
        <v>0</v>
      </c>
      <c r="J207" s="52">
        <f>COUNTIF(ストックデータ貼り付け用!$N$2:$N$1000,A207)</f>
        <v>0</v>
      </c>
      <c r="K207" s="57">
        <f>SUMIF(ストックデータ貼り付け用!$N$2:$N$1001,A207,ストックデータ貼り付け用!$O$2:$O$1001)</f>
        <v>0</v>
      </c>
      <c r="L207" s="51">
        <f t="shared" si="22"/>
        <v>0</v>
      </c>
      <c r="M207" s="69">
        <f>COUNTIF(ストックデータ貼り付け用!$Q$2:$Q$1000,A207)</f>
        <v>0</v>
      </c>
      <c r="N207" s="50">
        <f>SUMIF(ストックデータ貼り付け用!$Q$2:$Q$1000,A207,ストックデータ貼り付け用!$R$2:$R$1000)</f>
        <v>0</v>
      </c>
      <c r="O207" s="54">
        <f t="shared" si="25"/>
        <v>0</v>
      </c>
      <c r="P207" s="52">
        <f>COUNTIF(ストックデータ貼り付け用!$T$2:$T$1001,A207)</f>
        <v>0</v>
      </c>
      <c r="Q207" s="54">
        <f>SUMIF(ストックデータ貼り付け用!$T$3:$T$502,A207,ストックデータ貼り付け用!$U$3:$U$1048576)</f>
        <v>0</v>
      </c>
      <c r="R207" s="51">
        <f t="shared" si="23"/>
        <v>0</v>
      </c>
    </row>
    <row r="208" spans="1:18" x14ac:dyDescent="0.15">
      <c r="A208" s="49">
        <v>44035</v>
      </c>
      <c r="B208" s="52">
        <f>COUNTIF(ストックデータ貼り付け用!$F$2:$F$1000,A208)</f>
        <v>0</v>
      </c>
      <c r="C208" s="54">
        <f>SUMIF(ストックデータ貼り付け用!$F$2:$F$1048576,A208,ストックデータ貼り付け用!$G$2:$G$1048576)</f>
        <v>0</v>
      </c>
      <c r="D208" s="50">
        <f>COUNTIF(ストックデータ貼り付け用!$J$2:$J$1048576,A208)</f>
        <v>0</v>
      </c>
      <c r="E208" s="57">
        <f t="shared" si="20"/>
        <v>0</v>
      </c>
      <c r="F208" s="51">
        <f>SUMIF(ストックデータ貼り付け用!$J$2:$J$1048576,A208,ストックデータ貼り付け用!$K$2:$K$1048576)</f>
        <v>0</v>
      </c>
      <c r="G208" s="50">
        <f t="shared" si="24"/>
        <v>0</v>
      </c>
      <c r="H208" s="57">
        <f t="shared" si="24"/>
        <v>0</v>
      </c>
      <c r="I208" s="51">
        <f t="shared" si="21"/>
        <v>0</v>
      </c>
      <c r="J208" s="52">
        <f>COUNTIF(ストックデータ貼り付け用!$N$2:$N$1000,A208)</f>
        <v>0</v>
      </c>
      <c r="K208" s="57">
        <f>SUMIF(ストックデータ貼り付け用!$N$2:$N$1001,A208,ストックデータ貼り付け用!$O$2:$O$1001)</f>
        <v>0</v>
      </c>
      <c r="L208" s="51">
        <f t="shared" si="22"/>
        <v>0</v>
      </c>
      <c r="M208" s="69">
        <f>COUNTIF(ストックデータ貼り付け用!$Q$2:$Q$1000,A208)</f>
        <v>0</v>
      </c>
      <c r="N208" s="50">
        <f>SUMIF(ストックデータ貼り付け用!$Q$2:$Q$1000,A208,ストックデータ貼り付け用!$R$2:$R$1000)</f>
        <v>0</v>
      </c>
      <c r="O208" s="54">
        <f t="shared" si="25"/>
        <v>0</v>
      </c>
      <c r="P208" s="52">
        <f>COUNTIF(ストックデータ貼り付け用!$T$2:$T$1001,A208)</f>
        <v>0</v>
      </c>
      <c r="Q208" s="54">
        <f>SUMIF(ストックデータ貼り付け用!$T$3:$T$502,A208,ストックデータ貼り付け用!$U$3:$U$1048576)</f>
        <v>0</v>
      </c>
      <c r="R208" s="51">
        <f t="shared" si="23"/>
        <v>0</v>
      </c>
    </row>
    <row r="209" spans="1:18" x14ac:dyDescent="0.15">
      <c r="A209" s="49">
        <v>44036</v>
      </c>
      <c r="B209" s="52">
        <f>COUNTIF(ストックデータ貼り付け用!$F$2:$F$1000,A209)</f>
        <v>0</v>
      </c>
      <c r="C209" s="54">
        <f>SUMIF(ストックデータ貼り付け用!$F$2:$F$1048576,A209,ストックデータ貼り付け用!$G$2:$G$1048576)</f>
        <v>0</v>
      </c>
      <c r="D209" s="50">
        <f>COUNTIF(ストックデータ貼り付け用!$J$2:$J$1048576,A209)</f>
        <v>0</v>
      </c>
      <c r="E209" s="57">
        <f t="shared" si="20"/>
        <v>0</v>
      </c>
      <c r="F209" s="51">
        <f>SUMIF(ストックデータ貼り付け用!$J$2:$J$1048576,A209,ストックデータ貼り付け用!$K$2:$K$1048576)</f>
        <v>0</v>
      </c>
      <c r="G209" s="50">
        <f t="shared" si="24"/>
        <v>0</v>
      </c>
      <c r="H209" s="57">
        <f t="shared" si="24"/>
        <v>0</v>
      </c>
      <c r="I209" s="51">
        <f t="shared" si="21"/>
        <v>0</v>
      </c>
      <c r="J209" s="52">
        <f>COUNTIF(ストックデータ貼り付け用!$N$2:$N$1000,A209)</f>
        <v>0</v>
      </c>
      <c r="K209" s="57">
        <f>SUMIF(ストックデータ貼り付け用!$N$2:$N$1001,A209,ストックデータ貼り付け用!$O$2:$O$1001)</f>
        <v>0</v>
      </c>
      <c r="L209" s="51">
        <f t="shared" si="22"/>
        <v>0</v>
      </c>
      <c r="M209" s="69">
        <f>COUNTIF(ストックデータ貼り付け用!$Q$2:$Q$1000,A209)</f>
        <v>0</v>
      </c>
      <c r="N209" s="50">
        <f>SUMIF(ストックデータ貼り付け用!$Q$2:$Q$1000,A209,ストックデータ貼り付け用!$R$2:$R$1000)</f>
        <v>0</v>
      </c>
      <c r="O209" s="54">
        <f t="shared" si="25"/>
        <v>0</v>
      </c>
      <c r="P209" s="52">
        <f>COUNTIF(ストックデータ貼り付け用!$T$2:$T$1001,A209)</f>
        <v>0</v>
      </c>
      <c r="Q209" s="54">
        <f>SUMIF(ストックデータ貼り付け用!$T$3:$T$502,A209,ストックデータ貼り付け用!$U$3:$U$1048576)</f>
        <v>0</v>
      </c>
      <c r="R209" s="51">
        <f t="shared" si="23"/>
        <v>0</v>
      </c>
    </row>
    <row r="210" spans="1:18" x14ac:dyDescent="0.15">
      <c r="A210" s="49">
        <v>44037</v>
      </c>
      <c r="B210" s="52">
        <f>COUNTIF(ストックデータ貼り付け用!$F$2:$F$1000,A210)</f>
        <v>0</v>
      </c>
      <c r="C210" s="54">
        <f>SUMIF(ストックデータ貼り付け用!$F$2:$F$1048576,A210,ストックデータ貼り付け用!$G$2:$G$1048576)</f>
        <v>0</v>
      </c>
      <c r="D210" s="50">
        <f>COUNTIF(ストックデータ貼り付け用!$J$2:$J$1048576,A210)</f>
        <v>0</v>
      </c>
      <c r="E210" s="57">
        <f t="shared" si="20"/>
        <v>0</v>
      </c>
      <c r="F210" s="51">
        <f>SUMIF(ストックデータ貼り付け用!$J$2:$J$1048576,A210,ストックデータ貼り付け用!$K$2:$K$1048576)</f>
        <v>0</v>
      </c>
      <c r="G210" s="50">
        <f t="shared" si="24"/>
        <v>0</v>
      </c>
      <c r="H210" s="57">
        <f t="shared" si="24"/>
        <v>0</v>
      </c>
      <c r="I210" s="51">
        <f t="shared" si="21"/>
        <v>0</v>
      </c>
      <c r="J210" s="52">
        <f>COUNTIF(ストックデータ貼り付け用!$N$2:$N$1000,A210)</f>
        <v>0</v>
      </c>
      <c r="K210" s="57">
        <f>SUMIF(ストックデータ貼り付け用!$N$2:$N$1001,A210,ストックデータ貼り付け用!$O$2:$O$1001)</f>
        <v>0</v>
      </c>
      <c r="L210" s="51">
        <f t="shared" si="22"/>
        <v>0</v>
      </c>
      <c r="M210" s="69">
        <f>COUNTIF(ストックデータ貼り付け用!$Q$2:$Q$1000,A210)</f>
        <v>0</v>
      </c>
      <c r="N210" s="50">
        <f>SUMIF(ストックデータ貼り付け用!$Q$2:$Q$1000,A210,ストックデータ貼り付け用!$R$2:$R$1000)</f>
        <v>0</v>
      </c>
      <c r="O210" s="54">
        <f t="shared" si="25"/>
        <v>0</v>
      </c>
      <c r="P210" s="52">
        <f>COUNTIF(ストックデータ貼り付け用!$T$2:$T$1001,A210)</f>
        <v>0</v>
      </c>
      <c r="Q210" s="54">
        <f>SUMIF(ストックデータ貼り付け用!$T$3:$T$502,A210,ストックデータ貼り付け用!$U$3:$U$1048576)</f>
        <v>0</v>
      </c>
      <c r="R210" s="51">
        <f t="shared" si="23"/>
        <v>0</v>
      </c>
    </row>
    <row r="211" spans="1:18" x14ac:dyDescent="0.15">
      <c r="A211" s="49">
        <v>44038</v>
      </c>
      <c r="B211" s="52">
        <f>COUNTIF(ストックデータ貼り付け用!$F$2:$F$1000,A211)</f>
        <v>0</v>
      </c>
      <c r="C211" s="54">
        <f>SUMIF(ストックデータ貼り付け用!$F$2:$F$1048576,A211,ストックデータ貼り付け用!$G$2:$G$1048576)</f>
        <v>0</v>
      </c>
      <c r="D211" s="50">
        <f>COUNTIF(ストックデータ貼り付け用!$J$2:$J$1048576,A211)</f>
        <v>0</v>
      </c>
      <c r="E211" s="57">
        <f t="shared" si="20"/>
        <v>0</v>
      </c>
      <c r="F211" s="51">
        <f>SUMIF(ストックデータ貼り付け用!$J$2:$J$1048576,A211,ストックデータ貼り付け用!$K$2:$K$1048576)</f>
        <v>0</v>
      </c>
      <c r="G211" s="50">
        <f t="shared" si="24"/>
        <v>0</v>
      </c>
      <c r="H211" s="57">
        <f t="shared" si="24"/>
        <v>0</v>
      </c>
      <c r="I211" s="51">
        <f t="shared" si="21"/>
        <v>0</v>
      </c>
      <c r="J211" s="52">
        <f>COUNTIF(ストックデータ貼り付け用!$N$2:$N$1000,A211)</f>
        <v>0</v>
      </c>
      <c r="K211" s="57">
        <f>SUMIF(ストックデータ貼り付け用!$N$2:$N$1001,A211,ストックデータ貼り付け用!$O$2:$O$1001)</f>
        <v>0</v>
      </c>
      <c r="L211" s="51">
        <f t="shared" si="22"/>
        <v>0</v>
      </c>
      <c r="M211" s="69">
        <f>COUNTIF(ストックデータ貼り付け用!$Q$2:$Q$1000,A211)</f>
        <v>0</v>
      </c>
      <c r="N211" s="50">
        <f>SUMIF(ストックデータ貼り付け用!$Q$2:$Q$1000,A211,ストックデータ貼り付け用!$R$2:$R$1000)</f>
        <v>0</v>
      </c>
      <c r="O211" s="54">
        <f t="shared" si="25"/>
        <v>0</v>
      </c>
      <c r="P211" s="52">
        <f>COUNTIF(ストックデータ貼り付け用!$T$2:$T$1001,A211)</f>
        <v>0</v>
      </c>
      <c r="Q211" s="54">
        <f>SUMIF(ストックデータ貼り付け用!$T$3:$T$502,A211,ストックデータ貼り付け用!$U$3:$U$1048576)</f>
        <v>0</v>
      </c>
      <c r="R211" s="51">
        <f t="shared" si="23"/>
        <v>0</v>
      </c>
    </row>
    <row r="212" spans="1:18" x14ac:dyDescent="0.15">
      <c r="A212" s="49">
        <v>44039</v>
      </c>
      <c r="B212" s="52">
        <f>COUNTIF(ストックデータ貼り付け用!$F$2:$F$1000,A212)</f>
        <v>0</v>
      </c>
      <c r="C212" s="54">
        <f>SUMIF(ストックデータ貼り付け用!$F$2:$F$1048576,A212,ストックデータ貼り付け用!$G$2:$G$1048576)</f>
        <v>0</v>
      </c>
      <c r="D212" s="50">
        <f>COUNTIF(ストックデータ貼り付け用!$J$2:$J$1048576,A212)</f>
        <v>0</v>
      </c>
      <c r="E212" s="57">
        <f t="shared" si="20"/>
        <v>0</v>
      </c>
      <c r="F212" s="51">
        <f>SUMIF(ストックデータ貼り付け用!$J$2:$J$1048576,A212,ストックデータ貼り付け用!$K$2:$K$1048576)</f>
        <v>0</v>
      </c>
      <c r="G212" s="50">
        <f t="shared" si="24"/>
        <v>0</v>
      </c>
      <c r="H212" s="57">
        <f t="shared" si="24"/>
        <v>0</v>
      </c>
      <c r="I212" s="51">
        <f t="shared" si="21"/>
        <v>0</v>
      </c>
      <c r="J212" s="52">
        <f>COUNTIF(ストックデータ貼り付け用!$N$2:$N$1000,A212)</f>
        <v>0</v>
      </c>
      <c r="K212" s="57">
        <f>SUMIF(ストックデータ貼り付け用!$N$2:$N$1001,A212,ストックデータ貼り付け用!$O$2:$O$1001)</f>
        <v>0</v>
      </c>
      <c r="L212" s="51">
        <f t="shared" si="22"/>
        <v>0</v>
      </c>
      <c r="M212" s="69">
        <f>COUNTIF(ストックデータ貼り付け用!$Q$2:$Q$1000,A212)</f>
        <v>0</v>
      </c>
      <c r="N212" s="50">
        <f>SUMIF(ストックデータ貼り付け用!$Q$2:$Q$1000,A212,ストックデータ貼り付け用!$R$2:$R$1000)</f>
        <v>0</v>
      </c>
      <c r="O212" s="54">
        <f t="shared" si="25"/>
        <v>0</v>
      </c>
      <c r="P212" s="52">
        <f>COUNTIF(ストックデータ貼り付け用!$T$2:$T$1001,A212)</f>
        <v>0</v>
      </c>
      <c r="Q212" s="54">
        <f>SUMIF(ストックデータ貼り付け用!$T$3:$T$502,A212,ストックデータ貼り付け用!$U$3:$U$1048576)</f>
        <v>0</v>
      </c>
      <c r="R212" s="51">
        <f t="shared" si="23"/>
        <v>0</v>
      </c>
    </row>
    <row r="213" spans="1:18" x14ac:dyDescent="0.15">
      <c r="A213" s="49">
        <v>44040</v>
      </c>
      <c r="B213" s="52">
        <f>COUNTIF(ストックデータ貼り付け用!$F$2:$F$1000,A213)</f>
        <v>0</v>
      </c>
      <c r="C213" s="54">
        <f>SUMIF(ストックデータ貼り付け用!$F$2:$F$1048576,A213,ストックデータ貼り付け用!$G$2:$G$1048576)</f>
        <v>0</v>
      </c>
      <c r="D213" s="50">
        <f>COUNTIF(ストックデータ貼り付け用!$J$2:$J$1048576,A213)</f>
        <v>0</v>
      </c>
      <c r="E213" s="57">
        <f t="shared" si="20"/>
        <v>0</v>
      </c>
      <c r="F213" s="51">
        <f>SUMIF(ストックデータ貼り付け用!$J$2:$J$1048576,A213,ストックデータ貼り付け用!$K$2:$K$1048576)</f>
        <v>0</v>
      </c>
      <c r="G213" s="50">
        <f t="shared" si="24"/>
        <v>0</v>
      </c>
      <c r="H213" s="57">
        <f t="shared" si="24"/>
        <v>0</v>
      </c>
      <c r="I213" s="51">
        <f t="shared" si="21"/>
        <v>0</v>
      </c>
      <c r="J213" s="52">
        <f>COUNTIF(ストックデータ貼り付け用!$N$2:$N$1000,A213)</f>
        <v>0</v>
      </c>
      <c r="K213" s="57">
        <f>SUMIF(ストックデータ貼り付け用!$N$2:$N$1001,A213,ストックデータ貼り付け用!$O$2:$O$1001)</f>
        <v>0</v>
      </c>
      <c r="L213" s="51">
        <f t="shared" si="22"/>
        <v>0</v>
      </c>
      <c r="M213" s="69">
        <f>COUNTIF(ストックデータ貼り付け用!$Q$2:$Q$1000,A213)</f>
        <v>0</v>
      </c>
      <c r="N213" s="50">
        <f>SUMIF(ストックデータ貼り付け用!$Q$2:$Q$1000,A213,ストックデータ貼り付け用!$R$2:$R$1000)</f>
        <v>0</v>
      </c>
      <c r="O213" s="54">
        <f t="shared" si="25"/>
        <v>0</v>
      </c>
      <c r="P213" s="52">
        <f>COUNTIF(ストックデータ貼り付け用!$T$2:$T$1001,A213)</f>
        <v>0</v>
      </c>
      <c r="Q213" s="54">
        <f>SUMIF(ストックデータ貼り付け用!$T$3:$T$502,A213,ストックデータ貼り付け用!$U$3:$U$1048576)</f>
        <v>0</v>
      </c>
      <c r="R213" s="51">
        <f t="shared" si="23"/>
        <v>0</v>
      </c>
    </row>
    <row r="214" spans="1:18" x14ac:dyDescent="0.15">
      <c r="A214" s="49">
        <v>44041</v>
      </c>
      <c r="B214" s="52">
        <f>COUNTIF(ストックデータ貼り付け用!$F$2:$F$1000,A214)</f>
        <v>0</v>
      </c>
      <c r="C214" s="54">
        <f>SUMIF(ストックデータ貼り付け用!$F$2:$F$1048576,A214,ストックデータ貼り付け用!$G$2:$G$1048576)</f>
        <v>0</v>
      </c>
      <c r="D214" s="50">
        <f>COUNTIF(ストックデータ貼り付け用!$J$2:$J$1048576,A214)</f>
        <v>0</v>
      </c>
      <c r="E214" s="57">
        <f t="shared" si="20"/>
        <v>0</v>
      </c>
      <c r="F214" s="51">
        <f>SUMIF(ストックデータ貼り付け用!$J$2:$J$1048576,A214,ストックデータ貼り付け用!$K$2:$K$1048576)</f>
        <v>0</v>
      </c>
      <c r="G214" s="50">
        <f t="shared" si="24"/>
        <v>0</v>
      </c>
      <c r="H214" s="57">
        <f t="shared" si="24"/>
        <v>0</v>
      </c>
      <c r="I214" s="51">
        <f t="shared" si="21"/>
        <v>0</v>
      </c>
      <c r="J214" s="52">
        <f>COUNTIF(ストックデータ貼り付け用!$N$2:$N$1000,A214)</f>
        <v>0</v>
      </c>
      <c r="K214" s="57">
        <f>SUMIF(ストックデータ貼り付け用!$N$2:$N$1001,A214,ストックデータ貼り付け用!$O$2:$O$1001)</f>
        <v>0</v>
      </c>
      <c r="L214" s="51">
        <f t="shared" si="22"/>
        <v>0</v>
      </c>
      <c r="M214" s="69">
        <f>COUNTIF(ストックデータ貼り付け用!$Q$2:$Q$1000,A214)</f>
        <v>0</v>
      </c>
      <c r="N214" s="50">
        <f>SUMIF(ストックデータ貼り付け用!$Q$2:$Q$1000,A214,ストックデータ貼り付け用!$R$2:$R$1000)</f>
        <v>0</v>
      </c>
      <c r="O214" s="54">
        <f t="shared" si="25"/>
        <v>0</v>
      </c>
      <c r="P214" s="52">
        <f>COUNTIF(ストックデータ貼り付け用!$T$2:$T$1001,A214)</f>
        <v>0</v>
      </c>
      <c r="Q214" s="54">
        <f>SUMIF(ストックデータ貼り付け用!$T$3:$T$502,A214,ストックデータ貼り付け用!$U$3:$U$1048576)</f>
        <v>0</v>
      </c>
      <c r="R214" s="51">
        <f t="shared" si="23"/>
        <v>0</v>
      </c>
    </row>
    <row r="215" spans="1:18" x14ac:dyDescent="0.15">
      <c r="A215" s="49">
        <v>44042</v>
      </c>
      <c r="B215" s="52">
        <f>COUNTIF(ストックデータ貼り付け用!$F$2:$F$1000,A215)</f>
        <v>0</v>
      </c>
      <c r="C215" s="54">
        <f>SUMIF(ストックデータ貼り付け用!$F$2:$F$1048576,A215,ストックデータ貼り付け用!$G$2:$G$1048576)</f>
        <v>0</v>
      </c>
      <c r="D215" s="50">
        <f>COUNTIF(ストックデータ貼り付け用!$J$2:$J$1048576,A215)</f>
        <v>0</v>
      </c>
      <c r="E215" s="57">
        <f t="shared" si="20"/>
        <v>0</v>
      </c>
      <c r="F215" s="51">
        <f>SUMIF(ストックデータ貼り付け用!$J$2:$J$1048576,A215,ストックデータ貼り付け用!$K$2:$K$1048576)</f>
        <v>0</v>
      </c>
      <c r="G215" s="50">
        <f t="shared" si="24"/>
        <v>0</v>
      </c>
      <c r="H215" s="57">
        <f t="shared" si="24"/>
        <v>0</v>
      </c>
      <c r="I215" s="51">
        <f t="shared" si="21"/>
        <v>0</v>
      </c>
      <c r="J215" s="52">
        <f>COUNTIF(ストックデータ貼り付け用!$N$2:$N$1000,A215)</f>
        <v>0</v>
      </c>
      <c r="K215" s="57">
        <f>SUMIF(ストックデータ貼り付け用!$N$2:$N$1001,A215,ストックデータ貼り付け用!$O$2:$O$1001)</f>
        <v>0</v>
      </c>
      <c r="L215" s="51">
        <f t="shared" si="22"/>
        <v>0</v>
      </c>
      <c r="M215" s="69">
        <f>COUNTIF(ストックデータ貼り付け用!$Q$2:$Q$1000,A215)</f>
        <v>0</v>
      </c>
      <c r="N215" s="50">
        <f>SUMIF(ストックデータ貼り付け用!$Q$2:$Q$1000,A215,ストックデータ貼り付け用!$R$2:$R$1000)</f>
        <v>0</v>
      </c>
      <c r="O215" s="54">
        <f t="shared" si="25"/>
        <v>0</v>
      </c>
      <c r="P215" s="52">
        <f>COUNTIF(ストックデータ貼り付け用!$T$2:$T$1001,A215)</f>
        <v>0</v>
      </c>
      <c r="Q215" s="54">
        <f>SUMIF(ストックデータ貼り付け用!$T$3:$T$502,A215,ストックデータ貼り付け用!$U$3:$U$1048576)</f>
        <v>0</v>
      </c>
      <c r="R215" s="51">
        <f t="shared" si="23"/>
        <v>0</v>
      </c>
    </row>
    <row r="216" spans="1:18" x14ac:dyDescent="0.15">
      <c r="A216" s="49">
        <v>44043</v>
      </c>
      <c r="B216" s="52">
        <f>COUNTIF(ストックデータ貼り付け用!$F$2:$F$1000,A216)</f>
        <v>0</v>
      </c>
      <c r="C216" s="54">
        <f>SUMIF(ストックデータ貼り付け用!$F$2:$F$1048576,A216,ストックデータ貼り付け用!$G$2:$G$1048576)</f>
        <v>0</v>
      </c>
      <c r="D216" s="50">
        <f>COUNTIF(ストックデータ貼り付け用!$J$2:$J$1048576,A216)</f>
        <v>0</v>
      </c>
      <c r="E216" s="57">
        <f t="shared" si="20"/>
        <v>0</v>
      </c>
      <c r="F216" s="51">
        <f>SUMIF(ストックデータ貼り付け用!$J$2:$J$1048576,A216,ストックデータ貼り付け用!$K$2:$K$1048576)</f>
        <v>0</v>
      </c>
      <c r="G216" s="50">
        <f t="shared" si="24"/>
        <v>0</v>
      </c>
      <c r="H216" s="57">
        <f t="shared" si="24"/>
        <v>0</v>
      </c>
      <c r="I216" s="51">
        <f t="shared" si="21"/>
        <v>0</v>
      </c>
      <c r="J216" s="52">
        <f>COUNTIF(ストックデータ貼り付け用!$N$2:$N$1000,A216)</f>
        <v>0</v>
      </c>
      <c r="K216" s="57">
        <f>SUMIF(ストックデータ貼り付け用!$N$2:$N$1001,A216,ストックデータ貼り付け用!$O$2:$O$1001)</f>
        <v>0</v>
      </c>
      <c r="L216" s="51">
        <f t="shared" si="22"/>
        <v>0</v>
      </c>
      <c r="M216" s="69">
        <f>COUNTIF(ストックデータ貼り付け用!$Q$2:$Q$1000,A216)</f>
        <v>0</v>
      </c>
      <c r="N216" s="50">
        <f>SUMIF(ストックデータ貼り付け用!$Q$2:$Q$1000,A216,ストックデータ貼り付け用!$R$2:$R$1000)</f>
        <v>0</v>
      </c>
      <c r="O216" s="54">
        <f t="shared" si="25"/>
        <v>0</v>
      </c>
      <c r="P216" s="52">
        <f>COUNTIF(ストックデータ貼り付け用!$T$2:$T$1001,A216)</f>
        <v>0</v>
      </c>
      <c r="Q216" s="54">
        <f>SUMIF(ストックデータ貼り付け用!$T$3:$T$502,A216,ストックデータ貼り付け用!$U$3:$U$1048576)</f>
        <v>0</v>
      </c>
      <c r="R216" s="51">
        <f t="shared" si="23"/>
        <v>0</v>
      </c>
    </row>
    <row r="217" spans="1:18" x14ac:dyDescent="0.15">
      <c r="A217" s="49">
        <v>44044</v>
      </c>
      <c r="B217" s="52">
        <f>COUNTIF(ストックデータ貼り付け用!$F$2:$F$1000,A217)</f>
        <v>0</v>
      </c>
      <c r="C217" s="54">
        <f>SUMIF(ストックデータ貼り付け用!$F$2:$F$1048576,A217,ストックデータ貼り付け用!$G$2:$G$1048576)</f>
        <v>0</v>
      </c>
      <c r="D217" s="50">
        <f>COUNTIF(ストックデータ貼り付け用!$J$2:$J$1048576,A217)</f>
        <v>0</v>
      </c>
      <c r="E217" s="57">
        <f t="shared" si="20"/>
        <v>0</v>
      </c>
      <c r="F217" s="51">
        <f>SUMIF(ストックデータ貼り付け用!$J$2:$J$1048576,A217,ストックデータ貼り付け用!$K$2:$K$1048576)</f>
        <v>0</v>
      </c>
      <c r="G217" s="50">
        <f t="shared" si="24"/>
        <v>0</v>
      </c>
      <c r="H217" s="57">
        <f t="shared" si="24"/>
        <v>0</v>
      </c>
      <c r="I217" s="51">
        <f t="shared" si="21"/>
        <v>0</v>
      </c>
      <c r="J217" s="52">
        <f>COUNTIF(ストックデータ貼り付け用!$N$2:$N$1000,A217)</f>
        <v>0</v>
      </c>
      <c r="K217" s="57">
        <f>SUMIF(ストックデータ貼り付け用!$N$2:$N$1001,A217,ストックデータ貼り付け用!$O$2:$O$1001)</f>
        <v>0</v>
      </c>
      <c r="L217" s="51">
        <f t="shared" si="22"/>
        <v>0</v>
      </c>
      <c r="M217" s="69">
        <f>COUNTIF(ストックデータ貼り付け用!$Q$2:$Q$1000,A217)</f>
        <v>0</v>
      </c>
      <c r="N217" s="50">
        <f>SUMIF(ストックデータ貼り付け用!$Q$2:$Q$1000,A217,ストックデータ貼り付け用!$R$2:$R$1000)</f>
        <v>0</v>
      </c>
      <c r="O217" s="54">
        <f t="shared" si="25"/>
        <v>0</v>
      </c>
      <c r="P217" s="52">
        <f>COUNTIF(ストックデータ貼り付け用!$T$2:$T$1001,A217)</f>
        <v>0</v>
      </c>
      <c r="Q217" s="54">
        <f>SUMIF(ストックデータ貼り付け用!$T$3:$T$502,A217,ストックデータ貼り付け用!$U$3:$U$1048576)</f>
        <v>0</v>
      </c>
      <c r="R217" s="51">
        <f t="shared" si="23"/>
        <v>0</v>
      </c>
    </row>
    <row r="218" spans="1:18" x14ac:dyDescent="0.15">
      <c r="A218" s="49">
        <v>44045</v>
      </c>
      <c r="B218" s="52">
        <f>COUNTIF(ストックデータ貼り付け用!$F$2:$F$1000,A218)</f>
        <v>0</v>
      </c>
      <c r="C218" s="54">
        <f>SUMIF(ストックデータ貼り付け用!$F$2:$F$1048576,A218,ストックデータ貼り付け用!$G$2:$G$1048576)</f>
        <v>0</v>
      </c>
      <c r="D218" s="50">
        <f>COUNTIF(ストックデータ貼り付け用!$J$2:$J$1048576,A218)</f>
        <v>0</v>
      </c>
      <c r="E218" s="57">
        <f t="shared" si="20"/>
        <v>0</v>
      </c>
      <c r="F218" s="51">
        <f>SUMIF(ストックデータ貼り付け用!$J$2:$J$1048576,A218,ストックデータ貼り付け用!$K$2:$K$1048576)</f>
        <v>0</v>
      </c>
      <c r="G218" s="50">
        <f t="shared" si="24"/>
        <v>0</v>
      </c>
      <c r="H218" s="57">
        <f t="shared" si="24"/>
        <v>0</v>
      </c>
      <c r="I218" s="51">
        <f t="shared" si="21"/>
        <v>0</v>
      </c>
      <c r="J218" s="52">
        <f>COUNTIF(ストックデータ貼り付け用!$N$2:$N$1000,A218)</f>
        <v>0</v>
      </c>
      <c r="K218" s="57">
        <f>SUMIF(ストックデータ貼り付け用!$N$2:$N$1001,A218,ストックデータ貼り付け用!$O$2:$O$1001)</f>
        <v>0</v>
      </c>
      <c r="L218" s="51">
        <f t="shared" si="22"/>
        <v>0</v>
      </c>
      <c r="M218" s="69">
        <f>COUNTIF(ストックデータ貼り付け用!$Q$2:$Q$1000,A218)</f>
        <v>0</v>
      </c>
      <c r="N218" s="50">
        <f>SUMIF(ストックデータ貼り付け用!$Q$2:$Q$1000,A218,ストックデータ貼り付け用!$R$2:$R$1000)</f>
        <v>0</v>
      </c>
      <c r="O218" s="54">
        <f t="shared" si="25"/>
        <v>0</v>
      </c>
      <c r="P218" s="52">
        <f>COUNTIF(ストックデータ貼り付け用!$T$2:$T$1001,A218)</f>
        <v>0</v>
      </c>
      <c r="Q218" s="54">
        <f>SUMIF(ストックデータ貼り付け用!$T$3:$T$502,A218,ストックデータ貼り付け用!$U$3:$U$1048576)</f>
        <v>0</v>
      </c>
      <c r="R218" s="51">
        <f t="shared" si="23"/>
        <v>0</v>
      </c>
    </row>
    <row r="219" spans="1:18" x14ac:dyDescent="0.15">
      <c r="A219" s="49">
        <v>44046</v>
      </c>
      <c r="B219" s="52">
        <f>COUNTIF(ストックデータ貼り付け用!$F$2:$F$1000,A219)</f>
        <v>0</v>
      </c>
      <c r="C219" s="54">
        <f>SUMIF(ストックデータ貼り付け用!$F$2:$F$1048576,A219,ストックデータ貼り付け用!$G$2:$G$1048576)</f>
        <v>0</v>
      </c>
      <c r="D219" s="50">
        <f>COUNTIF(ストックデータ貼り付け用!$J$2:$J$1048576,A219)</f>
        <v>0</v>
      </c>
      <c r="E219" s="57">
        <f t="shared" si="20"/>
        <v>0</v>
      </c>
      <c r="F219" s="51">
        <f>SUMIF(ストックデータ貼り付け用!$J$2:$J$1048576,A219,ストックデータ貼り付け用!$K$2:$K$1048576)</f>
        <v>0</v>
      </c>
      <c r="G219" s="50">
        <f t="shared" si="24"/>
        <v>0</v>
      </c>
      <c r="H219" s="57">
        <f t="shared" si="24"/>
        <v>0</v>
      </c>
      <c r="I219" s="51">
        <f t="shared" si="21"/>
        <v>0</v>
      </c>
      <c r="J219" s="52">
        <f>COUNTIF(ストックデータ貼り付け用!$N$2:$N$1000,A219)</f>
        <v>0</v>
      </c>
      <c r="K219" s="57">
        <f>SUMIF(ストックデータ貼り付け用!$N$2:$N$1001,A219,ストックデータ貼り付け用!$O$2:$O$1001)</f>
        <v>0</v>
      </c>
      <c r="L219" s="51">
        <f t="shared" si="22"/>
        <v>0</v>
      </c>
      <c r="M219" s="69">
        <f>COUNTIF(ストックデータ貼り付け用!$Q$2:$Q$1000,A219)</f>
        <v>0</v>
      </c>
      <c r="N219" s="50">
        <f>SUMIF(ストックデータ貼り付け用!$Q$2:$Q$1000,A219,ストックデータ貼り付け用!$R$2:$R$1000)</f>
        <v>0</v>
      </c>
      <c r="O219" s="54">
        <f t="shared" si="25"/>
        <v>0</v>
      </c>
      <c r="P219" s="52">
        <f>COUNTIF(ストックデータ貼り付け用!$T$2:$T$1001,A219)</f>
        <v>0</v>
      </c>
      <c r="Q219" s="54">
        <f>SUMIF(ストックデータ貼り付け用!$T$3:$T$502,A219,ストックデータ貼り付け用!$U$3:$U$1048576)</f>
        <v>0</v>
      </c>
      <c r="R219" s="51">
        <f t="shared" si="23"/>
        <v>0</v>
      </c>
    </row>
    <row r="220" spans="1:18" x14ac:dyDescent="0.15">
      <c r="A220" s="49">
        <v>44047</v>
      </c>
      <c r="B220" s="52">
        <f>COUNTIF(ストックデータ貼り付け用!$F$2:$F$1000,A220)</f>
        <v>0</v>
      </c>
      <c r="C220" s="54">
        <f>SUMIF(ストックデータ貼り付け用!$F$2:$F$1048576,A220,ストックデータ貼り付け用!$G$2:$G$1048576)</f>
        <v>0</v>
      </c>
      <c r="D220" s="50">
        <f>COUNTIF(ストックデータ貼り付け用!$J$2:$J$1048576,A220)</f>
        <v>0</v>
      </c>
      <c r="E220" s="57">
        <f t="shared" si="20"/>
        <v>0</v>
      </c>
      <c r="F220" s="51">
        <f>SUMIF(ストックデータ貼り付け用!$J$2:$J$1048576,A220,ストックデータ貼り付け用!$K$2:$K$1048576)</f>
        <v>0</v>
      </c>
      <c r="G220" s="50">
        <f t="shared" si="24"/>
        <v>0</v>
      </c>
      <c r="H220" s="57">
        <f t="shared" si="24"/>
        <v>0</v>
      </c>
      <c r="I220" s="51">
        <f t="shared" si="21"/>
        <v>0</v>
      </c>
      <c r="J220" s="52">
        <f>COUNTIF(ストックデータ貼り付け用!$N$2:$N$1000,A220)</f>
        <v>0</v>
      </c>
      <c r="K220" s="57">
        <f>SUMIF(ストックデータ貼り付け用!$N$2:$N$1001,A220,ストックデータ貼り付け用!$O$2:$O$1001)</f>
        <v>0</v>
      </c>
      <c r="L220" s="51">
        <f t="shared" si="22"/>
        <v>0</v>
      </c>
      <c r="M220" s="69">
        <f>COUNTIF(ストックデータ貼り付け用!$Q$2:$Q$1000,A220)</f>
        <v>0</v>
      </c>
      <c r="N220" s="50">
        <f>SUMIF(ストックデータ貼り付け用!$Q$2:$Q$1000,A220,ストックデータ貼り付け用!$R$2:$R$1000)</f>
        <v>0</v>
      </c>
      <c r="O220" s="54">
        <f t="shared" si="25"/>
        <v>0</v>
      </c>
      <c r="P220" s="52">
        <f>COUNTIF(ストックデータ貼り付け用!$T$2:$T$1001,A220)</f>
        <v>0</v>
      </c>
      <c r="Q220" s="54">
        <f>SUMIF(ストックデータ貼り付け用!$T$3:$T$502,A220,ストックデータ貼り付け用!$U$3:$U$1048576)</f>
        <v>0</v>
      </c>
      <c r="R220" s="51">
        <f t="shared" si="23"/>
        <v>0</v>
      </c>
    </row>
    <row r="221" spans="1:18" x14ac:dyDescent="0.15">
      <c r="A221" s="49">
        <v>44048</v>
      </c>
      <c r="B221" s="52">
        <f>COUNTIF(ストックデータ貼り付け用!$F$2:$F$1000,A221)</f>
        <v>0</v>
      </c>
      <c r="C221" s="54">
        <f>SUMIF(ストックデータ貼り付け用!$F$2:$F$1048576,A221,ストックデータ貼り付け用!$G$2:$G$1048576)</f>
        <v>0</v>
      </c>
      <c r="D221" s="50">
        <f>COUNTIF(ストックデータ貼り付け用!$J$2:$J$1048576,A221)</f>
        <v>0</v>
      </c>
      <c r="E221" s="57">
        <f t="shared" si="20"/>
        <v>0</v>
      </c>
      <c r="F221" s="51">
        <f>SUMIF(ストックデータ貼り付け用!$J$2:$J$1048576,A221,ストックデータ貼り付け用!$K$2:$K$1048576)</f>
        <v>0</v>
      </c>
      <c r="G221" s="50">
        <f t="shared" si="24"/>
        <v>0</v>
      </c>
      <c r="H221" s="57">
        <f t="shared" si="24"/>
        <v>0</v>
      </c>
      <c r="I221" s="51">
        <f t="shared" si="21"/>
        <v>0</v>
      </c>
      <c r="J221" s="52">
        <f>COUNTIF(ストックデータ貼り付け用!$N$2:$N$1000,A221)</f>
        <v>0</v>
      </c>
      <c r="K221" s="57">
        <f>SUMIF(ストックデータ貼り付け用!$N$2:$N$1001,A221,ストックデータ貼り付け用!$O$2:$O$1001)</f>
        <v>0</v>
      </c>
      <c r="L221" s="51">
        <f t="shared" si="22"/>
        <v>0</v>
      </c>
      <c r="M221" s="69">
        <f>COUNTIF(ストックデータ貼り付け用!$Q$2:$Q$1000,A221)</f>
        <v>0</v>
      </c>
      <c r="N221" s="50">
        <f>SUMIF(ストックデータ貼り付け用!$Q$2:$Q$1000,A221,ストックデータ貼り付け用!$R$2:$R$1000)</f>
        <v>0</v>
      </c>
      <c r="O221" s="54">
        <f t="shared" si="25"/>
        <v>0</v>
      </c>
      <c r="P221" s="52">
        <f>COUNTIF(ストックデータ貼り付け用!$T$2:$T$1001,A221)</f>
        <v>0</v>
      </c>
      <c r="Q221" s="54">
        <f>SUMIF(ストックデータ貼り付け用!$T$3:$T$502,A221,ストックデータ貼り付け用!$U$3:$U$1048576)</f>
        <v>0</v>
      </c>
      <c r="R221" s="51">
        <f t="shared" si="23"/>
        <v>0</v>
      </c>
    </row>
    <row r="222" spans="1:18" x14ac:dyDescent="0.15">
      <c r="A222" s="49">
        <v>44049</v>
      </c>
      <c r="B222" s="52">
        <f>COUNTIF(ストックデータ貼り付け用!$F$2:$F$1000,A222)</f>
        <v>0</v>
      </c>
      <c r="C222" s="54">
        <f>SUMIF(ストックデータ貼り付け用!$F$2:$F$1048576,A222,ストックデータ貼り付け用!$G$2:$G$1048576)</f>
        <v>0</v>
      </c>
      <c r="D222" s="50">
        <f>COUNTIF(ストックデータ貼り付け用!$J$2:$J$1048576,A222)</f>
        <v>0</v>
      </c>
      <c r="E222" s="57">
        <f t="shared" si="20"/>
        <v>0</v>
      </c>
      <c r="F222" s="51">
        <f>SUMIF(ストックデータ貼り付け用!$J$2:$J$1048576,A222,ストックデータ貼り付け用!$K$2:$K$1048576)</f>
        <v>0</v>
      </c>
      <c r="G222" s="50">
        <f t="shared" si="24"/>
        <v>0</v>
      </c>
      <c r="H222" s="57">
        <f t="shared" si="24"/>
        <v>0</v>
      </c>
      <c r="I222" s="51">
        <f t="shared" si="21"/>
        <v>0</v>
      </c>
      <c r="J222" s="52">
        <f>COUNTIF(ストックデータ貼り付け用!$N$2:$N$1000,A222)</f>
        <v>0</v>
      </c>
      <c r="K222" s="57">
        <f>SUMIF(ストックデータ貼り付け用!$N$2:$N$1001,A222,ストックデータ貼り付け用!$O$2:$O$1001)</f>
        <v>0</v>
      </c>
      <c r="L222" s="51">
        <f t="shared" si="22"/>
        <v>0</v>
      </c>
      <c r="M222" s="69">
        <f>COUNTIF(ストックデータ貼り付け用!$Q$2:$Q$1000,A222)</f>
        <v>0</v>
      </c>
      <c r="N222" s="50">
        <f>SUMIF(ストックデータ貼り付け用!$Q$2:$Q$1000,A222,ストックデータ貼り付け用!$R$2:$R$1000)</f>
        <v>0</v>
      </c>
      <c r="O222" s="54">
        <f t="shared" si="25"/>
        <v>0</v>
      </c>
      <c r="P222" s="52">
        <f>COUNTIF(ストックデータ貼り付け用!$T$2:$T$1001,A222)</f>
        <v>0</v>
      </c>
      <c r="Q222" s="54">
        <f>SUMIF(ストックデータ貼り付け用!$T$3:$T$502,A222,ストックデータ貼り付け用!$U$3:$U$1048576)</f>
        <v>0</v>
      </c>
      <c r="R222" s="51">
        <f t="shared" si="23"/>
        <v>0</v>
      </c>
    </row>
    <row r="223" spans="1:18" x14ac:dyDescent="0.15">
      <c r="A223" s="49">
        <v>44050</v>
      </c>
      <c r="B223" s="52">
        <f>COUNTIF(ストックデータ貼り付け用!$F$2:$F$1000,A223)</f>
        <v>0</v>
      </c>
      <c r="C223" s="54">
        <f>SUMIF(ストックデータ貼り付け用!$F$2:$F$1048576,A223,ストックデータ貼り付け用!$G$2:$G$1048576)</f>
        <v>0</v>
      </c>
      <c r="D223" s="50">
        <f>COUNTIF(ストックデータ貼り付け用!$J$2:$J$1048576,A223)</f>
        <v>0</v>
      </c>
      <c r="E223" s="57">
        <f t="shared" si="20"/>
        <v>0</v>
      </c>
      <c r="F223" s="51">
        <f>SUMIF(ストックデータ貼り付け用!$J$2:$J$1048576,A223,ストックデータ貼り付け用!$K$2:$K$1048576)</f>
        <v>0</v>
      </c>
      <c r="G223" s="50">
        <f t="shared" si="24"/>
        <v>0</v>
      </c>
      <c r="H223" s="57">
        <f t="shared" si="24"/>
        <v>0</v>
      </c>
      <c r="I223" s="51">
        <f t="shared" si="21"/>
        <v>0</v>
      </c>
      <c r="J223" s="52">
        <f>COUNTIF(ストックデータ貼り付け用!$N$2:$N$1000,A223)</f>
        <v>0</v>
      </c>
      <c r="K223" s="57">
        <f>SUMIF(ストックデータ貼り付け用!$N$2:$N$1001,A223,ストックデータ貼り付け用!$O$2:$O$1001)</f>
        <v>0</v>
      </c>
      <c r="L223" s="51">
        <f t="shared" si="22"/>
        <v>0</v>
      </c>
      <c r="M223" s="69">
        <f>COUNTIF(ストックデータ貼り付け用!$Q$2:$Q$1000,A223)</f>
        <v>0</v>
      </c>
      <c r="N223" s="50">
        <f>SUMIF(ストックデータ貼り付け用!$Q$2:$Q$1000,A223,ストックデータ貼り付け用!$R$2:$R$1000)</f>
        <v>0</v>
      </c>
      <c r="O223" s="54">
        <f t="shared" si="25"/>
        <v>0</v>
      </c>
      <c r="P223" s="52">
        <f>COUNTIF(ストックデータ貼り付け用!$T$2:$T$1001,A223)</f>
        <v>0</v>
      </c>
      <c r="Q223" s="54">
        <f>SUMIF(ストックデータ貼り付け用!$T$3:$T$502,A223,ストックデータ貼り付け用!$U$3:$U$1048576)</f>
        <v>0</v>
      </c>
      <c r="R223" s="51">
        <f t="shared" si="23"/>
        <v>0</v>
      </c>
    </row>
    <row r="224" spans="1:18" x14ac:dyDescent="0.15">
      <c r="A224" s="49">
        <v>44051</v>
      </c>
      <c r="B224" s="52">
        <f>COUNTIF(ストックデータ貼り付け用!$F$2:$F$1000,A224)</f>
        <v>0</v>
      </c>
      <c r="C224" s="54">
        <f>SUMIF(ストックデータ貼り付け用!$F$2:$F$1048576,A224,ストックデータ貼り付け用!$G$2:$G$1048576)</f>
        <v>0</v>
      </c>
      <c r="D224" s="50">
        <f>COUNTIF(ストックデータ貼り付け用!$J$2:$J$1048576,A224)</f>
        <v>0</v>
      </c>
      <c r="E224" s="57">
        <f t="shared" si="20"/>
        <v>0</v>
      </c>
      <c r="F224" s="51">
        <f>SUMIF(ストックデータ貼り付け用!$J$2:$J$1048576,A224,ストックデータ貼り付け用!$K$2:$K$1048576)</f>
        <v>0</v>
      </c>
      <c r="G224" s="50">
        <f t="shared" si="24"/>
        <v>0</v>
      </c>
      <c r="H224" s="57">
        <f t="shared" si="24"/>
        <v>0</v>
      </c>
      <c r="I224" s="51">
        <f t="shared" si="21"/>
        <v>0</v>
      </c>
      <c r="J224" s="52">
        <f>COUNTIF(ストックデータ貼り付け用!$N$2:$N$1000,A224)</f>
        <v>0</v>
      </c>
      <c r="K224" s="57">
        <f>SUMIF(ストックデータ貼り付け用!$N$2:$N$1001,A224,ストックデータ貼り付け用!$O$2:$O$1001)</f>
        <v>0</v>
      </c>
      <c r="L224" s="51">
        <f t="shared" si="22"/>
        <v>0</v>
      </c>
      <c r="M224" s="69">
        <f>COUNTIF(ストックデータ貼り付け用!$Q$2:$Q$1000,A224)</f>
        <v>0</v>
      </c>
      <c r="N224" s="50">
        <f>SUMIF(ストックデータ貼り付け用!$Q$2:$Q$1000,A224,ストックデータ貼り付け用!$R$2:$R$1000)</f>
        <v>0</v>
      </c>
      <c r="O224" s="54">
        <f t="shared" si="25"/>
        <v>0</v>
      </c>
      <c r="P224" s="52">
        <f>COUNTIF(ストックデータ貼り付け用!$T$2:$T$1001,A224)</f>
        <v>0</v>
      </c>
      <c r="Q224" s="54">
        <f>SUMIF(ストックデータ貼り付け用!$T$3:$T$502,A224,ストックデータ貼り付け用!$U$3:$U$1048576)</f>
        <v>0</v>
      </c>
      <c r="R224" s="51">
        <f t="shared" si="23"/>
        <v>0</v>
      </c>
    </row>
    <row r="225" spans="1:18" x14ac:dyDescent="0.15">
      <c r="A225" s="49">
        <v>44052</v>
      </c>
      <c r="B225" s="52">
        <f>COUNTIF(ストックデータ貼り付け用!$F$2:$F$1000,A225)</f>
        <v>0</v>
      </c>
      <c r="C225" s="54">
        <f>SUMIF(ストックデータ貼り付け用!$F$2:$F$1048576,A225,ストックデータ貼り付け用!$G$2:$G$1048576)</f>
        <v>0</v>
      </c>
      <c r="D225" s="50">
        <f>COUNTIF(ストックデータ貼り付け用!$J$2:$J$1048576,A225)</f>
        <v>0</v>
      </c>
      <c r="E225" s="57">
        <f t="shared" si="20"/>
        <v>0</v>
      </c>
      <c r="F225" s="51">
        <f>SUMIF(ストックデータ貼り付け用!$J$2:$J$1048576,A225,ストックデータ貼り付け用!$K$2:$K$1048576)</f>
        <v>0</v>
      </c>
      <c r="G225" s="50">
        <f t="shared" si="24"/>
        <v>0</v>
      </c>
      <c r="H225" s="57">
        <f>C225+F225</f>
        <v>0</v>
      </c>
      <c r="I225" s="51">
        <f t="shared" si="21"/>
        <v>0</v>
      </c>
      <c r="J225" s="52">
        <f>COUNTIF(ストックデータ貼り付け用!$N$2:$N$1000,A225)</f>
        <v>0</v>
      </c>
      <c r="K225" s="57">
        <f>SUMIF(ストックデータ貼り付け用!$N$2:$N$1001,A225,ストックデータ貼り付け用!$O$2:$O$1001)</f>
        <v>0</v>
      </c>
      <c r="L225" s="51">
        <f t="shared" si="22"/>
        <v>0</v>
      </c>
      <c r="M225" s="69">
        <f>COUNTIF(ストックデータ貼り付け用!$Q$2:$Q$1000,A225)</f>
        <v>0</v>
      </c>
      <c r="N225" s="50">
        <f>SUMIF(ストックデータ貼り付け用!$Q$2:$Q$1000,A225,ストックデータ貼り付け用!$R$2:$R$1000)</f>
        <v>0</v>
      </c>
      <c r="O225" s="54">
        <f t="shared" si="25"/>
        <v>0</v>
      </c>
      <c r="P225" s="52">
        <f>COUNTIF(ストックデータ貼り付け用!$T$2:$T$1001,A225)</f>
        <v>0</v>
      </c>
      <c r="Q225" s="54">
        <f>SUMIF(ストックデータ貼り付け用!$T$3:$T$502,A225,ストックデータ貼り付け用!$U$3:$U$1048576)</f>
        <v>0</v>
      </c>
      <c r="R225" s="51">
        <f t="shared" si="23"/>
        <v>0</v>
      </c>
    </row>
    <row r="226" spans="1:18" x14ac:dyDescent="0.15">
      <c r="A226" s="49">
        <v>44053</v>
      </c>
      <c r="B226" s="52">
        <f>COUNTIF(ストックデータ貼り付け用!$F$2:$F$1000,A226)</f>
        <v>0</v>
      </c>
      <c r="C226" s="54">
        <f>SUMIF(ストックデータ貼り付け用!$F$2:$F$1048576,A226,ストックデータ貼り付け用!$G$2:$G$1048576)</f>
        <v>0</v>
      </c>
      <c r="D226" s="50">
        <f>COUNTIF(ストックデータ貼り付け用!$J$2:$J$1048576,A226)</f>
        <v>0</v>
      </c>
      <c r="E226" s="57">
        <f t="shared" si="20"/>
        <v>0</v>
      </c>
      <c r="F226" s="51">
        <f>SUMIF(ストックデータ貼り付け用!$J$2:$J$1048576,A226,ストックデータ貼り付け用!$K$2:$K$1048576)</f>
        <v>0</v>
      </c>
      <c r="G226" s="50">
        <f t="shared" si="24"/>
        <v>0</v>
      </c>
      <c r="H226" s="57">
        <f t="shared" si="24"/>
        <v>0</v>
      </c>
      <c r="I226" s="51">
        <f t="shared" si="21"/>
        <v>0</v>
      </c>
      <c r="J226" s="52">
        <f>COUNTIF(ストックデータ貼り付け用!$N$2:$N$1000,A226)</f>
        <v>0</v>
      </c>
      <c r="K226" s="57">
        <f>SUMIF(ストックデータ貼り付け用!$N$2:$N$1001,A226,ストックデータ貼り付け用!$O$2:$O$1001)</f>
        <v>0</v>
      </c>
      <c r="L226" s="51">
        <f t="shared" si="22"/>
        <v>0</v>
      </c>
      <c r="M226" s="69">
        <f>COUNTIF(ストックデータ貼り付け用!$Q$2:$Q$1000,A226)</f>
        <v>0</v>
      </c>
      <c r="N226" s="50">
        <f>SUMIF(ストックデータ貼り付け用!$Q$2:$Q$1000,A226,ストックデータ貼り付け用!$R$2:$R$1000)</f>
        <v>0</v>
      </c>
      <c r="O226" s="54">
        <f t="shared" si="25"/>
        <v>0</v>
      </c>
      <c r="P226" s="52">
        <f>COUNTIF(ストックデータ貼り付け用!$T$2:$T$1001,A226)</f>
        <v>0</v>
      </c>
      <c r="Q226" s="54">
        <f>SUMIF(ストックデータ貼り付け用!$T$3:$T$502,A226,ストックデータ貼り付け用!$U$3:$U$1048576)</f>
        <v>0</v>
      </c>
      <c r="R226" s="51">
        <f t="shared" si="23"/>
        <v>0</v>
      </c>
    </row>
    <row r="227" spans="1:18" x14ac:dyDescent="0.15">
      <c r="A227" s="49">
        <v>44054</v>
      </c>
      <c r="B227" s="52">
        <f>COUNTIF(ストックデータ貼り付け用!$F$2:$F$1000,A227)</f>
        <v>0</v>
      </c>
      <c r="C227" s="54">
        <f>SUMIF(ストックデータ貼り付け用!$F$2:$F$1048576,A227,ストックデータ貼り付け用!$G$2:$G$1048576)</f>
        <v>0</v>
      </c>
      <c r="D227" s="50">
        <f>COUNTIF(ストックデータ貼り付け用!$J$2:$J$1048576,A227)</f>
        <v>0</v>
      </c>
      <c r="E227" s="57">
        <f t="shared" si="20"/>
        <v>0</v>
      </c>
      <c r="F227" s="51">
        <f>SUMIF(ストックデータ貼り付け用!$J$2:$J$1048576,A227,ストックデータ貼り付け用!$K$2:$K$1048576)</f>
        <v>0</v>
      </c>
      <c r="G227" s="50">
        <f t="shared" si="24"/>
        <v>0</v>
      </c>
      <c r="H227" s="57">
        <f t="shared" si="24"/>
        <v>0</v>
      </c>
      <c r="I227" s="51">
        <f t="shared" si="21"/>
        <v>0</v>
      </c>
      <c r="J227" s="52">
        <f>COUNTIF(ストックデータ貼り付け用!$N$2:$N$1000,A227)</f>
        <v>0</v>
      </c>
      <c r="K227" s="57">
        <f>SUMIF(ストックデータ貼り付け用!$N$2:$N$1001,A227,ストックデータ貼り付け用!$O$2:$O$1001)</f>
        <v>0</v>
      </c>
      <c r="L227" s="51">
        <f t="shared" si="22"/>
        <v>0</v>
      </c>
      <c r="M227" s="69">
        <f>COUNTIF(ストックデータ貼り付け用!$Q$2:$Q$1000,A227)</f>
        <v>0</v>
      </c>
      <c r="N227" s="50">
        <f>SUMIF(ストックデータ貼り付け用!$Q$2:$Q$1000,A227,ストックデータ貼り付け用!$R$2:$R$1000)</f>
        <v>0</v>
      </c>
      <c r="O227" s="54">
        <f t="shared" si="25"/>
        <v>0</v>
      </c>
      <c r="P227" s="52">
        <f>COUNTIF(ストックデータ貼り付け用!$T$2:$T$1001,A227)</f>
        <v>0</v>
      </c>
      <c r="Q227" s="54">
        <f>SUMIF(ストックデータ貼り付け用!$T$3:$T$502,A227,ストックデータ貼り付け用!$U$3:$U$1048576)</f>
        <v>0</v>
      </c>
      <c r="R227" s="51">
        <f t="shared" si="23"/>
        <v>0</v>
      </c>
    </row>
    <row r="228" spans="1:18" x14ac:dyDescent="0.15">
      <c r="A228" s="49">
        <v>44055</v>
      </c>
      <c r="B228" s="52">
        <f>COUNTIF(ストックデータ貼り付け用!$F$2:$F$1000,A228)</f>
        <v>0</v>
      </c>
      <c r="C228" s="54">
        <f>SUMIF(ストックデータ貼り付け用!$F$2:$F$1048576,A228,ストックデータ貼り付け用!$G$2:$G$1048576)</f>
        <v>0</v>
      </c>
      <c r="D228" s="50">
        <f>COUNTIF(ストックデータ貼り付け用!$J$2:$J$1048576,A228)</f>
        <v>0</v>
      </c>
      <c r="E228" s="57">
        <f t="shared" si="20"/>
        <v>0</v>
      </c>
      <c r="F228" s="51">
        <f>SUMIF(ストックデータ貼り付け用!$J$2:$J$1048576,A228,ストックデータ貼り付け用!$K$2:$K$1048576)</f>
        <v>0</v>
      </c>
      <c r="G228" s="50">
        <f t="shared" si="24"/>
        <v>0</v>
      </c>
      <c r="H228" s="57">
        <f t="shared" si="24"/>
        <v>0</v>
      </c>
      <c r="I228" s="51">
        <f t="shared" si="21"/>
        <v>0</v>
      </c>
      <c r="J228" s="52">
        <f>COUNTIF(ストックデータ貼り付け用!$N$2:$N$1000,A228)</f>
        <v>0</v>
      </c>
      <c r="K228" s="57">
        <f>SUMIF(ストックデータ貼り付け用!$N$2:$N$1001,A228,ストックデータ貼り付け用!$O$2:$O$1001)</f>
        <v>0</v>
      </c>
      <c r="L228" s="51">
        <f t="shared" si="22"/>
        <v>0</v>
      </c>
      <c r="M228" s="69">
        <f>COUNTIF(ストックデータ貼り付け用!$Q$2:$Q$1000,A228)</f>
        <v>0</v>
      </c>
      <c r="N228" s="50">
        <f>SUMIF(ストックデータ貼り付け用!$Q$2:$Q$1000,A228,ストックデータ貼り付け用!$R$2:$R$1000)</f>
        <v>0</v>
      </c>
      <c r="O228" s="54">
        <f t="shared" si="25"/>
        <v>0</v>
      </c>
      <c r="P228" s="52">
        <f>COUNTIF(ストックデータ貼り付け用!$T$2:$T$1001,A228)</f>
        <v>0</v>
      </c>
      <c r="Q228" s="54">
        <f>SUMIF(ストックデータ貼り付け用!$T$3:$T$502,A228,ストックデータ貼り付け用!$U$3:$U$1048576)</f>
        <v>0</v>
      </c>
      <c r="R228" s="51">
        <f t="shared" si="23"/>
        <v>0</v>
      </c>
    </row>
    <row r="229" spans="1:18" x14ac:dyDescent="0.15">
      <c r="A229" s="49">
        <v>44056</v>
      </c>
      <c r="B229" s="52">
        <f>COUNTIF(ストックデータ貼り付け用!$F$2:$F$1000,A229)</f>
        <v>0</v>
      </c>
      <c r="C229" s="54">
        <f>SUMIF(ストックデータ貼り付け用!$F$2:$F$1048576,A229,ストックデータ貼り付け用!$G$2:$G$1048576)</f>
        <v>0</v>
      </c>
      <c r="D229" s="50">
        <f>COUNTIF(ストックデータ貼り付け用!$J$2:$J$1048576,A229)</f>
        <v>0</v>
      </c>
      <c r="E229" s="57">
        <f t="shared" si="20"/>
        <v>0</v>
      </c>
      <c r="F229" s="51">
        <f>SUMIF(ストックデータ貼り付け用!$J$2:$J$1048576,A229,ストックデータ貼り付け用!$K$2:$K$1048576)</f>
        <v>0</v>
      </c>
      <c r="G229" s="50">
        <f t="shared" si="24"/>
        <v>0</v>
      </c>
      <c r="H229" s="57">
        <f t="shared" si="24"/>
        <v>0</v>
      </c>
      <c r="I229" s="51">
        <f t="shared" si="21"/>
        <v>0</v>
      </c>
      <c r="J229" s="52">
        <f>COUNTIF(ストックデータ貼り付け用!$N$2:$N$1000,A229)</f>
        <v>0</v>
      </c>
      <c r="K229" s="57">
        <f>SUMIF(ストックデータ貼り付け用!$N$2:$N$1001,A229,ストックデータ貼り付け用!$O$2:$O$1001)</f>
        <v>0</v>
      </c>
      <c r="L229" s="51">
        <f t="shared" si="22"/>
        <v>0</v>
      </c>
      <c r="M229" s="69">
        <f>COUNTIF(ストックデータ貼り付け用!$Q$2:$Q$1000,A229)</f>
        <v>0</v>
      </c>
      <c r="N229" s="50">
        <f>SUMIF(ストックデータ貼り付け用!$Q$2:$Q$1000,A229,ストックデータ貼り付け用!$R$2:$R$1000)</f>
        <v>0</v>
      </c>
      <c r="O229" s="54">
        <f t="shared" si="25"/>
        <v>0</v>
      </c>
      <c r="P229" s="52">
        <f>COUNTIF(ストックデータ貼り付け用!$T$2:$T$1001,A229)</f>
        <v>0</v>
      </c>
      <c r="Q229" s="54">
        <f>SUMIF(ストックデータ貼り付け用!$T$3:$T$502,A229,ストックデータ貼り付け用!$U$3:$U$1048576)</f>
        <v>0</v>
      </c>
      <c r="R229" s="51">
        <f t="shared" si="23"/>
        <v>0</v>
      </c>
    </row>
    <row r="230" spans="1:18" x14ac:dyDescent="0.15">
      <c r="A230" s="49">
        <v>44057</v>
      </c>
      <c r="B230" s="52">
        <f>COUNTIF(ストックデータ貼り付け用!$F$2:$F$1000,A230)</f>
        <v>0</v>
      </c>
      <c r="C230" s="54">
        <f>SUMIF(ストックデータ貼り付け用!$F$2:$F$1048576,A230,ストックデータ貼り付け用!$G$2:$G$1048576)</f>
        <v>0</v>
      </c>
      <c r="D230" s="50">
        <f>COUNTIF(ストックデータ貼り付け用!$J$2:$J$1048576,A230)</f>
        <v>0</v>
      </c>
      <c r="E230" s="57">
        <f t="shared" si="20"/>
        <v>0</v>
      </c>
      <c r="F230" s="51">
        <f>SUMIF(ストックデータ貼り付け用!$J$2:$J$1048576,A230,ストックデータ貼り付け用!$K$2:$K$1048576)</f>
        <v>0</v>
      </c>
      <c r="G230" s="50">
        <f t="shared" si="24"/>
        <v>0</v>
      </c>
      <c r="H230" s="57">
        <f t="shared" si="24"/>
        <v>0</v>
      </c>
      <c r="I230" s="51">
        <f t="shared" si="21"/>
        <v>0</v>
      </c>
      <c r="J230" s="52">
        <f>COUNTIF(ストックデータ貼り付け用!$N$2:$N$1000,A230)</f>
        <v>0</v>
      </c>
      <c r="K230" s="57">
        <f>SUMIF(ストックデータ貼り付け用!$N$2:$N$1001,A230,ストックデータ貼り付け用!$O$2:$O$1001)</f>
        <v>0</v>
      </c>
      <c r="L230" s="51">
        <f t="shared" si="22"/>
        <v>0</v>
      </c>
      <c r="M230" s="69">
        <f>COUNTIF(ストックデータ貼り付け用!$Q$2:$Q$1000,A230)</f>
        <v>0</v>
      </c>
      <c r="N230" s="50">
        <f>SUMIF(ストックデータ貼り付け用!$Q$2:$Q$1000,A230,ストックデータ貼り付け用!$R$2:$R$1000)</f>
        <v>0</v>
      </c>
      <c r="O230" s="54">
        <f t="shared" si="25"/>
        <v>0</v>
      </c>
      <c r="P230" s="52">
        <f>COUNTIF(ストックデータ貼り付け用!$T$2:$T$1001,A230)</f>
        <v>0</v>
      </c>
      <c r="Q230" s="54">
        <f>SUMIF(ストックデータ貼り付け用!$T$3:$T$502,A230,ストックデータ貼り付け用!$U$3:$U$1048576)</f>
        <v>0</v>
      </c>
      <c r="R230" s="51">
        <f t="shared" si="23"/>
        <v>0</v>
      </c>
    </row>
    <row r="231" spans="1:18" x14ac:dyDescent="0.15">
      <c r="A231" s="49">
        <v>44058</v>
      </c>
      <c r="B231" s="52">
        <f>COUNTIF(ストックデータ貼り付け用!$F$2:$F$1000,A231)</f>
        <v>0</v>
      </c>
      <c r="C231" s="54">
        <f>SUMIF(ストックデータ貼り付け用!$F$2:$F$1048576,A231,ストックデータ貼り付け用!$G$2:$G$1048576)</f>
        <v>0</v>
      </c>
      <c r="D231" s="50">
        <f>COUNTIF(ストックデータ貼り付け用!$J$2:$J$1048576,A231)</f>
        <v>0</v>
      </c>
      <c r="E231" s="57">
        <f t="shared" si="20"/>
        <v>0</v>
      </c>
      <c r="F231" s="51">
        <f>SUMIF(ストックデータ貼り付け用!$J$2:$J$1048576,A231,ストックデータ貼り付け用!$K$2:$K$1048576)</f>
        <v>0</v>
      </c>
      <c r="G231" s="50">
        <f t="shared" si="24"/>
        <v>0</v>
      </c>
      <c r="H231" s="57">
        <f t="shared" si="24"/>
        <v>0</v>
      </c>
      <c r="I231" s="51">
        <f t="shared" si="21"/>
        <v>0</v>
      </c>
      <c r="J231" s="52">
        <f>COUNTIF(ストックデータ貼り付け用!$N$2:$N$1000,A231)</f>
        <v>0</v>
      </c>
      <c r="K231" s="57">
        <f>SUMIF(ストックデータ貼り付け用!$N$2:$N$1001,A231,ストックデータ貼り付け用!$O$2:$O$1001)</f>
        <v>0</v>
      </c>
      <c r="L231" s="51">
        <f t="shared" si="22"/>
        <v>0</v>
      </c>
      <c r="M231" s="69">
        <f>COUNTIF(ストックデータ貼り付け用!$Q$2:$Q$1000,A231)</f>
        <v>0</v>
      </c>
      <c r="N231" s="50">
        <f>SUMIF(ストックデータ貼り付け用!$Q$2:$Q$1000,A231,ストックデータ貼り付け用!$R$2:$R$1000)</f>
        <v>0</v>
      </c>
      <c r="O231" s="54">
        <f t="shared" si="25"/>
        <v>0</v>
      </c>
      <c r="P231" s="52">
        <f>COUNTIF(ストックデータ貼り付け用!$T$2:$T$1001,A231)</f>
        <v>0</v>
      </c>
      <c r="Q231" s="54">
        <f>SUMIF(ストックデータ貼り付け用!$T$3:$T$502,A231,ストックデータ貼り付け用!$U$3:$U$1048576)</f>
        <v>0</v>
      </c>
      <c r="R231" s="51">
        <f t="shared" si="23"/>
        <v>0</v>
      </c>
    </row>
    <row r="232" spans="1:18" x14ac:dyDescent="0.15">
      <c r="A232" s="49">
        <v>44059</v>
      </c>
      <c r="B232" s="52">
        <f>COUNTIF(ストックデータ貼り付け用!$F$2:$F$1000,A232)</f>
        <v>0</v>
      </c>
      <c r="C232" s="54">
        <f>SUMIF(ストックデータ貼り付け用!$F$2:$F$1048576,A232,ストックデータ貼り付け用!$G$2:$G$1048576)</f>
        <v>0</v>
      </c>
      <c r="D232" s="50">
        <f>COUNTIF(ストックデータ貼り付け用!$J$2:$J$1048576,A232)</f>
        <v>0</v>
      </c>
      <c r="E232" s="57">
        <f t="shared" si="20"/>
        <v>0</v>
      </c>
      <c r="F232" s="51">
        <f>SUMIF(ストックデータ貼り付け用!$J$2:$J$1048576,A232,ストックデータ貼り付け用!$K$2:$K$1048576)</f>
        <v>0</v>
      </c>
      <c r="G232" s="50">
        <f t="shared" si="24"/>
        <v>0</v>
      </c>
      <c r="H232" s="57">
        <f t="shared" si="24"/>
        <v>0</v>
      </c>
      <c r="I232" s="51">
        <f t="shared" si="21"/>
        <v>0</v>
      </c>
      <c r="J232" s="52">
        <f>COUNTIF(ストックデータ貼り付け用!$N$2:$N$1000,A232)</f>
        <v>0</v>
      </c>
      <c r="K232" s="57">
        <f>SUMIF(ストックデータ貼り付け用!$N$2:$N$1001,A232,ストックデータ貼り付け用!$O$2:$O$1001)</f>
        <v>0</v>
      </c>
      <c r="L232" s="51">
        <f t="shared" si="22"/>
        <v>0</v>
      </c>
      <c r="M232" s="69">
        <f>COUNTIF(ストックデータ貼り付け用!$Q$2:$Q$1000,A232)</f>
        <v>0</v>
      </c>
      <c r="N232" s="50">
        <f>SUMIF(ストックデータ貼り付け用!$Q$2:$Q$1000,A232,ストックデータ貼り付け用!$R$2:$R$1000)</f>
        <v>0</v>
      </c>
      <c r="O232" s="54">
        <f t="shared" si="25"/>
        <v>0</v>
      </c>
      <c r="P232" s="52">
        <f>COUNTIF(ストックデータ貼り付け用!$T$2:$T$1001,A232)</f>
        <v>0</v>
      </c>
      <c r="Q232" s="54">
        <f>SUMIF(ストックデータ貼り付け用!$T$3:$T$502,A232,ストックデータ貼り付け用!$U$3:$U$1048576)</f>
        <v>0</v>
      </c>
      <c r="R232" s="51">
        <f t="shared" si="23"/>
        <v>0</v>
      </c>
    </row>
    <row r="233" spans="1:18" x14ac:dyDescent="0.15">
      <c r="A233" s="49">
        <v>44060</v>
      </c>
      <c r="B233" s="52">
        <f>COUNTIF(ストックデータ貼り付け用!$F$2:$F$1000,A233)</f>
        <v>0</v>
      </c>
      <c r="C233" s="54">
        <f>SUMIF(ストックデータ貼り付け用!$F$2:$F$1048576,A233,ストックデータ貼り付け用!$G$2:$G$1048576)</f>
        <v>0</v>
      </c>
      <c r="D233" s="50">
        <f>COUNTIF(ストックデータ貼り付け用!$J$2:$J$1048576,A233)</f>
        <v>0</v>
      </c>
      <c r="E233" s="57">
        <f t="shared" si="20"/>
        <v>0</v>
      </c>
      <c r="F233" s="51">
        <f>SUMIF(ストックデータ貼り付け用!$J$2:$J$1048576,A233,ストックデータ貼り付け用!$K$2:$K$1048576)</f>
        <v>0</v>
      </c>
      <c r="G233" s="50">
        <f t="shared" si="24"/>
        <v>0</v>
      </c>
      <c r="H233" s="57">
        <f t="shared" si="24"/>
        <v>0</v>
      </c>
      <c r="I233" s="51">
        <f t="shared" si="21"/>
        <v>0</v>
      </c>
      <c r="J233" s="52">
        <f>COUNTIF(ストックデータ貼り付け用!$N$2:$N$1000,A233)</f>
        <v>0</v>
      </c>
      <c r="K233" s="57">
        <f>SUMIF(ストックデータ貼り付け用!$N$2:$N$1001,A233,ストックデータ貼り付け用!$O$2:$O$1001)</f>
        <v>0</v>
      </c>
      <c r="L233" s="51">
        <f t="shared" si="22"/>
        <v>0</v>
      </c>
      <c r="M233" s="69">
        <f>COUNTIF(ストックデータ貼り付け用!$Q$2:$Q$1000,A233)</f>
        <v>0</v>
      </c>
      <c r="N233" s="50">
        <f>SUMIF(ストックデータ貼り付け用!$Q$2:$Q$1000,A233,ストックデータ貼り付け用!$R$2:$R$1000)</f>
        <v>0</v>
      </c>
      <c r="O233" s="54">
        <f t="shared" si="25"/>
        <v>0</v>
      </c>
      <c r="P233" s="52">
        <f>COUNTIF(ストックデータ貼り付け用!$T$2:$T$1001,A233)</f>
        <v>0</v>
      </c>
      <c r="Q233" s="54">
        <f>SUMIF(ストックデータ貼り付け用!$T$3:$T$502,A233,ストックデータ貼り付け用!$U$3:$U$1048576)</f>
        <v>0</v>
      </c>
      <c r="R233" s="51">
        <f t="shared" si="23"/>
        <v>0</v>
      </c>
    </row>
    <row r="234" spans="1:18" x14ac:dyDescent="0.15">
      <c r="A234" s="49">
        <v>44061</v>
      </c>
      <c r="B234" s="52">
        <f>COUNTIF(ストックデータ貼り付け用!$F$2:$F$1000,A234)</f>
        <v>0</v>
      </c>
      <c r="C234" s="54">
        <f>SUMIF(ストックデータ貼り付け用!$F$2:$F$1048576,A234,ストックデータ貼り付け用!$G$2:$G$1048576)</f>
        <v>0</v>
      </c>
      <c r="D234" s="50">
        <f>COUNTIF(ストックデータ貼り付け用!$J$2:$J$1048576,A234)</f>
        <v>0</v>
      </c>
      <c r="E234" s="57">
        <f t="shared" si="20"/>
        <v>0</v>
      </c>
      <c r="F234" s="51">
        <f>SUMIF(ストックデータ貼り付け用!$J$2:$J$1048576,A234,ストックデータ貼り付け用!$K$2:$K$1048576)</f>
        <v>0</v>
      </c>
      <c r="G234" s="50">
        <f t="shared" si="24"/>
        <v>0</v>
      </c>
      <c r="H234" s="57">
        <f t="shared" si="24"/>
        <v>0</v>
      </c>
      <c r="I234" s="51">
        <f t="shared" si="21"/>
        <v>0</v>
      </c>
      <c r="J234" s="52">
        <f>COUNTIF(ストックデータ貼り付け用!$N$2:$N$1000,A234)</f>
        <v>0</v>
      </c>
      <c r="K234" s="57">
        <f>SUMIF(ストックデータ貼り付け用!$N$2:$N$1001,A234,ストックデータ貼り付け用!$O$2:$O$1001)</f>
        <v>0</v>
      </c>
      <c r="L234" s="51">
        <f t="shared" si="22"/>
        <v>0</v>
      </c>
      <c r="M234" s="69">
        <f>COUNTIF(ストックデータ貼り付け用!$Q$2:$Q$1000,A234)</f>
        <v>0</v>
      </c>
      <c r="N234" s="50">
        <f>SUMIF(ストックデータ貼り付け用!$Q$2:$Q$1000,A234,ストックデータ貼り付け用!$R$2:$R$1000)</f>
        <v>0</v>
      </c>
      <c r="O234" s="54">
        <f t="shared" si="25"/>
        <v>0</v>
      </c>
      <c r="P234" s="52">
        <f>COUNTIF(ストックデータ貼り付け用!$T$2:$T$1001,A234)</f>
        <v>0</v>
      </c>
      <c r="Q234" s="54">
        <f>SUMIF(ストックデータ貼り付け用!$T$3:$T$502,A234,ストックデータ貼り付け用!$U$3:$U$1048576)</f>
        <v>0</v>
      </c>
      <c r="R234" s="51">
        <f t="shared" si="23"/>
        <v>0</v>
      </c>
    </row>
    <row r="235" spans="1:18" x14ac:dyDescent="0.15">
      <c r="A235" s="49">
        <v>44062</v>
      </c>
      <c r="B235" s="52">
        <f>COUNTIF(ストックデータ貼り付け用!$F$2:$F$1000,A235)</f>
        <v>0</v>
      </c>
      <c r="C235" s="54">
        <f>SUMIF(ストックデータ貼り付け用!$F$2:$F$1048576,A235,ストックデータ貼り付け用!$G$2:$G$1048576)</f>
        <v>0</v>
      </c>
      <c r="D235" s="50">
        <f>COUNTIF(ストックデータ貼り付け用!$J$2:$J$1048576,A235)</f>
        <v>0</v>
      </c>
      <c r="E235" s="57">
        <f t="shared" si="20"/>
        <v>0</v>
      </c>
      <c r="F235" s="51">
        <f>SUMIF(ストックデータ貼り付け用!$J$2:$J$1048576,A235,ストックデータ貼り付け用!$K$2:$K$1048576)</f>
        <v>0</v>
      </c>
      <c r="G235" s="50">
        <f t="shared" si="24"/>
        <v>0</v>
      </c>
      <c r="H235" s="57">
        <f t="shared" si="24"/>
        <v>0</v>
      </c>
      <c r="I235" s="51">
        <f t="shared" si="21"/>
        <v>0</v>
      </c>
      <c r="J235" s="52">
        <f>COUNTIF(ストックデータ貼り付け用!$N$2:$N$1000,A235)</f>
        <v>0</v>
      </c>
      <c r="K235" s="57">
        <f>SUMIF(ストックデータ貼り付け用!$N$2:$N$1001,A235,ストックデータ貼り付け用!$O$2:$O$1001)</f>
        <v>0</v>
      </c>
      <c r="L235" s="51">
        <f t="shared" si="22"/>
        <v>0</v>
      </c>
      <c r="M235" s="69">
        <f>COUNTIF(ストックデータ貼り付け用!$Q$2:$Q$1000,A235)</f>
        <v>0</v>
      </c>
      <c r="N235" s="50">
        <f>SUMIF(ストックデータ貼り付け用!$Q$2:$Q$1000,A235,ストックデータ貼り付け用!$R$2:$R$1000)</f>
        <v>0</v>
      </c>
      <c r="O235" s="54">
        <f t="shared" si="25"/>
        <v>0</v>
      </c>
      <c r="P235" s="52">
        <f>COUNTIF(ストックデータ貼り付け用!$T$2:$T$1001,A235)</f>
        <v>0</v>
      </c>
      <c r="Q235" s="54">
        <f>SUMIF(ストックデータ貼り付け用!$T$3:$T$502,A235,ストックデータ貼り付け用!$U$3:$U$1048576)</f>
        <v>0</v>
      </c>
      <c r="R235" s="51">
        <f t="shared" si="23"/>
        <v>0</v>
      </c>
    </row>
    <row r="236" spans="1:18" x14ac:dyDescent="0.15">
      <c r="A236" s="49">
        <v>44063</v>
      </c>
      <c r="B236" s="52">
        <f>COUNTIF(ストックデータ貼り付け用!$F$2:$F$1000,A236)</f>
        <v>0</v>
      </c>
      <c r="C236" s="54">
        <f>SUMIF(ストックデータ貼り付け用!$F$2:$F$1048576,A236,ストックデータ貼り付け用!$G$2:$G$1048576)</f>
        <v>0</v>
      </c>
      <c r="D236" s="50">
        <f>COUNTIF(ストックデータ貼り付け用!$J$2:$J$1048576,A236)</f>
        <v>0</v>
      </c>
      <c r="E236" s="57">
        <f t="shared" si="20"/>
        <v>0</v>
      </c>
      <c r="F236" s="51">
        <f>SUMIF(ストックデータ貼り付け用!$J$2:$J$1048576,A236,ストックデータ貼り付け用!$K$2:$K$1048576)</f>
        <v>0</v>
      </c>
      <c r="G236" s="50">
        <f t="shared" si="24"/>
        <v>0</v>
      </c>
      <c r="H236" s="57">
        <f t="shared" si="24"/>
        <v>0</v>
      </c>
      <c r="I236" s="51">
        <f t="shared" si="21"/>
        <v>0</v>
      </c>
      <c r="J236" s="52">
        <f>COUNTIF(ストックデータ貼り付け用!$N$2:$N$1000,A236)</f>
        <v>0</v>
      </c>
      <c r="K236" s="57">
        <f>SUMIF(ストックデータ貼り付け用!$N$2:$N$1001,A236,ストックデータ貼り付け用!$O$2:$O$1001)</f>
        <v>0</v>
      </c>
      <c r="L236" s="51">
        <f t="shared" si="22"/>
        <v>0</v>
      </c>
      <c r="M236" s="69">
        <f>COUNTIF(ストックデータ貼り付け用!$Q$2:$Q$1000,A236)</f>
        <v>0</v>
      </c>
      <c r="N236" s="50">
        <f>SUMIF(ストックデータ貼り付け用!$Q$2:$Q$1000,A236,ストックデータ貼り付け用!$R$2:$R$1000)</f>
        <v>0</v>
      </c>
      <c r="O236" s="54">
        <f t="shared" si="25"/>
        <v>0</v>
      </c>
      <c r="P236" s="52">
        <f>COUNTIF(ストックデータ貼り付け用!$T$2:$T$1001,A236)</f>
        <v>0</v>
      </c>
      <c r="Q236" s="54">
        <f>SUMIF(ストックデータ貼り付け用!$T$3:$T$502,A236,ストックデータ貼り付け用!$U$3:$U$1048576)</f>
        <v>0</v>
      </c>
      <c r="R236" s="51">
        <f t="shared" si="23"/>
        <v>0</v>
      </c>
    </row>
    <row r="237" spans="1:18" x14ac:dyDescent="0.15">
      <c r="A237" s="49">
        <v>44064</v>
      </c>
      <c r="B237" s="52">
        <f>COUNTIF(ストックデータ貼り付け用!$F$2:$F$1000,A237)</f>
        <v>0</v>
      </c>
      <c r="C237" s="54">
        <f>SUMIF(ストックデータ貼り付け用!$F$2:$F$1048576,A237,ストックデータ貼り付け用!$G$2:$G$1048576)</f>
        <v>0</v>
      </c>
      <c r="D237" s="50">
        <f>COUNTIF(ストックデータ貼り付け用!$J$2:$J$1048576,A237)</f>
        <v>0</v>
      </c>
      <c r="E237" s="57">
        <f t="shared" si="20"/>
        <v>0</v>
      </c>
      <c r="F237" s="51">
        <f>SUMIF(ストックデータ貼り付け用!$J$2:$J$1048576,A237,ストックデータ貼り付け用!$K$2:$K$1048576)</f>
        <v>0</v>
      </c>
      <c r="G237" s="50">
        <f t="shared" si="24"/>
        <v>0</v>
      </c>
      <c r="H237" s="57">
        <f t="shared" si="24"/>
        <v>0</v>
      </c>
      <c r="I237" s="51">
        <f t="shared" si="21"/>
        <v>0</v>
      </c>
      <c r="J237" s="52">
        <f>COUNTIF(ストックデータ貼り付け用!$N$2:$N$1000,A237)</f>
        <v>0</v>
      </c>
      <c r="K237" s="57">
        <f>SUMIF(ストックデータ貼り付け用!$N$2:$N$1001,A237,ストックデータ貼り付け用!$O$2:$O$1001)</f>
        <v>0</v>
      </c>
      <c r="L237" s="51">
        <f t="shared" si="22"/>
        <v>0</v>
      </c>
      <c r="M237" s="69">
        <f>COUNTIF(ストックデータ貼り付け用!$Q$2:$Q$1000,A237)</f>
        <v>0</v>
      </c>
      <c r="N237" s="50">
        <f>SUMIF(ストックデータ貼り付け用!$Q$2:$Q$1000,A237,ストックデータ貼り付け用!$R$2:$R$1000)</f>
        <v>0</v>
      </c>
      <c r="O237" s="54">
        <f t="shared" si="25"/>
        <v>0</v>
      </c>
      <c r="P237" s="52">
        <f>COUNTIF(ストックデータ貼り付け用!$T$2:$T$1001,A237)</f>
        <v>0</v>
      </c>
      <c r="Q237" s="54">
        <f>SUMIF(ストックデータ貼り付け用!$T$3:$T$502,A237,ストックデータ貼り付け用!$U$3:$U$1048576)</f>
        <v>0</v>
      </c>
      <c r="R237" s="51">
        <f t="shared" si="23"/>
        <v>0</v>
      </c>
    </row>
    <row r="238" spans="1:18" x14ac:dyDescent="0.15">
      <c r="A238" s="49">
        <v>44065</v>
      </c>
      <c r="B238" s="52">
        <f>COUNTIF(ストックデータ貼り付け用!$F$2:$F$1000,A238)</f>
        <v>0</v>
      </c>
      <c r="C238" s="54">
        <f>SUMIF(ストックデータ貼り付け用!$F$2:$F$1048576,A238,ストックデータ貼り付け用!$G$2:$G$1048576)</f>
        <v>0</v>
      </c>
      <c r="D238" s="50">
        <f>COUNTIF(ストックデータ貼り付け用!$J$2:$J$1048576,A238)</f>
        <v>0</v>
      </c>
      <c r="E238" s="57">
        <f t="shared" si="20"/>
        <v>0</v>
      </c>
      <c r="F238" s="51">
        <f>SUMIF(ストックデータ貼り付け用!$J$2:$J$1048576,A238,ストックデータ貼り付け用!$K$2:$K$1048576)</f>
        <v>0</v>
      </c>
      <c r="G238" s="50">
        <f t="shared" si="24"/>
        <v>0</v>
      </c>
      <c r="H238" s="57">
        <f t="shared" si="24"/>
        <v>0</v>
      </c>
      <c r="I238" s="51">
        <f t="shared" si="21"/>
        <v>0</v>
      </c>
      <c r="J238" s="52">
        <f>COUNTIF(ストックデータ貼り付け用!$N$2:$N$1000,A238)</f>
        <v>0</v>
      </c>
      <c r="K238" s="57">
        <f>SUMIF(ストックデータ貼り付け用!$N$2:$N$1001,A238,ストックデータ貼り付け用!$O$2:$O$1001)</f>
        <v>0</v>
      </c>
      <c r="L238" s="51">
        <f t="shared" si="22"/>
        <v>0</v>
      </c>
      <c r="M238" s="69">
        <f>COUNTIF(ストックデータ貼り付け用!$Q$2:$Q$1000,A238)</f>
        <v>0</v>
      </c>
      <c r="N238" s="50">
        <f>SUMIF(ストックデータ貼り付け用!$Q$2:$Q$1000,A238,ストックデータ貼り付け用!$R$2:$R$1000)</f>
        <v>0</v>
      </c>
      <c r="O238" s="54">
        <f t="shared" si="25"/>
        <v>0</v>
      </c>
      <c r="P238" s="52">
        <f>COUNTIF(ストックデータ貼り付け用!$T$2:$T$1001,A238)</f>
        <v>0</v>
      </c>
      <c r="Q238" s="54">
        <f>SUMIF(ストックデータ貼り付け用!$T$3:$T$502,A238,ストックデータ貼り付け用!$U$3:$U$1048576)</f>
        <v>0</v>
      </c>
      <c r="R238" s="51">
        <f t="shared" si="23"/>
        <v>0</v>
      </c>
    </row>
    <row r="239" spans="1:18" x14ac:dyDescent="0.15">
      <c r="A239" s="49">
        <v>44066</v>
      </c>
      <c r="B239" s="52">
        <f>COUNTIF(ストックデータ貼り付け用!$F$2:$F$1000,A239)</f>
        <v>0</v>
      </c>
      <c r="C239" s="54">
        <f>SUMIF(ストックデータ貼り付け用!$F$2:$F$1048576,A239,ストックデータ貼り付け用!$G$2:$G$1048576)</f>
        <v>0</v>
      </c>
      <c r="D239" s="50">
        <f>COUNTIF(ストックデータ貼り付け用!$J$2:$J$1048576,A239)</f>
        <v>0</v>
      </c>
      <c r="E239" s="57">
        <f t="shared" si="20"/>
        <v>0</v>
      </c>
      <c r="F239" s="51">
        <f>SUMIF(ストックデータ貼り付け用!$J$2:$J$1048576,A239,ストックデータ貼り付け用!$K$2:$K$1048576)</f>
        <v>0</v>
      </c>
      <c r="G239" s="50">
        <f t="shared" si="24"/>
        <v>0</v>
      </c>
      <c r="H239" s="57">
        <f t="shared" si="24"/>
        <v>0</v>
      </c>
      <c r="I239" s="51">
        <f t="shared" si="21"/>
        <v>0</v>
      </c>
      <c r="J239" s="52">
        <f>COUNTIF(ストックデータ貼り付け用!$N$2:$N$1000,A239)</f>
        <v>0</v>
      </c>
      <c r="K239" s="57">
        <f>SUMIF(ストックデータ貼り付け用!$N$2:$N$1001,A239,ストックデータ貼り付け用!$O$2:$O$1001)</f>
        <v>0</v>
      </c>
      <c r="L239" s="51">
        <f t="shared" si="22"/>
        <v>0</v>
      </c>
      <c r="M239" s="69">
        <f>COUNTIF(ストックデータ貼り付け用!$Q$2:$Q$1000,A239)</f>
        <v>0</v>
      </c>
      <c r="N239" s="50">
        <f>SUMIF(ストックデータ貼り付け用!$Q$2:$Q$1000,A239,ストックデータ貼り付け用!$R$2:$R$1000)</f>
        <v>0</v>
      </c>
      <c r="O239" s="54">
        <f t="shared" si="25"/>
        <v>0</v>
      </c>
      <c r="P239" s="52">
        <f>COUNTIF(ストックデータ貼り付け用!$T$2:$T$1001,A239)</f>
        <v>0</v>
      </c>
      <c r="Q239" s="54">
        <f>SUMIF(ストックデータ貼り付け用!$T$3:$T$502,A239,ストックデータ貼り付け用!$U$3:$U$1048576)</f>
        <v>0</v>
      </c>
      <c r="R239" s="51">
        <f t="shared" si="23"/>
        <v>0</v>
      </c>
    </row>
    <row r="240" spans="1:18" x14ac:dyDescent="0.15">
      <c r="A240" s="49">
        <v>44067</v>
      </c>
      <c r="B240" s="52">
        <f>COUNTIF(ストックデータ貼り付け用!$F$2:$F$1000,A240)</f>
        <v>0</v>
      </c>
      <c r="C240" s="54">
        <f>SUMIF(ストックデータ貼り付け用!$F$2:$F$1048576,A240,ストックデータ貼り付け用!$G$2:$G$1048576)</f>
        <v>0</v>
      </c>
      <c r="D240" s="50">
        <f>COUNTIF(ストックデータ貼り付け用!$J$2:$J$1048576,A240)</f>
        <v>0</v>
      </c>
      <c r="E240" s="57">
        <f t="shared" si="20"/>
        <v>0</v>
      </c>
      <c r="F240" s="51">
        <f>SUMIF(ストックデータ貼り付け用!$J$2:$J$1048576,A240,ストックデータ貼り付け用!$K$2:$K$1048576)</f>
        <v>0</v>
      </c>
      <c r="G240" s="50">
        <f t="shared" si="24"/>
        <v>0</v>
      </c>
      <c r="H240" s="57">
        <f t="shared" si="24"/>
        <v>0</v>
      </c>
      <c r="I240" s="51">
        <f t="shared" si="21"/>
        <v>0</v>
      </c>
      <c r="J240" s="52">
        <f>COUNTIF(ストックデータ貼り付け用!$N$2:$N$1000,A240)</f>
        <v>0</v>
      </c>
      <c r="K240" s="57">
        <f>SUMIF(ストックデータ貼り付け用!$N$2:$N$1001,A240,ストックデータ貼り付け用!$O$2:$O$1001)</f>
        <v>0</v>
      </c>
      <c r="L240" s="51">
        <f t="shared" si="22"/>
        <v>0</v>
      </c>
      <c r="M240" s="69">
        <f>COUNTIF(ストックデータ貼り付け用!$Q$2:$Q$1000,A240)</f>
        <v>0</v>
      </c>
      <c r="N240" s="50">
        <f>SUMIF(ストックデータ貼り付け用!$Q$2:$Q$1000,A240,ストックデータ貼り付け用!$R$2:$R$1000)</f>
        <v>0</v>
      </c>
      <c r="O240" s="54">
        <f t="shared" si="25"/>
        <v>0</v>
      </c>
      <c r="P240" s="52">
        <f>COUNTIF(ストックデータ貼り付け用!$T$2:$T$1001,A240)</f>
        <v>0</v>
      </c>
      <c r="Q240" s="54">
        <f>SUMIF(ストックデータ貼り付け用!$T$3:$T$502,A240,ストックデータ貼り付け用!$U$3:$U$1048576)</f>
        <v>0</v>
      </c>
      <c r="R240" s="51">
        <f t="shared" si="23"/>
        <v>0</v>
      </c>
    </row>
    <row r="241" spans="1:18" x14ac:dyDescent="0.15">
      <c r="A241" s="49">
        <v>44068</v>
      </c>
      <c r="B241" s="52">
        <f>COUNTIF(ストックデータ貼り付け用!$F$2:$F$1000,A241)</f>
        <v>0</v>
      </c>
      <c r="C241" s="54">
        <f>SUMIF(ストックデータ貼り付け用!$F$2:$F$1048576,A241,ストックデータ貼り付け用!$G$2:$G$1048576)</f>
        <v>0</v>
      </c>
      <c r="D241" s="50">
        <f>COUNTIF(ストックデータ貼り付け用!$J$2:$J$1048576,A241)</f>
        <v>0</v>
      </c>
      <c r="E241" s="57">
        <f t="shared" si="20"/>
        <v>0</v>
      </c>
      <c r="F241" s="51">
        <f>SUMIF(ストックデータ貼り付け用!$J$2:$J$1048576,A241,ストックデータ貼り付け用!$K$2:$K$1048576)</f>
        <v>0</v>
      </c>
      <c r="G241" s="50">
        <f t="shared" si="24"/>
        <v>0</v>
      </c>
      <c r="H241" s="57">
        <f t="shared" si="24"/>
        <v>0</v>
      </c>
      <c r="I241" s="51">
        <f t="shared" si="21"/>
        <v>0</v>
      </c>
      <c r="J241" s="52">
        <f>COUNTIF(ストックデータ貼り付け用!$N$2:$N$1000,A241)</f>
        <v>0</v>
      </c>
      <c r="K241" s="57">
        <f>SUMIF(ストックデータ貼り付け用!$N$2:$N$1001,A241,ストックデータ貼り付け用!$O$2:$O$1001)</f>
        <v>0</v>
      </c>
      <c r="L241" s="51">
        <f t="shared" si="22"/>
        <v>0</v>
      </c>
      <c r="M241" s="69">
        <f>COUNTIF(ストックデータ貼り付け用!$Q$2:$Q$1000,A241)</f>
        <v>0</v>
      </c>
      <c r="N241" s="50">
        <f>SUMIF(ストックデータ貼り付け用!$Q$2:$Q$1000,A241,ストックデータ貼り付け用!$R$2:$R$1000)</f>
        <v>0</v>
      </c>
      <c r="O241" s="54">
        <f t="shared" si="25"/>
        <v>0</v>
      </c>
      <c r="P241" s="52">
        <f>COUNTIF(ストックデータ貼り付け用!$T$2:$T$1001,A241)</f>
        <v>0</v>
      </c>
      <c r="Q241" s="54">
        <f>SUMIF(ストックデータ貼り付け用!$T$3:$T$502,A241,ストックデータ貼り付け用!$U$3:$U$1048576)</f>
        <v>0</v>
      </c>
      <c r="R241" s="51">
        <f t="shared" si="23"/>
        <v>0</v>
      </c>
    </row>
    <row r="242" spans="1:18" x14ac:dyDescent="0.15">
      <c r="A242" s="49">
        <v>44069</v>
      </c>
      <c r="B242" s="52">
        <f>COUNTIF(ストックデータ貼り付け用!$F$2:$F$1000,A242)</f>
        <v>0</v>
      </c>
      <c r="C242" s="54">
        <f>SUMIF(ストックデータ貼り付け用!$F$2:$F$1048576,A242,ストックデータ貼り付け用!$G$2:$G$1048576)</f>
        <v>0</v>
      </c>
      <c r="D242" s="50">
        <f>COUNTIF(ストックデータ貼り付け用!$J$2:$J$1048576,A242)</f>
        <v>0</v>
      </c>
      <c r="E242" s="57">
        <f t="shared" si="20"/>
        <v>0</v>
      </c>
      <c r="F242" s="51">
        <f>SUMIF(ストックデータ貼り付け用!$J$2:$J$1048576,A242,ストックデータ貼り付け用!$K$2:$K$1048576)</f>
        <v>0</v>
      </c>
      <c r="G242" s="50">
        <f t="shared" si="24"/>
        <v>0</v>
      </c>
      <c r="H242" s="57">
        <f t="shared" si="24"/>
        <v>0</v>
      </c>
      <c r="I242" s="51">
        <f t="shared" si="21"/>
        <v>0</v>
      </c>
      <c r="J242" s="52">
        <f>COUNTIF(ストックデータ貼り付け用!$N$2:$N$1000,A242)</f>
        <v>0</v>
      </c>
      <c r="K242" s="57">
        <f>SUMIF(ストックデータ貼り付け用!$N$2:$N$1001,A242,ストックデータ貼り付け用!$O$2:$O$1001)</f>
        <v>0</v>
      </c>
      <c r="L242" s="51">
        <f t="shared" si="22"/>
        <v>0</v>
      </c>
      <c r="M242" s="69">
        <f>COUNTIF(ストックデータ貼り付け用!$Q$2:$Q$1000,A242)</f>
        <v>0</v>
      </c>
      <c r="N242" s="50">
        <f>SUMIF(ストックデータ貼り付け用!$Q$2:$Q$1000,A242,ストックデータ貼り付け用!$R$2:$R$1000)</f>
        <v>0</v>
      </c>
      <c r="O242" s="54">
        <f t="shared" si="25"/>
        <v>0</v>
      </c>
      <c r="P242" s="52">
        <f>COUNTIF(ストックデータ貼り付け用!$T$2:$T$1001,A242)</f>
        <v>0</v>
      </c>
      <c r="Q242" s="54">
        <f>SUMIF(ストックデータ貼り付け用!$T$3:$T$502,A242,ストックデータ貼り付け用!$U$3:$U$1048576)</f>
        <v>0</v>
      </c>
      <c r="R242" s="51">
        <f t="shared" si="23"/>
        <v>0</v>
      </c>
    </row>
    <row r="243" spans="1:18" x14ac:dyDescent="0.15">
      <c r="A243" s="49">
        <v>44070</v>
      </c>
      <c r="B243" s="52">
        <f>COUNTIF(ストックデータ貼り付け用!$F$2:$F$1000,A243)</f>
        <v>0</v>
      </c>
      <c r="C243" s="54">
        <f>SUMIF(ストックデータ貼り付け用!$F$2:$F$1048576,A243,ストックデータ貼り付け用!$G$2:$G$1048576)</f>
        <v>0</v>
      </c>
      <c r="D243" s="50">
        <f>COUNTIF(ストックデータ貼り付け用!$J$2:$J$1048576,A243)</f>
        <v>0</v>
      </c>
      <c r="E243" s="57">
        <f t="shared" si="20"/>
        <v>0</v>
      </c>
      <c r="F243" s="51">
        <f>SUMIF(ストックデータ貼り付け用!$J$2:$J$1048576,A243,ストックデータ貼り付け用!$K$2:$K$1048576)</f>
        <v>0</v>
      </c>
      <c r="G243" s="50">
        <f t="shared" si="24"/>
        <v>0</v>
      </c>
      <c r="H243" s="57">
        <f t="shared" si="24"/>
        <v>0</v>
      </c>
      <c r="I243" s="51">
        <f t="shared" si="21"/>
        <v>0</v>
      </c>
      <c r="J243" s="52">
        <f>COUNTIF(ストックデータ貼り付け用!$N$2:$N$1000,A243)</f>
        <v>0</v>
      </c>
      <c r="K243" s="57">
        <f>SUMIF(ストックデータ貼り付け用!$N$2:$N$1001,A243,ストックデータ貼り付け用!$O$2:$O$1001)</f>
        <v>0</v>
      </c>
      <c r="L243" s="51">
        <f t="shared" si="22"/>
        <v>0</v>
      </c>
      <c r="M243" s="69">
        <f>COUNTIF(ストックデータ貼り付け用!$Q$2:$Q$1000,A243)</f>
        <v>0</v>
      </c>
      <c r="N243" s="50">
        <f>SUMIF(ストックデータ貼り付け用!$Q$2:$Q$1000,A243,ストックデータ貼り付け用!$R$2:$R$1000)</f>
        <v>0</v>
      </c>
      <c r="O243" s="54">
        <f t="shared" si="25"/>
        <v>0</v>
      </c>
      <c r="P243" s="52">
        <f>COUNTIF(ストックデータ貼り付け用!$T$2:$T$1001,A243)</f>
        <v>0</v>
      </c>
      <c r="Q243" s="54">
        <f>SUMIF(ストックデータ貼り付け用!$T$3:$T$502,A243,ストックデータ貼り付け用!$U$3:$U$1048576)</f>
        <v>0</v>
      </c>
      <c r="R243" s="51">
        <f t="shared" si="23"/>
        <v>0</v>
      </c>
    </row>
    <row r="244" spans="1:18" x14ac:dyDescent="0.15">
      <c r="A244" s="49">
        <v>44071</v>
      </c>
      <c r="B244" s="52">
        <f>COUNTIF(ストックデータ貼り付け用!$F$2:$F$1000,A244)</f>
        <v>0</v>
      </c>
      <c r="C244" s="54">
        <f>SUMIF(ストックデータ貼り付け用!$F$2:$F$1048576,A244,ストックデータ貼り付け用!$G$2:$G$1048576)</f>
        <v>0</v>
      </c>
      <c r="D244" s="50">
        <f>COUNTIF(ストックデータ貼り付け用!$J$2:$J$1048576,A244)</f>
        <v>0</v>
      </c>
      <c r="E244" s="57">
        <f t="shared" si="20"/>
        <v>0</v>
      </c>
      <c r="F244" s="51">
        <f>SUMIF(ストックデータ貼り付け用!$J$2:$J$1048576,A244,ストックデータ貼り付け用!$K$2:$K$1048576)</f>
        <v>0</v>
      </c>
      <c r="G244" s="50">
        <f t="shared" si="24"/>
        <v>0</v>
      </c>
      <c r="H244" s="57">
        <f t="shared" si="24"/>
        <v>0</v>
      </c>
      <c r="I244" s="51">
        <f t="shared" si="21"/>
        <v>0</v>
      </c>
      <c r="J244" s="52">
        <f>COUNTIF(ストックデータ貼り付け用!$N$2:$N$1000,A244)</f>
        <v>0</v>
      </c>
      <c r="K244" s="57">
        <f>SUMIF(ストックデータ貼り付け用!$N$2:$N$1001,A244,ストックデータ貼り付け用!$O$2:$O$1001)</f>
        <v>0</v>
      </c>
      <c r="L244" s="51">
        <f t="shared" si="22"/>
        <v>0</v>
      </c>
      <c r="M244" s="69">
        <f>COUNTIF(ストックデータ貼り付け用!$Q$2:$Q$1000,A244)</f>
        <v>0</v>
      </c>
      <c r="N244" s="50">
        <f>SUMIF(ストックデータ貼り付け用!$Q$2:$Q$1000,A244,ストックデータ貼り付け用!$R$2:$R$1000)</f>
        <v>0</v>
      </c>
      <c r="O244" s="54">
        <f t="shared" si="25"/>
        <v>0</v>
      </c>
      <c r="P244" s="52">
        <f>COUNTIF(ストックデータ貼り付け用!$T$2:$T$1001,A244)</f>
        <v>0</v>
      </c>
      <c r="Q244" s="54">
        <f>SUMIF(ストックデータ貼り付け用!$T$3:$T$502,A244,ストックデータ貼り付け用!$U$3:$U$1048576)</f>
        <v>0</v>
      </c>
      <c r="R244" s="51">
        <f t="shared" si="23"/>
        <v>0</v>
      </c>
    </row>
    <row r="245" spans="1:18" x14ac:dyDescent="0.15">
      <c r="A245" s="49">
        <v>44072</v>
      </c>
      <c r="B245" s="52">
        <f>COUNTIF(ストックデータ貼り付け用!$F$2:$F$1000,A245)</f>
        <v>0</v>
      </c>
      <c r="C245" s="54">
        <f>SUMIF(ストックデータ貼り付け用!$F$2:$F$1048576,A245,ストックデータ貼り付け用!$G$2:$G$1048576)</f>
        <v>0</v>
      </c>
      <c r="D245" s="50">
        <f>COUNTIF(ストックデータ貼り付け用!$J$2:$J$1048576,A245)</f>
        <v>0</v>
      </c>
      <c r="E245" s="57">
        <f t="shared" si="20"/>
        <v>0</v>
      </c>
      <c r="F245" s="51">
        <f>SUMIF(ストックデータ貼り付け用!$J$2:$J$1048576,A245,ストックデータ貼り付け用!$K$2:$K$1048576)</f>
        <v>0</v>
      </c>
      <c r="G245" s="50">
        <f t="shared" si="24"/>
        <v>0</v>
      </c>
      <c r="H245" s="57">
        <f t="shared" si="24"/>
        <v>0</v>
      </c>
      <c r="I245" s="51">
        <f t="shared" si="21"/>
        <v>0</v>
      </c>
      <c r="J245" s="52">
        <f>COUNTIF(ストックデータ貼り付け用!$N$2:$N$1000,A245)</f>
        <v>0</v>
      </c>
      <c r="K245" s="57">
        <f>SUMIF(ストックデータ貼り付け用!$N$2:$N$1001,A245,ストックデータ貼り付け用!$O$2:$O$1001)</f>
        <v>0</v>
      </c>
      <c r="L245" s="51">
        <f t="shared" si="22"/>
        <v>0</v>
      </c>
      <c r="M245" s="69">
        <f>COUNTIF(ストックデータ貼り付け用!$Q$2:$Q$1000,A245)</f>
        <v>0</v>
      </c>
      <c r="N245" s="50">
        <f>SUMIF(ストックデータ貼り付け用!$Q$2:$Q$1000,A245,ストックデータ貼り付け用!$R$2:$R$1000)</f>
        <v>0</v>
      </c>
      <c r="O245" s="54">
        <f t="shared" si="25"/>
        <v>0</v>
      </c>
      <c r="P245" s="52">
        <f>COUNTIF(ストックデータ貼り付け用!$T$2:$T$1001,A245)</f>
        <v>0</v>
      </c>
      <c r="Q245" s="54">
        <f>SUMIF(ストックデータ貼り付け用!$T$3:$T$502,A245,ストックデータ貼り付け用!$U$3:$U$1048576)</f>
        <v>0</v>
      </c>
      <c r="R245" s="51">
        <f t="shared" si="23"/>
        <v>0</v>
      </c>
    </row>
    <row r="246" spans="1:18" x14ac:dyDescent="0.15">
      <c r="A246" s="49">
        <v>44073</v>
      </c>
      <c r="B246" s="52">
        <f>COUNTIF(ストックデータ貼り付け用!$F$2:$F$1000,A246)</f>
        <v>0</v>
      </c>
      <c r="C246" s="54">
        <f>SUMIF(ストックデータ貼り付け用!$F$2:$F$1048576,A246,ストックデータ貼り付け用!$G$2:$G$1048576)</f>
        <v>0</v>
      </c>
      <c r="D246" s="50">
        <f>COUNTIF(ストックデータ貼り付け用!$J$2:$J$1048576,A246)</f>
        <v>0</v>
      </c>
      <c r="E246" s="57">
        <f t="shared" si="20"/>
        <v>0</v>
      </c>
      <c r="F246" s="51">
        <f>SUMIF(ストックデータ貼り付け用!$J$2:$J$1048576,A246,ストックデータ貼り付け用!$K$2:$K$1048576)</f>
        <v>0</v>
      </c>
      <c r="G246" s="50">
        <f t="shared" si="24"/>
        <v>0</v>
      </c>
      <c r="H246" s="57">
        <f t="shared" si="24"/>
        <v>0</v>
      </c>
      <c r="I246" s="51">
        <f t="shared" si="21"/>
        <v>0</v>
      </c>
      <c r="J246" s="52">
        <f>COUNTIF(ストックデータ貼り付け用!$N$2:$N$1000,A246)</f>
        <v>0</v>
      </c>
      <c r="K246" s="57">
        <f>SUMIF(ストックデータ貼り付け用!$N$2:$N$1001,A246,ストックデータ貼り付け用!$O$2:$O$1001)</f>
        <v>0</v>
      </c>
      <c r="L246" s="51">
        <f t="shared" si="22"/>
        <v>0</v>
      </c>
      <c r="M246" s="69">
        <f>COUNTIF(ストックデータ貼り付け用!$Q$2:$Q$1000,A246)</f>
        <v>0</v>
      </c>
      <c r="N246" s="50">
        <f>SUMIF(ストックデータ貼り付け用!$Q$2:$Q$1000,A246,ストックデータ貼り付け用!$R$2:$R$1000)</f>
        <v>0</v>
      </c>
      <c r="O246" s="54">
        <f t="shared" si="25"/>
        <v>0</v>
      </c>
      <c r="P246" s="52">
        <f>COUNTIF(ストックデータ貼り付け用!$T$2:$T$1001,A246)</f>
        <v>0</v>
      </c>
      <c r="Q246" s="54">
        <f>SUMIF(ストックデータ貼り付け用!$T$3:$T$502,A246,ストックデータ貼り付け用!$U$3:$U$1048576)</f>
        <v>0</v>
      </c>
      <c r="R246" s="51">
        <f t="shared" si="23"/>
        <v>0</v>
      </c>
    </row>
    <row r="247" spans="1:18" x14ac:dyDescent="0.15">
      <c r="A247" s="49">
        <v>44074</v>
      </c>
      <c r="B247" s="52">
        <f>COUNTIF(ストックデータ貼り付け用!$F$2:$F$1000,A247)</f>
        <v>0</v>
      </c>
      <c r="C247" s="54">
        <f>SUMIF(ストックデータ貼り付け用!$F$2:$F$1048576,A247,ストックデータ貼り付け用!$G$2:$G$1048576)</f>
        <v>0</v>
      </c>
      <c r="D247" s="50">
        <f>COUNTIF(ストックデータ貼り付け用!$J$2:$J$1048576,A247)</f>
        <v>0</v>
      </c>
      <c r="E247" s="57">
        <f t="shared" si="20"/>
        <v>0</v>
      </c>
      <c r="F247" s="51">
        <f>SUMIF(ストックデータ貼り付け用!$J$2:$J$1048576,A247,ストックデータ貼り付け用!$K$2:$K$1048576)</f>
        <v>0</v>
      </c>
      <c r="G247" s="50">
        <f t="shared" si="24"/>
        <v>0</v>
      </c>
      <c r="H247" s="57">
        <f t="shared" si="24"/>
        <v>0</v>
      </c>
      <c r="I247" s="51">
        <f t="shared" si="21"/>
        <v>0</v>
      </c>
      <c r="J247" s="52">
        <f>COUNTIF(ストックデータ貼り付け用!$N$2:$N$1000,A247)</f>
        <v>0</v>
      </c>
      <c r="K247" s="57">
        <f>SUMIF(ストックデータ貼り付け用!$N$2:$N$1001,A247,ストックデータ貼り付け用!$O$2:$O$1001)</f>
        <v>0</v>
      </c>
      <c r="L247" s="51">
        <f t="shared" si="22"/>
        <v>0</v>
      </c>
      <c r="M247" s="69">
        <f>COUNTIF(ストックデータ貼り付け用!$Q$2:$Q$1000,A247)</f>
        <v>0</v>
      </c>
      <c r="N247" s="50">
        <f>SUMIF(ストックデータ貼り付け用!$Q$2:$Q$1000,A247,ストックデータ貼り付け用!$R$2:$R$1000)</f>
        <v>0</v>
      </c>
      <c r="O247" s="54">
        <f t="shared" si="25"/>
        <v>0</v>
      </c>
      <c r="P247" s="52">
        <f>COUNTIF(ストックデータ貼り付け用!$T$2:$T$1001,A247)</f>
        <v>0</v>
      </c>
      <c r="Q247" s="54">
        <f>SUMIF(ストックデータ貼り付け用!$T$3:$T$502,A247,ストックデータ貼り付け用!$U$3:$U$1048576)</f>
        <v>0</v>
      </c>
      <c r="R247" s="51">
        <f t="shared" si="23"/>
        <v>0</v>
      </c>
    </row>
    <row r="248" spans="1:18" x14ac:dyDescent="0.15">
      <c r="A248" s="49">
        <v>44075</v>
      </c>
      <c r="B248" s="52">
        <f>COUNTIF(ストックデータ貼り付け用!$F$2:$F$1000,A248)</f>
        <v>0</v>
      </c>
      <c r="C248" s="54">
        <f>SUMIF(ストックデータ貼り付け用!$F$2:$F$1048576,A248,ストックデータ貼り付け用!$G$2:$G$1048576)</f>
        <v>0</v>
      </c>
      <c r="D248" s="50">
        <f>COUNTIF(ストックデータ貼り付け用!$J$2:$J$1048576,A248)</f>
        <v>0</v>
      </c>
      <c r="E248" s="57">
        <f t="shared" si="20"/>
        <v>0</v>
      </c>
      <c r="F248" s="51">
        <f>SUMIF(ストックデータ貼り付け用!$J$2:$J$1048576,A248,ストックデータ貼り付け用!$K$2:$K$1048576)</f>
        <v>0</v>
      </c>
      <c r="G248" s="50">
        <f t="shared" si="24"/>
        <v>0</v>
      </c>
      <c r="H248" s="57">
        <f t="shared" si="24"/>
        <v>0</v>
      </c>
      <c r="I248" s="51">
        <f t="shared" si="21"/>
        <v>0</v>
      </c>
      <c r="J248" s="52">
        <f>COUNTIF(ストックデータ貼り付け用!$N$2:$N$1000,A248)</f>
        <v>0</v>
      </c>
      <c r="K248" s="57">
        <f>SUMIF(ストックデータ貼り付け用!$N$2:$N$1001,A248,ストックデータ貼り付け用!$O$2:$O$1001)</f>
        <v>0</v>
      </c>
      <c r="L248" s="51">
        <f t="shared" si="22"/>
        <v>0</v>
      </c>
      <c r="M248" s="69">
        <f>COUNTIF(ストックデータ貼り付け用!$Q$2:$Q$1000,A248)</f>
        <v>0</v>
      </c>
      <c r="N248" s="50">
        <f>SUMIF(ストックデータ貼り付け用!$Q$2:$Q$1000,A248,ストックデータ貼り付け用!$R$2:$R$1000)</f>
        <v>0</v>
      </c>
      <c r="O248" s="54">
        <f t="shared" si="25"/>
        <v>0</v>
      </c>
      <c r="P248" s="52">
        <f>COUNTIF(ストックデータ貼り付け用!$T$2:$T$1001,A248)</f>
        <v>0</v>
      </c>
      <c r="Q248" s="54">
        <f>SUMIF(ストックデータ貼り付け用!$T$3:$T$502,A248,ストックデータ貼り付け用!$U$3:$U$1048576)</f>
        <v>0</v>
      </c>
      <c r="R248" s="51">
        <f t="shared" si="23"/>
        <v>0</v>
      </c>
    </row>
    <row r="249" spans="1:18" x14ac:dyDescent="0.15">
      <c r="A249" s="49">
        <v>44076</v>
      </c>
      <c r="B249" s="52">
        <f>COUNTIF(ストックデータ貼り付け用!$F$2:$F$1000,A249)</f>
        <v>0</v>
      </c>
      <c r="C249" s="54">
        <f>SUMIF(ストックデータ貼り付け用!$F$2:$F$1048576,A249,ストックデータ貼り付け用!$G$2:$G$1048576)</f>
        <v>0</v>
      </c>
      <c r="D249" s="50">
        <f>COUNTIF(ストックデータ貼り付け用!$J$2:$J$1048576,A249)</f>
        <v>0</v>
      </c>
      <c r="E249" s="57">
        <f t="shared" si="20"/>
        <v>0</v>
      </c>
      <c r="F249" s="51">
        <f>SUMIF(ストックデータ貼り付け用!$J$2:$J$1048576,A249,ストックデータ貼り付け用!$K$2:$K$1048576)</f>
        <v>0</v>
      </c>
      <c r="G249" s="50">
        <f t="shared" si="24"/>
        <v>0</v>
      </c>
      <c r="H249" s="57">
        <f t="shared" si="24"/>
        <v>0</v>
      </c>
      <c r="I249" s="51">
        <f t="shared" si="21"/>
        <v>0</v>
      </c>
      <c r="J249" s="52">
        <f>COUNTIF(ストックデータ貼り付け用!$N$2:$N$1000,A249)</f>
        <v>0</v>
      </c>
      <c r="K249" s="57">
        <f>SUMIF(ストックデータ貼り付け用!$N$2:$N$1001,A249,ストックデータ貼り付け用!$O$2:$O$1001)</f>
        <v>0</v>
      </c>
      <c r="L249" s="51">
        <f t="shared" si="22"/>
        <v>0</v>
      </c>
      <c r="M249" s="69">
        <f>COUNTIF(ストックデータ貼り付け用!$Q$2:$Q$1000,A249)</f>
        <v>0</v>
      </c>
      <c r="N249" s="50">
        <f>SUMIF(ストックデータ貼り付け用!$Q$2:$Q$1000,A249,ストックデータ貼り付け用!$R$2:$R$1000)</f>
        <v>0</v>
      </c>
      <c r="O249" s="54">
        <f t="shared" si="25"/>
        <v>0</v>
      </c>
      <c r="P249" s="52">
        <f>COUNTIF(ストックデータ貼り付け用!$T$2:$T$1001,A249)</f>
        <v>0</v>
      </c>
      <c r="Q249" s="54">
        <f>SUMIF(ストックデータ貼り付け用!$T$3:$T$502,A249,ストックデータ貼り付け用!$U$3:$U$1048576)</f>
        <v>0</v>
      </c>
      <c r="R249" s="51">
        <f t="shared" si="23"/>
        <v>0</v>
      </c>
    </row>
    <row r="250" spans="1:18" x14ac:dyDescent="0.15">
      <c r="A250" s="49">
        <v>44077</v>
      </c>
      <c r="B250" s="52">
        <f>COUNTIF(ストックデータ貼り付け用!$F$2:$F$1000,A250)</f>
        <v>0</v>
      </c>
      <c r="C250" s="54">
        <f>SUMIF(ストックデータ貼り付け用!$F$2:$F$1048576,A250,ストックデータ貼り付け用!$G$2:$G$1048576)</f>
        <v>0</v>
      </c>
      <c r="D250" s="50">
        <f>COUNTIF(ストックデータ貼り付け用!$J$2:$J$1048576,A250)</f>
        <v>0</v>
      </c>
      <c r="E250" s="57">
        <f t="shared" si="20"/>
        <v>0</v>
      </c>
      <c r="F250" s="51">
        <f>SUMIF(ストックデータ貼り付け用!$J$2:$J$1048576,A250,ストックデータ貼り付け用!$K$2:$K$1048576)</f>
        <v>0</v>
      </c>
      <c r="G250" s="50">
        <f t="shared" si="24"/>
        <v>0</v>
      </c>
      <c r="H250" s="57">
        <f t="shared" si="24"/>
        <v>0</v>
      </c>
      <c r="I250" s="51">
        <f t="shared" si="21"/>
        <v>0</v>
      </c>
      <c r="J250" s="52">
        <f>COUNTIF(ストックデータ貼り付け用!$N$2:$N$1000,A250)</f>
        <v>0</v>
      </c>
      <c r="K250" s="57">
        <f>SUMIF(ストックデータ貼り付け用!$N$2:$N$1001,A250,ストックデータ貼り付け用!$O$2:$O$1001)</f>
        <v>0</v>
      </c>
      <c r="L250" s="51">
        <f t="shared" si="22"/>
        <v>0</v>
      </c>
      <c r="M250" s="69">
        <f>COUNTIF(ストックデータ貼り付け用!$Q$2:$Q$1000,A250)</f>
        <v>0</v>
      </c>
      <c r="N250" s="50">
        <f>SUMIF(ストックデータ貼り付け用!$Q$2:$Q$1000,A250,ストックデータ貼り付け用!$R$2:$R$1000)</f>
        <v>0</v>
      </c>
      <c r="O250" s="54">
        <f t="shared" si="25"/>
        <v>0</v>
      </c>
      <c r="P250" s="52">
        <f>COUNTIF(ストックデータ貼り付け用!$T$2:$T$1001,A250)</f>
        <v>0</v>
      </c>
      <c r="Q250" s="54">
        <f>SUMIF(ストックデータ貼り付け用!$T$3:$T$502,A250,ストックデータ貼り付け用!$U$3:$U$1048576)</f>
        <v>0</v>
      </c>
      <c r="R250" s="51">
        <f t="shared" si="23"/>
        <v>0</v>
      </c>
    </row>
    <row r="251" spans="1:18" x14ac:dyDescent="0.15">
      <c r="A251" s="49">
        <v>44078</v>
      </c>
      <c r="B251" s="52">
        <f>COUNTIF(ストックデータ貼り付け用!$F$2:$F$1000,A251)</f>
        <v>0</v>
      </c>
      <c r="C251" s="54">
        <f>SUMIF(ストックデータ貼り付け用!$F$2:$F$1048576,A251,ストックデータ貼り付け用!$G$2:$G$1048576)</f>
        <v>0</v>
      </c>
      <c r="D251" s="50">
        <f>COUNTIF(ストックデータ貼り付け用!$J$2:$J$1048576,A251)</f>
        <v>0</v>
      </c>
      <c r="E251" s="57">
        <f t="shared" si="20"/>
        <v>0</v>
      </c>
      <c r="F251" s="51">
        <f>SUMIF(ストックデータ貼り付け用!$J$2:$J$1048576,A251,ストックデータ貼り付け用!$K$2:$K$1048576)</f>
        <v>0</v>
      </c>
      <c r="G251" s="50">
        <f t="shared" si="24"/>
        <v>0</v>
      </c>
      <c r="H251" s="57">
        <f t="shared" si="24"/>
        <v>0</v>
      </c>
      <c r="I251" s="51">
        <f t="shared" si="21"/>
        <v>0</v>
      </c>
      <c r="J251" s="52">
        <f>COUNTIF(ストックデータ貼り付け用!$N$2:$N$1000,A251)</f>
        <v>0</v>
      </c>
      <c r="K251" s="57">
        <f>SUMIF(ストックデータ貼り付け用!$N$2:$N$1001,A251,ストックデータ貼り付け用!$O$2:$O$1001)</f>
        <v>0</v>
      </c>
      <c r="L251" s="51">
        <f t="shared" si="22"/>
        <v>0</v>
      </c>
      <c r="M251" s="69">
        <f>COUNTIF(ストックデータ貼り付け用!$Q$2:$Q$1000,A251)</f>
        <v>0</v>
      </c>
      <c r="N251" s="50">
        <f>SUMIF(ストックデータ貼り付け用!$Q$2:$Q$1000,A251,ストックデータ貼り付け用!$R$2:$R$1000)</f>
        <v>0</v>
      </c>
      <c r="O251" s="54">
        <f t="shared" si="25"/>
        <v>0</v>
      </c>
      <c r="P251" s="52">
        <f>COUNTIF(ストックデータ貼り付け用!$T$2:$T$1001,A251)</f>
        <v>0</v>
      </c>
      <c r="Q251" s="54">
        <f>SUMIF(ストックデータ貼り付け用!$T$3:$T$502,A251,ストックデータ貼り付け用!$U$3:$U$1048576)</f>
        <v>0</v>
      </c>
      <c r="R251" s="51">
        <f t="shared" si="23"/>
        <v>0</v>
      </c>
    </row>
    <row r="252" spans="1:18" x14ac:dyDescent="0.15">
      <c r="A252" s="49">
        <v>44079</v>
      </c>
      <c r="B252" s="52">
        <f>COUNTIF(ストックデータ貼り付け用!$F$2:$F$1000,A252)</f>
        <v>0</v>
      </c>
      <c r="C252" s="54">
        <f>SUMIF(ストックデータ貼り付け用!$F$2:$F$1048576,A252,ストックデータ貼り付け用!$G$2:$G$1048576)</f>
        <v>0</v>
      </c>
      <c r="D252" s="50">
        <f>COUNTIF(ストックデータ貼り付け用!$J$2:$J$1048576,A252)</f>
        <v>0</v>
      </c>
      <c r="E252" s="57">
        <f t="shared" si="20"/>
        <v>0</v>
      </c>
      <c r="F252" s="51">
        <f>SUMIF(ストックデータ貼り付け用!$J$2:$J$1048576,A252,ストックデータ貼り付け用!$K$2:$K$1048576)</f>
        <v>0</v>
      </c>
      <c r="G252" s="50">
        <f t="shared" si="24"/>
        <v>0</v>
      </c>
      <c r="H252" s="57">
        <f t="shared" si="24"/>
        <v>0</v>
      </c>
      <c r="I252" s="51">
        <f t="shared" si="21"/>
        <v>0</v>
      </c>
      <c r="J252" s="52">
        <f>COUNTIF(ストックデータ貼り付け用!$N$2:$N$1000,A252)</f>
        <v>0</v>
      </c>
      <c r="K252" s="57">
        <f>SUMIF(ストックデータ貼り付け用!$N$2:$N$1001,A252,ストックデータ貼り付け用!$O$2:$O$1001)</f>
        <v>0</v>
      </c>
      <c r="L252" s="51">
        <f t="shared" si="22"/>
        <v>0</v>
      </c>
      <c r="M252" s="69">
        <f>COUNTIF(ストックデータ貼り付け用!$Q$2:$Q$1000,A252)</f>
        <v>0</v>
      </c>
      <c r="N252" s="50">
        <f>SUMIF(ストックデータ貼り付け用!$Q$2:$Q$1000,A252,ストックデータ貼り付け用!$R$2:$R$1000)</f>
        <v>0</v>
      </c>
      <c r="O252" s="54">
        <f t="shared" si="25"/>
        <v>0</v>
      </c>
      <c r="P252" s="52">
        <f>COUNTIF(ストックデータ貼り付け用!$T$2:$T$1001,A252)</f>
        <v>0</v>
      </c>
      <c r="Q252" s="54">
        <f>SUMIF(ストックデータ貼り付け用!$T$3:$T$502,A252,ストックデータ貼り付け用!$U$3:$U$1048576)</f>
        <v>0</v>
      </c>
      <c r="R252" s="51">
        <f t="shared" si="23"/>
        <v>0</v>
      </c>
    </row>
    <row r="253" spans="1:18" x14ac:dyDescent="0.15">
      <c r="A253" s="49">
        <v>44080</v>
      </c>
      <c r="B253" s="52">
        <f>COUNTIF(ストックデータ貼り付け用!$F$2:$F$1000,A253)</f>
        <v>0</v>
      </c>
      <c r="C253" s="54">
        <f>SUMIF(ストックデータ貼り付け用!$F$2:$F$1048576,A253,ストックデータ貼り付け用!$G$2:$G$1048576)</f>
        <v>0</v>
      </c>
      <c r="D253" s="50">
        <f>COUNTIF(ストックデータ貼り付け用!$J$2:$J$1048576,A253)</f>
        <v>0</v>
      </c>
      <c r="E253" s="57">
        <f t="shared" si="20"/>
        <v>0</v>
      </c>
      <c r="F253" s="51">
        <f>SUMIF(ストックデータ貼り付け用!$J$2:$J$1048576,A253,ストックデータ貼り付け用!$K$2:$K$1048576)</f>
        <v>0</v>
      </c>
      <c r="G253" s="50">
        <f t="shared" si="24"/>
        <v>0</v>
      </c>
      <c r="H253" s="57">
        <f>C253+F253</f>
        <v>0</v>
      </c>
      <c r="I253" s="51">
        <f t="shared" si="21"/>
        <v>0</v>
      </c>
      <c r="J253" s="52">
        <f>COUNTIF(ストックデータ貼り付け用!$N$2:$N$1000,A253)</f>
        <v>0</v>
      </c>
      <c r="K253" s="57">
        <f>SUMIF(ストックデータ貼り付け用!$N$2:$N$1001,A253,ストックデータ貼り付け用!$O$2:$O$1001)</f>
        <v>0</v>
      </c>
      <c r="L253" s="51">
        <f t="shared" si="22"/>
        <v>0</v>
      </c>
      <c r="M253" s="69">
        <f>COUNTIF(ストックデータ貼り付け用!$Q$2:$Q$1000,A253)</f>
        <v>0</v>
      </c>
      <c r="N253" s="50">
        <f>SUMIF(ストックデータ貼り付け用!$Q$2:$Q$1000,A253,ストックデータ貼り付け用!$R$2:$R$1000)</f>
        <v>0</v>
      </c>
      <c r="O253" s="54">
        <f t="shared" si="25"/>
        <v>0</v>
      </c>
      <c r="P253" s="52">
        <f>COUNTIF(ストックデータ貼り付け用!$T$2:$T$1001,A253)</f>
        <v>0</v>
      </c>
      <c r="Q253" s="54">
        <f>SUMIF(ストックデータ貼り付け用!$T$3:$T$502,A253,ストックデータ貼り付け用!$U$3:$U$1048576)</f>
        <v>0</v>
      </c>
      <c r="R253" s="51">
        <f t="shared" si="23"/>
        <v>0</v>
      </c>
    </row>
    <row r="254" spans="1:18" x14ac:dyDescent="0.15">
      <c r="A254" s="49">
        <v>44081</v>
      </c>
      <c r="B254" s="52">
        <f>COUNTIF(ストックデータ貼り付け用!$F$2:$F$1000,A254)</f>
        <v>0</v>
      </c>
      <c r="C254" s="54">
        <f>SUMIF(ストックデータ貼り付け用!$F$2:$F$1048576,A254,ストックデータ貼り付け用!$G$2:$G$1048576)</f>
        <v>0</v>
      </c>
      <c r="D254" s="50">
        <f>COUNTIF(ストックデータ貼り付け用!$J$2:$J$1048576,A254)</f>
        <v>0</v>
      </c>
      <c r="E254" s="57">
        <f t="shared" si="20"/>
        <v>0</v>
      </c>
      <c r="F254" s="51">
        <f>SUMIF(ストックデータ貼り付け用!$J$2:$J$1048576,A254,ストックデータ貼り付け用!$K$2:$K$1048576)</f>
        <v>0</v>
      </c>
      <c r="G254" s="50">
        <f t="shared" si="24"/>
        <v>0</v>
      </c>
      <c r="H254" s="57">
        <f t="shared" si="24"/>
        <v>0</v>
      </c>
      <c r="I254" s="51">
        <f t="shared" si="21"/>
        <v>0</v>
      </c>
      <c r="J254" s="52">
        <f>COUNTIF(ストックデータ貼り付け用!$N$2:$N$1000,A254)</f>
        <v>0</v>
      </c>
      <c r="K254" s="57">
        <f>SUMIF(ストックデータ貼り付け用!$N$2:$N$1001,A254,ストックデータ貼り付け用!$O$2:$O$1001)</f>
        <v>0</v>
      </c>
      <c r="L254" s="51">
        <f t="shared" si="22"/>
        <v>0</v>
      </c>
      <c r="M254" s="69">
        <f>COUNTIF(ストックデータ貼り付け用!$Q$2:$Q$1000,A254)</f>
        <v>0</v>
      </c>
      <c r="N254" s="50">
        <f>SUMIF(ストックデータ貼り付け用!$Q$2:$Q$1000,A254,ストックデータ貼り付け用!$R$2:$R$1000)</f>
        <v>0</v>
      </c>
      <c r="O254" s="54">
        <f t="shared" si="25"/>
        <v>0</v>
      </c>
      <c r="P254" s="52">
        <f>COUNTIF(ストックデータ貼り付け用!$T$2:$T$1001,A254)</f>
        <v>0</v>
      </c>
      <c r="Q254" s="54">
        <f>SUMIF(ストックデータ貼り付け用!$T$3:$T$502,A254,ストックデータ貼り付け用!$U$3:$U$1048576)</f>
        <v>0</v>
      </c>
      <c r="R254" s="51">
        <f t="shared" si="23"/>
        <v>0</v>
      </c>
    </row>
    <row r="255" spans="1:18" x14ac:dyDescent="0.15">
      <c r="A255" s="49">
        <v>44082</v>
      </c>
      <c r="B255" s="52">
        <f>COUNTIF(ストックデータ貼り付け用!$F$2:$F$1000,A255)</f>
        <v>0</v>
      </c>
      <c r="C255" s="54">
        <f>SUMIF(ストックデータ貼り付け用!$F$2:$F$1048576,A255,ストックデータ貼り付け用!$G$2:$G$1048576)</f>
        <v>0</v>
      </c>
      <c r="D255" s="50">
        <f>COUNTIF(ストックデータ貼り付け用!$J$2:$J$1048576,A255)</f>
        <v>0</v>
      </c>
      <c r="E255" s="57">
        <f t="shared" si="20"/>
        <v>0</v>
      </c>
      <c r="F255" s="51">
        <f>SUMIF(ストックデータ貼り付け用!$J$2:$J$1048576,A255,ストックデータ貼り付け用!$K$2:$K$1048576)</f>
        <v>0</v>
      </c>
      <c r="G255" s="50">
        <f t="shared" si="24"/>
        <v>0</v>
      </c>
      <c r="H255" s="57">
        <f t="shared" si="24"/>
        <v>0</v>
      </c>
      <c r="I255" s="51">
        <f t="shared" si="21"/>
        <v>0</v>
      </c>
      <c r="J255" s="52">
        <f>COUNTIF(ストックデータ貼り付け用!$N$2:$N$1000,A255)</f>
        <v>0</v>
      </c>
      <c r="K255" s="57">
        <f>SUMIF(ストックデータ貼り付け用!$N$2:$N$1001,A255,ストックデータ貼り付け用!$O$2:$O$1001)</f>
        <v>0</v>
      </c>
      <c r="L255" s="51">
        <f t="shared" si="22"/>
        <v>0</v>
      </c>
      <c r="M255" s="69">
        <f>COUNTIF(ストックデータ貼り付け用!$Q$2:$Q$1000,A255)</f>
        <v>0</v>
      </c>
      <c r="N255" s="50">
        <f>SUMIF(ストックデータ貼り付け用!$Q$2:$Q$1000,A255,ストックデータ貼り付け用!$R$2:$R$1000)</f>
        <v>0</v>
      </c>
      <c r="O255" s="54">
        <f t="shared" si="25"/>
        <v>0</v>
      </c>
      <c r="P255" s="52">
        <f>COUNTIF(ストックデータ貼り付け用!$T$2:$T$1001,A255)</f>
        <v>0</v>
      </c>
      <c r="Q255" s="54">
        <f>SUMIF(ストックデータ貼り付け用!$T$3:$T$502,A255,ストックデータ貼り付け用!$U$3:$U$1048576)</f>
        <v>0</v>
      </c>
      <c r="R255" s="51">
        <f t="shared" si="23"/>
        <v>0</v>
      </c>
    </row>
    <row r="256" spans="1:18" x14ac:dyDescent="0.15">
      <c r="A256" s="49">
        <v>44083</v>
      </c>
      <c r="B256" s="52">
        <f>COUNTIF(ストックデータ貼り付け用!$F$2:$F$1000,A256)</f>
        <v>0</v>
      </c>
      <c r="C256" s="54">
        <f>SUMIF(ストックデータ貼り付け用!$F$2:$F$1048576,A256,ストックデータ貼り付け用!$G$2:$G$1048576)</f>
        <v>0</v>
      </c>
      <c r="D256" s="50">
        <f>COUNTIF(ストックデータ貼り付け用!$J$2:$J$1048576,A256)</f>
        <v>0</v>
      </c>
      <c r="E256" s="57">
        <f t="shared" si="20"/>
        <v>0</v>
      </c>
      <c r="F256" s="51">
        <f>SUMIF(ストックデータ貼り付け用!$J$2:$J$1048576,A256,ストックデータ貼り付け用!$K$2:$K$1048576)</f>
        <v>0</v>
      </c>
      <c r="G256" s="50">
        <f t="shared" si="24"/>
        <v>0</v>
      </c>
      <c r="H256" s="57">
        <f t="shared" si="24"/>
        <v>0</v>
      </c>
      <c r="I256" s="51">
        <f t="shared" si="21"/>
        <v>0</v>
      </c>
      <c r="J256" s="52">
        <f>COUNTIF(ストックデータ貼り付け用!$N$2:$N$1000,A256)</f>
        <v>0</v>
      </c>
      <c r="K256" s="57">
        <f>SUMIF(ストックデータ貼り付け用!$N$2:$N$1001,A256,ストックデータ貼り付け用!$O$2:$O$1001)</f>
        <v>0</v>
      </c>
      <c r="L256" s="51">
        <f t="shared" si="22"/>
        <v>0</v>
      </c>
      <c r="M256" s="69">
        <f>COUNTIF(ストックデータ貼り付け用!$Q$2:$Q$1000,A256)</f>
        <v>0</v>
      </c>
      <c r="N256" s="50">
        <f>SUMIF(ストックデータ貼り付け用!$Q$2:$Q$1000,A256,ストックデータ貼り付け用!$R$2:$R$1000)</f>
        <v>0</v>
      </c>
      <c r="O256" s="54">
        <f t="shared" si="25"/>
        <v>0</v>
      </c>
      <c r="P256" s="52">
        <f>COUNTIF(ストックデータ貼り付け用!$T$2:$T$1001,A256)</f>
        <v>0</v>
      </c>
      <c r="Q256" s="54">
        <f>SUMIF(ストックデータ貼り付け用!$T$3:$T$502,A256,ストックデータ貼り付け用!$U$3:$U$1048576)</f>
        <v>0</v>
      </c>
      <c r="R256" s="51">
        <f t="shared" si="23"/>
        <v>0</v>
      </c>
    </row>
    <row r="257" spans="1:18" x14ac:dyDescent="0.15">
      <c r="A257" s="49">
        <v>44084</v>
      </c>
      <c r="B257" s="52">
        <f>COUNTIF(ストックデータ貼り付け用!$F$2:$F$1000,A257)</f>
        <v>0</v>
      </c>
      <c r="C257" s="54">
        <f>SUMIF(ストックデータ貼り付け用!$F$2:$F$1048576,A257,ストックデータ貼り付け用!$G$2:$G$1048576)</f>
        <v>0</v>
      </c>
      <c r="D257" s="50">
        <f>COUNTIF(ストックデータ貼り付け用!$J$2:$J$1048576,A257)</f>
        <v>0</v>
      </c>
      <c r="E257" s="57">
        <f t="shared" si="20"/>
        <v>0</v>
      </c>
      <c r="F257" s="51">
        <f>SUMIF(ストックデータ貼り付け用!$J$2:$J$1048576,A257,ストックデータ貼り付け用!$K$2:$K$1048576)</f>
        <v>0</v>
      </c>
      <c r="G257" s="50">
        <f t="shared" si="24"/>
        <v>0</v>
      </c>
      <c r="H257" s="57">
        <f t="shared" si="24"/>
        <v>0</v>
      </c>
      <c r="I257" s="51">
        <f t="shared" si="21"/>
        <v>0</v>
      </c>
      <c r="J257" s="52">
        <f>COUNTIF(ストックデータ貼り付け用!$N$2:$N$1000,A257)</f>
        <v>0</v>
      </c>
      <c r="K257" s="57">
        <f>SUMIF(ストックデータ貼り付け用!$N$2:$N$1001,A257,ストックデータ貼り付け用!$O$2:$O$1001)</f>
        <v>0</v>
      </c>
      <c r="L257" s="51">
        <f t="shared" si="22"/>
        <v>0</v>
      </c>
      <c r="M257" s="69">
        <f>COUNTIF(ストックデータ貼り付け用!$Q$2:$Q$1000,A257)</f>
        <v>0</v>
      </c>
      <c r="N257" s="50">
        <f>SUMIF(ストックデータ貼り付け用!$Q$2:$Q$1000,A257,ストックデータ貼り付け用!$R$2:$R$1000)</f>
        <v>0</v>
      </c>
      <c r="O257" s="54">
        <f t="shared" si="25"/>
        <v>0</v>
      </c>
      <c r="P257" s="52">
        <f>COUNTIF(ストックデータ貼り付け用!$T$2:$T$1001,A257)</f>
        <v>0</v>
      </c>
      <c r="Q257" s="54">
        <f>SUMIF(ストックデータ貼り付け用!$T$3:$T$502,A257,ストックデータ貼り付け用!$U$3:$U$1048576)</f>
        <v>0</v>
      </c>
      <c r="R257" s="51">
        <f t="shared" si="23"/>
        <v>0</v>
      </c>
    </row>
    <row r="258" spans="1:18" x14ac:dyDescent="0.15">
      <c r="A258" s="49">
        <v>44085</v>
      </c>
      <c r="B258" s="52">
        <f>COUNTIF(ストックデータ貼り付け用!$F$2:$F$1000,A258)</f>
        <v>0</v>
      </c>
      <c r="C258" s="54">
        <f>SUMIF(ストックデータ貼り付け用!$F$2:$F$1048576,A258,ストックデータ貼り付け用!$G$2:$G$1048576)</f>
        <v>0</v>
      </c>
      <c r="D258" s="50">
        <f>COUNTIF(ストックデータ貼り付け用!$J$2:$J$1048576,A258)</f>
        <v>0</v>
      </c>
      <c r="E258" s="57">
        <f t="shared" si="20"/>
        <v>0</v>
      </c>
      <c r="F258" s="51">
        <f>SUMIF(ストックデータ貼り付け用!$J$2:$J$1048576,A258,ストックデータ貼り付け用!$K$2:$K$1048576)</f>
        <v>0</v>
      </c>
      <c r="G258" s="50">
        <f t="shared" si="24"/>
        <v>0</v>
      </c>
      <c r="H258" s="57">
        <f t="shared" si="24"/>
        <v>0</v>
      </c>
      <c r="I258" s="51">
        <f t="shared" si="21"/>
        <v>0</v>
      </c>
      <c r="J258" s="52">
        <f>COUNTIF(ストックデータ貼り付け用!$N$2:$N$1000,A258)</f>
        <v>0</v>
      </c>
      <c r="K258" s="57">
        <f>SUMIF(ストックデータ貼り付け用!$N$2:$N$1001,A258,ストックデータ貼り付け用!$O$2:$O$1001)</f>
        <v>0</v>
      </c>
      <c r="L258" s="51">
        <f t="shared" si="22"/>
        <v>0</v>
      </c>
      <c r="M258" s="69">
        <f>COUNTIF(ストックデータ貼り付け用!$Q$2:$Q$1000,A258)</f>
        <v>0</v>
      </c>
      <c r="N258" s="50">
        <f>SUMIF(ストックデータ貼り付け用!$Q$2:$Q$1000,A258,ストックデータ貼り付け用!$R$2:$R$1000)</f>
        <v>0</v>
      </c>
      <c r="O258" s="54">
        <f t="shared" si="25"/>
        <v>0</v>
      </c>
      <c r="P258" s="52">
        <f>COUNTIF(ストックデータ貼り付け用!$T$2:$T$1001,A258)</f>
        <v>0</v>
      </c>
      <c r="Q258" s="54">
        <f>SUMIF(ストックデータ貼り付け用!$T$3:$T$502,A258,ストックデータ貼り付け用!$U$3:$U$1048576)</f>
        <v>0</v>
      </c>
      <c r="R258" s="51">
        <f t="shared" si="23"/>
        <v>0</v>
      </c>
    </row>
    <row r="259" spans="1:18" x14ac:dyDescent="0.15">
      <c r="A259" s="49">
        <v>44086</v>
      </c>
      <c r="B259" s="52">
        <f>COUNTIF(ストックデータ貼り付け用!$F$2:$F$1000,A259)</f>
        <v>0</v>
      </c>
      <c r="C259" s="54">
        <f>SUMIF(ストックデータ貼り付け用!$F$2:$F$1048576,A259,ストックデータ貼り付け用!$G$2:$G$1048576)</f>
        <v>0</v>
      </c>
      <c r="D259" s="50">
        <f>COUNTIF(ストックデータ貼り付け用!$J$2:$J$1048576,A259)</f>
        <v>0</v>
      </c>
      <c r="E259" s="57">
        <f t="shared" si="20"/>
        <v>0</v>
      </c>
      <c r="F259" s="51">
        <f>SUMIF(ストックデータ貼り付け用!$J$2:$J$1048576,A259,ストックデータ貼り付け用!$K$2:$K$1048576)</f>
        <v>0</v>
      </c>
      <c r="G259" s="50">
        <f t="shared" si="24"/>
        <v>0</v>
      </c>
      <c r="H259" s="57">
        <f t="shared" si="24"/>
        <v>0</v>
      </c>
      <c r="I259" s="51">
        <f t="shared" si="21"/>
        <v>0</v>
      </c>
      <c r="J259" s="52">
        <f>COUNTIF(ストックデータ貼り付け用!$N$2:$N$1000,A259)</f>
        <v>0</v>
      </c>
      <c r="K259" s="57">
        <f>SUMIF(ストックデータ貼り付け用!$N$2:$N$1001,A259,ストックデータ貼り付け用!$O$2:$O$1001)</f>
        <v>0</v>
      </c>
      <c r="L259" s="51">
        <f t="shared" si="22"/>
        <v>0</v>
      </c>
      <c r="M259" s="69">
        <f>COUNTIF(ストックデータ貼り付け用!$Q$2:$Q$1000,A259)</f>
        <v>0</v>
      </c>
      <c r="N259" s="50">
        <f>SUMIF(ストックデータ貼り付け用!$Q$2:$Q$1000,A259,ストックデータ貼り付け用!$R$2:$R$1000)</f>
        <v>0</v>
      </c>
      <c r="O259" s="54">
        <f t="shared" si="25"/>
        <v>0</v>
      </c>
      <c r="P259" s="52">
        <f>COUNTIF(ストックデータ貼り付け用!$T$2:$T$1001,A259)</f>
        <v>0</v>
      </c>
      <c r="Q259" s="54">
        <f>SUMIF(ストックデータ貼り付け用!$T$3:$T$502,A259,ストックデータ貼り付け用!$U$3:$U$1048576)</f>
        <v>0</v>
      </c>
      <c r="R259" s="51">
        <f t="shared" si="23"/>
        <v>0</v>
      </c>
    </row>
    <row r="260" spans="1:18" x14ac:dyDescent="0.15">
      <c r="A260" s="49">
        <v>44087</v>
      </c>
      <c r="B260" s="52">
        <f>COUNTIF(ストックデータ貼り付け用!$F$2:$F$1000,A260)</f>
        <v>0</v>
      </c>
      <c r="C260" s="54">
        <f>SUMIF(ストックデータ貼り付け用!$F$2:$F$1048576,A260,ストックデータ貼り付け用!$G$2:$G$1048576)</f>
        <v>0</v>
      </c>
      <c r="D260" s="50">
        <f>COUNTIF(ストックデータ貼り付け用!$J$2:$J$1048576,A260)</f>
        <v>0</v>
      </c>
      <c r="E260" s="57">
        <f t="shared" si="20"/>
        <v>0</v>
      </c>
      <c r="F260" s="51">
        <f>SUMIF(ストックデータ貼り付け用!$J$2:$J$1048576,A260,ストックデータ貼り付け用!$K$2:$K$1048576)</f>
        <v>0</v>
      </c>
      <c r="G260" s="50">
        <f t="shared" si="24"/>
        <v>0</v>
      </c>
      <c r="H260" s="57">
        <f t="shared" si="24"/>
        <v>0</v>
      </c>
      <c r="I260" s="51">
        <f t="shared" si="21"/>
        <v>0</v>
      </c>
      <c r="J260" s="52">
        <f>COUNTIF(ストックデータ貼り付け用!$N$2:$N$1000,A260)</f>
        <v>0</v>
      </c>
      <c r="K260" s="57">
        <f>SUMIF(ストックデータ貼り付け用!$N$2:$N$1001,A260,ストックデータ貼り付け用!$O$2:$O$1001)</f>
        <v>0</v>
      </c>
      <c r="L260" s="51">
        <f t="shared" si="22"/>
        <v>0</v>
      </c>
      <c r="M260" s="69">
        <f>COUNTIF(ストックデータ貼り付け用!$Q$2:$Q$1000,A260)</f>
        <v>0</v>
      </c>
      <c r="N260" s="50">
        <f>SUMIF(ストックデータ貼り付け用!$Q$2:$Q$1000,A260,ストックデータ貼り付け用!$R$2:$R$1000)</f>
        <v>0</v>
      </c>
      <c r="O260" s="54">
        <f t="shared" si="25"/>
        <v>0</v>
      </c>
      <c r="P260" s="52">
        <f>COUNTIF(ストックデータ貼り付け用!$T$2:$T$1001,A260)</f>
        <v>0</v>
      </c>
      <c r="Q260" s="54">
        <f>SUMIF(ストックデータ貼り付け用!$T$3:$T$502,A260,ストックデータ貼り付け用!$U$3:$U$1048576)</f>
        <v>0</v>
      </c>
      <c r="R260" s="51">
        <f t="shared" si="23"/>
        <v>0</v>
      </c>
    </row>
    <row r="261" spans="1:18" x14ac:dyDescent="0.15">
      <c r="A261" s="49">
        <v>44088</v>
      </c>
      <c r="B261" s="52">
        <f>COUNTIF(ストックデータ貼り付け用!$F$2:$F$1000,A261)</f>
        <v>0</v>
      </c>
      <c r="C261" s="54">
        <f>SUMIF(ストックデータ貼り付け用!$F$2:$F$1048576,A261,ストックデータ貼り付け用!$G$2:$G$1048576)</f>
        <v>0</v>
      </c>
      <c r="D261" s="50">
        <f>COUNTIF(ストックデータ貼り付け用!$J$2:$J$1048576,A261)</f>
        <v>0</v>
      </c>
      <c r="E261" s="57">
        <f t="shared" ref="E261:E324" si="26">D261/5</f>
        <v>0</v>
      </c>
      <c r="F261" s="51">
        <f>SUMIF(ストックデータ貼り付け用!$J$2:$J$1048576,A261,ストックデータ貼り付け用!$K$2:$K$1048576)</f>
        <v>0</v>
      </c>
      <c r="G261" s="50">
        <f t="shared" si="24"/>
        <v>0</v>
      </c>
      <c r="H261" s="57">
        <f t="shared" si="24"/>
        <v>0</v>
      </c>
      <c r="I261" s="51">
        <f t="shared" ref="I261:I324" si="27">H261*110</f>
        <v>0</v>
      </c>
      <c r="J261" s="52">
        <f>COUNTIF(ストックデータ貼り付け用!$N$2:$N$1000,A261)</f>
        <v>0</v>
      </c>
      <c r="K261" s="57">
        <f>SUMIF(ストックデータ貼り付け用!$N$2:$N$1001,A261,ストックデータ貼り付け用!$O$2:$O$1001)</f>
        <v>0</v>
      </c>
      <c r="L261" s="51">
        <f t="shared" ref="L261:L324" si="28">K261*100</f>
        <v>0</v>
      </c>
      <c r="M261" s="69">
        <f>COUNTIF(ストックデータ貼り付け用!$Q$2:$Q$1000,A261)</f>
        <v>0</v>
      </c>
      <c r="N261" s="50">
        <f>SUMIF(ストックデータ貼り付け用!$Q$2:$Q$1000,A261,ストックデータ貼り付け用!$R$2:$R$1000)</f>
        <v>0</v>
      </c>
      <c r="O261" s="54">
        <f t="shared" si="25"/>
        <v>0</v>
      </c>
      <c r="P261" s="52">
        <f>COUNTIF(ストックデータ貼り付け用!$T$2:$T$1001,A261)</f>
        <v>0</v>
      </c>
      <c r="Q261" s="54">
        <f>SUMIF(ストックデータ貼り付け用!$T$3:$T$502,A261,ストックデータ貼り付け用!$U$3:$U$1048576)</f>
        <v>0</v>
      </c>
      <c r="R261" s="51">
        <f t="shared" ref="R261:R324" si="29">Q261*100</f>
        <v>0</v>
      </c>
    </row>
    <row r="262" spans="1:18" x14ac:dyDescent="0.15">
      <c r="A262" s="49">
        <v>44089</v>
      </c>
      <c r="B262" s="52">
        <f>COUNTIF(ストックデータ貼り付け用!$F$2:$F$1000,A262)</f>
        <v>0</v>
      </c>
      <c r="C262" s="54">
        <f>SUMIF(ストックデータ貼り付け用!$F$2:$F$1048576,A262,ストックデータ貼り付け用!$G$2:$G$1048576)</f>
        <v>0</v>
      </c>
      <c r="D262" s="50">
        <f>COUNTIF(ストックデータ貼り付け用!$J$2:$J$1048576,A262)</f>
        <v>0</v>
      </c>
      <c r="E262" s="57">
        <f t="shared" si="26"/>
        <v>0</v>
      </c>
      <c r="F262" s="51">
        <f>SUMIF(ストックデータ貼り付け用!$J$2:$J$1048576,A262,ストックデータ貼り付け用!$K$2:$K$1048576)</f>
        <v>0</v>
      </c>
      <c r="G262" s="50">
        <f t="shared" si="24"/>
        <v>0</v>
      </c>
      <c r="H262" s="57">
        <f t="shared" si="24"/>
        <v>0</v>
      </c>
      <c r="I262" s="51">
        <f t="shared" si="27"/>
        <v>0</v>
      </c>
      <c r="J262" s="52">
        <f>COUNTIF(ストックデータ貼り付け用!$N$2:$N$1000,A262)</f>
        <v>0</v>
      </c>
      <c r="K262" s="57">
        <f>SUMIF(ストックデータ貼り付け用!$N$2:$N$1001,A262,ストックデータ貼り付け用!$O$2:$O$1001)</f>
        <v>0</v>
      </c>
      <c r="L262" s="51">
        <f t="shared" si="28"/>
        <v>0</v>
      </c>
      <c r="M262" s="69">
        <f>COUNTIF(ストックデータ貼り付け用!$Q$2:$Q$1000,A262)</f>
        <v>0</v>
      </c>
      <c r="N262" s="50">
        <f>SUMIF(ストックデータ貼り付け用!$Q$2:$Q$1000,A262,ストックデータ貼り付け用!$R$2:$R$1000)</f>
        <v>0</v>
      </c>
      <c r="O262" s="54">
        <f t="shared" si="25"/>
        <v>0</v>
      </c>
      <c r="P262" s="52">
        <f>COUNTIF(ストックデータ貼り付け用!$T$2:$T$1001,A262)</f>
        <v>0</v>
      </c>
      <c r="Q262" s="54">
        <f>SUMIF(ストックデータ貼り付け用!$T$3:$T$502,A262,ストックデータ貼り付け用!$U$3:$U$1048576)</f>
        <v>0</v>
      </c>
      <c r="R262" s="51">
        <f t="shared" si="29"/>
        <v>0</v>
      </c>
    </row>
    <row r="263" spans="1:18" x14ac:dyDescent="0.15">
      <c r="A263" s="49">
        <v>44090</v>
      </c>
      <c r="B263" s="52">
        <f>COUNTIF(ストックデータ貼り付け用!$F$2:$F$1000,A263)</f>
        <v>0</v>
      </c>
      <c r="C263" s="54">
        <f>SUMIF(ストックデータ貼り付け用!$F$2:$F$1048576,A263,ストックデータ貼り付け用!$G$2:$G$1048576)</f>
        <v>0</v>
      </c>
      <c r="D263" s="50">
        <f>COUNTIF(ストックデータ貼り付け用!$J$2:$J$1048576,A263)</f>
        <v>0</v>
      </c>
      <c r="E263" s="57">
        <f t="shared" si="26"/>
        <v>0</v>
      </c>
      <c r="F263" s="51">
        <f>SUMIF(ストックデータ貼り付け用!$J$2:$J$1048576,A263,ストックデータ貼り付け用!$K$2:$K$1048576)</f>
        <v>0</v>
      </c>
      <c r="G263" s="50">
        <f t="shared" si="24"/>
        <v>0</v>
      </c>
      <c r="H263" s="57">
        <f t="shared" si="24"/>
        <v>0</v>
      </c>
      <c r="I263" s="51">
        <f t="shared" si="27"/>
        <v>0</v>
      </c>
      <c r="J263" s="52">
        <f>COUNTIF(ストックデータ貼り付け用!$N$2:$N$1000,A263)</f>
        <v>0</v>
      </c>
      <c r="K263" s="57">
        <f>SUMIF(ストックデータ貼り付け用!$N$2:$N$1001,A263,ストックデータ貼り付け用!$O$2:$O$1001)</f>
        <v>0</v>
      </c>
      <c r="L263" s="51">
        <f t="shared" si="28"/>
        <v>0</v>
      </c>
      <c r="M263" s="69">
        <f>COUNTIF(ストックデータ貼り付け用!$Q$2:$Q$1000,A263)</f>
        <v>0</v>
      </c>
      <c r="N263" s="50">
        <f>SUMIF(ストックデータ貼り付け用!$Q$2:$Q$1000,A263,ストックデータ貼り付け用!$R$2:$R$1000)</f>
        <v>0</v>
      </c>
      <c r="O263" s="54">
        <f t="shared" si="25"/>
        <v>0</v>
      </c>
      <c r="P263" s="52">
        <f>COUNTIF(ストックデータ貼り付け用!$T$2:$T$1001,A263)</f>
        <v>0</v>
      </c>
      <c r="Q263" s="54">
        <f>SUMIF(ストックデータ貼り付け用!$T$3:$T$502,A263,ストックデータ貼り付け用!$U$3:$U$1048576)</f>
        <v>0</v>
      </c>
      <c r="R263" s="51">
        <f t="shared" si="29"/>
        <v>0</v>
      </c>
    </row>
    <row r="264" spans="1:18" x14ac:dyDescent="0.15">
      <c r="A264" s="49">
        <v>44091</v>
      </c>
      <c r="B264" s="52">
        <f>COUNTIF(ストックデータ貼り付け用!$F$2:$F$1000,A264)</f>
        <v>0</v>
      </c>
      <c r="C264" s="54">
        <f>SUMIF(ストックデータ貼り付け用!$F$2:$F$1048576,A264,ストックデータ貼り付け用!$G$2:$G$1048576)</f>
        <v>0</v>
      </c>
      <c r="D264" s="50">
        <f>COUNTIF(ストックデータ貼り付け用!$J$2:$J$1048576,A264)</f>
        <v>0</v>
      </c>
      <c r="E264" s="57">
        <f t="shared" si="26"/>
        <v>0</v>
      </c>
      <c r="F264" s="51">
        <f>SUMIF(ストックデータ貼り付け用!$J$2:$J$1048576,A264,ストックデータ貼り付け用!$K$2:$K$1048576)</f>
        <v>0</v>
      </c>
      <c r="G264" s="50">
        <f t="shared" si="24"/>
        <v>0</v>
      </c>
      <c r="H264" s="57">
        <f t="shared" si="24"/>
        <v>0</v>
      </c>
      <c r="I264" s="51">
        <f t="shared" si="27"/>
        <v>0</v>
      </c>
      <c r="J264" s="52">
        <f>COUNTIF(ストックデータ貼り付け用!$N$2:$N$1000,A264)</f>
        <v>0</v>
      </c>
      <c r="K264" s="57">
        <f>SUMIF(ストックデータ貼り付け用!$N$2:$N$1001,A264,ストックデータ貼り付け用!$O$2:$O$1001)</f>
        <v>0</v>
      </c>
      <c r="L264" s="51">
        <f t="shared" si="28"/>
        <v>0</v>
      </c>
      <c r="M264" s="69">
        <f>COUNTIF(ストックデータ貼り付け用!$Q$2:$Q$1000,A264)</f>
        <v>0</v>
      </c>
      <c r="N264" s="50">
        <f>SUMIF(ストックデータ貼り付け用!$Q$2:$Q$1000,A264,ストックデータ貼り付け用!$R$2:$R$1000)</f>
        <v>0</v>
      </c>
      <c r="O264" s="54">
        <f t="shared" si="25"/>
        <v>0</v>
      </c>
      <c r="P264" s="52">
        <f>COUNTIF(ストックデータ貼り付け用!$T$2:$T$1001,A264)</f>
        <v>0</v>
      </c>
      <c r="Q264" s="54">
        <f>SUMIF(ストックデータ貼り付け用!$T$3:$T$502,A264,ストックデータ貼り付け用!$U$3:$U$1048576)</f>
        <v>0</v>
      </c>
      <c r="R264" s="51">
        <f t="shared" si="29"/>
        <v>0</v>
      </c>
    </row>
    <row r="265" spans="1:18" x14ac:dyDescent="0.15">
      <c r="A265" s="49">
        <v>44092</v>
      </c>
      <c r="B265" s="52">
        <f>COUNTIF(ストックデータ貼り付け用!$F$2:$F$1000,A265)</f>
        <v>0</v>
      </c>
      <c r="C265" s="54">
        <f>SUMIF(ストックデータ貼り付け用!$F$2:$F$1048576,A265,ストックデータ貼り付け用!$G$2:$G$1048576)</f>
        <v>0</v>
      </c>
      <c r="D265" s="50">
        <f>COUNTIF(ストックデータ貼り付け用!$J$2:$J$1048576,A265)</f>
        <v>0</v>
      </c>
      <c r="E265" s="57">
        <f t="shared" si="26"/>
        <v>0</v>
      </c>
      <c r="F265" s="51">
        <f>SUMIF(ストックデータ貼り付け用!$J$2:$J$1048576,A265,ストックデータ貼り付け用!$K$2:$K$1048576)</f>
        <v>0</v>
      </c>
      <c r="G265" s="50">
        <f t="shared" si="24"/>
        <v>0</v>
      </c>
      <c r="H265" s="57">
        <f t="shared" si="24"/>
        <v>0</v>
      </c>
      <c r="I265" s="51">
        <f t="shared" si="27"/>
        <v>0</v>
      </c>
      <c r="J265" s="52">
        <f>COUNTIF(ストックデータ貼り付け用!$N$2:$N$1000,A265)</f>
        <v>0</v>
      </c>
      <c r="K265" s="57">
        <f>SUMIF(ストックデータ貼り付け用!$N$2:$N$1001,A265,ストックデータ貼り付け用!$O$2:$O$1001)</f>
        <v>0</v>
      </c>
      <c r="L265" s="51">
        <f t="shared" si="28"/>
        <v>0</v>
      </c>
      <c r="M265" s="69">
        <f>COUNTIF(ストックデータ貼り付け用!$Q$2:$Q$1000,A265)</f>
        <v>0</v>
      </c>
      <c r="N265" s="50">
        <f>SUMIF(ストックデータ貼り付け用!$Q$2:$Q$1000,A265,ストックデータ貼り付け用!$R$2:$R$1000)</f>
        <v>0</v>
      </c>
      <c r="O265" s="54">
        <f t="shared" si="25"/>
        <v>0</v>
      </c>
      <c r="P265" s="52">
        <f>COUNTIF(ストックデータ貼り付け用!$T$2:$T$1001,A265)</f>
        <v>0</v>
      </c>
      <c r="Q265" s="54">
        <f>SUMIF(ストックデータ貼り付け用!$T$3:$T$502,A265,ストックデータ貼り付け用!$U$3:$U$1048576)</f>
        <v>0</v>
      </c>
      <c r="R265" s="51">
        <f t="shared" si="29"/>
        <v>0</v>
      </c>
    </row>
    <row r="266" spans="1:18" x14ac:dyDescent="0.15">
      <c r="A266" s="49">
        <v>44093</v>
      </c>
      <c r="B266" s="52">
        <f>COUNTIF(ストックデータ貼り付け用!$F$2:$F$1000,A266)</f>
        <v>0</v>
      </c>
      <c r="C266" s="54">
        <f>SUMIF(ストックデータ貼り付け用!$F$2:$F$1048576,A266,ストックデータ貼り付け用!$G$2:$G$1048576)</f>
        <v>0</v>
      </c>
      <c r="D266" s="50">
        <f>COUNTIF(ストックデータ貼り付け用!$J$2:$J$1048576,A266)</f>
        <v>0</v>
      </c>
      <c r="E266" s="57">
        <f t="shared" si="26"/>
        <v>0</v>
      </c>
      <c r="F266" s="51">
        <f>SUMIF(ストックデータ貼り付け用!$J$2:$J$1048576,A266,ストックデータ貼り付け用!$K$2:$K$1048576)</f>
        <v>0</v>
      </c>
      <c r="G266" s="50">
        <f t="shared" ref="G266:H329" si="30">B266+E266</f>
        <v>0</v>
      </c>
      <c r="H266" s="57">
        <f t="shared" si="30"/>
        <v>0</v>
      </c>
      <c r="I266" s="51">
        <f t="shared" si="27"/>
        <v>0</v>
      </c>
      <c r="J266" s="52">
        <f>COUNTIF(ストックデータ貼り付け用!$N$2:$N$1000,A266)</f>
        <v>0</v>
      </c>
      <c r="K266" s="57">
        <f>SUMIF(ストックデータ貼り付け用!$N$2:$N$1001,A266,ストックデータ貼り付け用!$O$2:$O$1001)</f>
        <v>0</v>
      </c>
      <c r="L266" s="51">
        <f t="shared" si="28"/>
        <v>0</v>
      </c>
      <c r="M266" s="69">
        <f>COUNTIF(ストックデータ貼り付け用!$Q$2:$Q$1000,A266)</f>
        <v>0</v>
      </c>
      <c r="N266" s="50">
        <f>SUMIF(ストックデータ貼り付け用!$Q$2:$Q$1000,A266,ストックデータ貼り付け用!$R$2:$R$1000)</f>
        <v>0</v>
      </c>
      <c r="O266" s="54">
        <f t="shared" si="25"/>
        <v>0</v>
      </c>
      <c r="P266" s="52">
        <f>COUNTIF(ストックデータ貼り付け用!$T$2:$T$1001,A266)</f>
        <v>0</v>
      </c>
      <c r="Q266" s="54">
        <f>SUMIF(ストックデータ貼り付け用!$T$3:$T$502,A266,ストックデータ貼り付け用!$U$3:$U$1048576)</f>
        <v>0</v>
      </c>
      <c r="R266" s="51">
        <f t="shared" si="29"/>
        <v>0</v>
      </c>
    </row>
    <row r="267" spans="1:18" x14ac:dyDescent="0.15">
      <c r="A267" s="49">
        <v>44094</v>
      </c>
      <c r="B267" s="52">
        <f>COUNTIF(ストックデータ貼り付け用!$F$2:$F$1000,A267)</f>
        <v>0</v>
      </c>
      <c r="C267" s="54">
        <f>SUMIF(ストックデータ貼り付け用!$F$2:$F$1048576,A267,ストックデータ貼り付け用!$G$2:$G$1048576)</f>
        <v>0</v>
      </c>
      <c r="D267" s="50">
        <f>COUNTIF(ストックデータ貼り付け用!$J$2:$J$1048576,A267)</f>
        <v>0</v>
      </c>
      <c r="E267" s="57">
        <f t="shared" si="26"/>
        <v>0</v>
      </c>
      <c r="F267" s="51">
        <f>SUMIF(ストックデータ貼り付け用!$J$2:$J$1048576,A267,ストックデータ貼り付け用!$K$2:$K$1048576)</f>
        <v>0</v>
      </c>
      <c r="G267" s="50">
        <f t="shared" si="30"/>
        <v>0</v>
      </c>
      <c r="H267" s="57">
        <f t="shared" si="30"/>
        <v>0</v>
      </c>
      <c r="I267" s="51">
        <f t="shared" si="27"/>
        <v>0</v>
      </c>
      <c r="J267" s="52">
        <f>COUNTIF(ストックデータ貼り付け用!$N$2:$N$1000,A267)</f>
        <v>0</v>
      </c>
      <c r="K267" s="57">
        <f>SUMIF(ストックデータ貼り付け用!$N$2:$N$1001,A267,ストックデータ貼り付け用!$O$2:$O$1001)</f>
        <v>0</v>
      </c>
      <c r="L267" s="51">
        <f t="shared" si="28"/>
        <v>0</v>
      </c>
      <c r="M267" s="69">
        <f>COUNTIF(ストックデータ貼り付け用!$Q$2:$Q$1000,A267)</f>
        <v>0</v>
      </c>
      <c r="N267" s="50">
        <f>SUMIF(ストックデータ貼り付け用!$Q$2:$Q$1000,A267,ストックデータ貼り付け用!$R$2:$R$1000)</f>
        <v>0</v>
      </c>
      <c r="O267" s="54">
        <f t="shared" ref="O267:O330" si="31">N267*0.31</f>
        <v>0</v>
      </c>
      <c r="P267" s="52">
        <f>COUNTIF(ストックデータ貼り付け用!$T$2:$T$1001,A267)</f>
        <v>0</v>
      </c>
      <c r="Q267" s="54">
        <f>SUMIF(ストックデータ貼り付け用!$T$3:$T$502,A267,ストックデータ貼り付け用!$U$3:$U$1048576)</f>
        <v>0</v>
      </c>
      <c r="R267" s="51">
        <f t="shared" si="29"/>
        <v>0</v>
      </c>
    </row>
    <row r="268" spans="1:18" x14ac:dyDescent="0.15">
      <c r="A268" s="49">
        <v>44095</v>
      </c>
      <c r="B268" s="52">
        <f>COUNTIF(ストックデータ貼り付け用!$F$2:$F$1000,A268)</f>
        <v>0</v>
      </c>
      <c r="C268" s="54">
        <f>SUMIF(ストックデータ貼り付け用!$F$2:$F$1048576,A268,ストックデータ貼り付け用!$G$2:$G$1048576)</f>
        <v>0</v>
      </c>
      <c r="D268" s="50">
        <f>COUNTIF(ストックデータ貼り付け用!$J$2:$J$1048576,A268)</f>
        <v>0</v>
      </c>
      <c r="E268" s="57">
        <f t="shared" si="26"/>
        <v>0</v>
      </c>
      <c r="F268" s="51">
        <f>SUMIF(ストックデータ貼り付け用!$J$2:$J$1048576,A268,ストックデータ貼り付け用!$K$2:$K$1048576)</f>
        <v>0</v>
      </c>
      <c r="G268" s="50">
        <f t="shared" si="30"/>
        <v>0</v>
      </c>
      <c r="H268" s="57">
        <f t="shared" si="30"/>
        <v>0</v>
      </c>
      <c r="I268" s="51">
        <f t="shared" si="27"/>
        <v>0</v>
      </c>
      <c r="J268" s="52">
        <f>COUNTIF(ストックデータ貼り付け用!$N$2:$N$1000,A268)</f>
        <v>0</v>
      </c>
      <c r="K268" s="57">
        <f>SUMIF(ストックデータ貼り付け用!$N$2:$N$1001,A268,ストックデータ貼り付け用!$O$2:$O$1001)</f>
        <v>0</v>
      </c>
      <c r="L268" s="51">
        <f t="shared" si="28"/>
        <v>0</v>
      </c>
      <c r="M268" s="69">
        <f>COUNTIF(ストックデータ貼り付け用!$Q$2:$Q$1000,A268)</f>
        <v>0</v>
      </c>
      <c r="N268" s="50">
        <f>SUMIF(ストックデータ貼り付け用!$Q$2:$Q$1000,A268,ストックデータ貼り付け用!$R$2:$R$1000)</f>
        <v>0</v>
      </c>
      <c r="O268" s="54">
        <f t="shared" si="31"/>
        <v>0</v>
      </c>
      <c r="P268" s="52">
        <f>COUNTIF(ストックデータ貼り付け用!$T$2:$T$1001,A268)</f>
        <v>0</v>
      </c>
      <c r="Q268" s="54">
        <f>SUMIF(ストックデータ貼り付け用!$T$3:$T$502,A268,ストックデータ貼り付け用!$U$3:$U$1048576)</f>
        <v>0</v>
      </c>
      <c r="R268" s="51">
        <f t="shared" si="29"/>
        <v>0</v>
      </c>
    </row>
    <row r="269" spans="1:18" x14ac:dyDescent="0.15">
      <c r="A269" s="49">
        <v>44096</v>
      </c>
      <c r="B269" s="52">
        <f>COUNTIF(ストックデータ貼り付け用!$F$2:$F$1000,A269)</f>
        <v>0</v>
      </c>
      <c r="C269" s="54">
        <f>SUMIF(ストックデータ貼り付け用!$F$2:$F$1048576,A269,ストックデータ貼り付け用!$G$2:$G$1048576)</f>
        <v>0</v>
      </c>
      <c r="D269" s="50">
        <f>COUNTIF(ストックデータ貼り付け用!$J$2:$J$1048576,A269)</f>
        <v>0</v>
      </c>
      <c r="E269" s="57">
        <f t="shared" si="26"/>
        <v>0</v>
      </c>
      <c r="F269" s="51">
        <f>SUMIF(ストックデータ貼り付け用!$J$2:$J$1048576,A269,ストックデータ貼り付け用!$K$2:$K$1048576)</f>
        <v>0</v>
      </c>
      <c r="G269" s="50">
        <f t="shared" si="30"/>
        <v>0</v>
      </c>
      <c r="H269" s="57">
        <f t="shared" si="30"/>
        <v>0</v>
      </c>
      <c r="I269" s="51">
        <f t="shared" si="27"/>
        <v>0</v>
      </c>
      <c r="J269" s="52">
        <f>COUNTIF(ストックデータ貼り付け用!$N$2:$N$1000,A269)</f>
        <v>0</v>
      </c>
      <c r="K269" s="57">
        <f>SUMIF(ストックデータ貼り付け用!$N$2:$N$1001,A269,ストックデータ貼り付け用!$O$2:$O$1001)</f>
        <v>0</v>
      </c>
      <c r="L269" s="51">
        <f t="shared" si="28"/>
        <v>0</v>
      </c>
      <c r="M269" s="69">
        <f>COUNTIF(ストックデータ貼り付け用!$Q$2:$Q$1000,A269)</f>
        <v>0</v>
      </c>
      <c r="N269" s="50">
        <f>SUMIF(ストックデータ貼り付け用!$Q$2:$Q$1000,A269,ストックデータ貼り付け用!$R$2:$R$1000)</f>
        <v>0</v>
      </c>
      <c r="O269" s="54">
        <f t="shared" si="31"/>
        <v>0</v>
      </c>
      <c r="P269" s="52">
        <f>COUNTIF(ストックデータ貼り付け用!$T$2:$T$1001,A269)</f>
        <v>0</v>
      </c>
      <c r="Q269" s="54">
        <f>SUMIF(ストックデータ貼り付け用!$T$3:$T$502,A269,ストックデータ貼り付け用!$U$3:$U$1048576)</f>
        <v>0</v>
      </c>
      <c r="R269" s="51">
        <f t="shared" si="29"/>
        <v>0</v>
      </c>
    </row>
    <row r="270" spans="1:18" x14ac:dyDescent="0.15">
      <c r="A270" s="49">
        <v>44097</v>
      </c>
      <c r="B270" s="52">
        <f>COUNTIF(ストックデータ貼り付け用!$F$2:$F$1000,A270)</f>
        <v>0</v>
      </c>
      <c r="C270" s="54">
        <f>SUMIF(ストックデータ貼り付け用!$F$2:$F$1048576,A270,ストックデータ貼り付け用!$G$2:$G$1048576)</f>
        <v>0</v>
      </c>
      <c r="D270" s="50">
        <f>COUNTIF(ストックデータ貼り付け用!$J$2:$J$1048576,A270)</f>
        <v>0</v>
      </c>
      <c r="E270" s="57">
        <f t="shared" si="26"/>
        <v>0</v>
      </c>
      <c r="F270" s="51">
        <f>SUMIF(ストックデータ貼り付け用!$J$2:$J$1048576,A270,ストックデータ貼り付け用!$K$2:$K$1048576)</f>
        <v>0</v>
      </c>
      <c r="G270" s="50">
        <f t="shared" si="30"/>
        <v>0</v>
      </c>
      <c r="H270" s="57">
        <f t="shared" si="30"/>
        <v>0</v>
      </c>
      <c r="I270" s="51">
        <f t="shared" si="27"/>
        <v>0</v>
      </c>
      <c r="J270" s="52">
        <f>COUNTIF(ストックデータ貼り付け用!$N$2:$N$1000,A270)</f>
        <v>0</v>
      </c>
      <c r="K270" s="57">
        <f>SUMIF(ストックデータ貼り付け用!$N$2:$N$1001,A270,ストックデータ貼り付け用!$O$2:$O$1001)</f>
        <v>0</v>
      </c>
      <c r="L270" s="51">
        <f t="shared" si="28"/>
        <v>0</v>
      </c>
      <c r="M270" s="69">
        <f>COUNTIF(ストックデータ貼り付け用!$Q$2:$Q$1000,A270)</f>
        <v>0</v>
      </c>
      <c r="N270" s="50">
        <f>SUMIF(ストックデータ貼り付け用!$Q$2:$Q$1000,A270,ストックデータ貼り付け用!$R$2:$R$1000)</f>
        <v>0</v>
      </c>
      <c r="O270" s="54">
        <f t="shared" si="31"/>
        <v>0</v>
      </c>
      <c r="P270" s="52">
        <f>COUNTIF(ストックデータ貼り付け用!$T$2:$T$1001,A270)</f>
        <v>0</v>
      </c>
      <c r="Q270" s="54">
        <f>SUMIF(ストックデータ貼り付け用!$T$3:$T$502,A270,ストックデータ貼り付け用!$U$3:$U$1048576)</f>
        <v>0</v>
      </c>
      <c r="R270" s="51">
        <f t="shared" si="29"/>
        <v>0</v>
      </c>
    </row>
    <row r="271" spans="1:18" x14ac:dyDescent="0.15">
      <c r="A271" s="49">
        <v>44098</v>
      </c>
      <c r="B271" s="52">
        <f>COUNTIF(ストックデータ貼り付け用!$F$2:$F$1000,A271)</f>
        <v>0</v>
      </c>
      <c r="C271" s="54">
        <f>SUMIF(ストックデータ貼り付け用!$F$2:$F$1048576,A271,ストックデータ貼り付け用!$G$2:$G$1048576)</f>
        <v>0</v>
      </c>
      <c r="D271" s="50">
        <f>COUNTIF(ストックデータ貼り付け用!$J$2:$J$1048576,A271)</f>
        <v>0</v>
      </c>
      <c r="E271" s="57">
        <f t="shared" si="26"/>
        <v>0</v>
      </c>
      <c r="F271" s="51">
        <f>SUMIF(ストックデータ貼り付け用!$J$2:$J$1048576,A271,ストックデータ貼り付け用!$K$2:$K$1048576)</f>
        <v>0</v>
      </c>
      <c r="G271" s="50">
        <f t="shared" si="30"/>
        <v>0</v>
      </c>
      <c r="H271" s="57">
        <f t="shared" si="30"/>
        <v>0</v>
      </c>
      <c r="I271" s="51">
        <f t="shared" si="27"/>
        <v>0</v>
      </c>
      <c r="J271" s="52">
        <f>COUNTIF(ストックデータ貼り付け用!$N$2:$N$1000,A271)</f>
        <v>0</v>
      </c>
      <c r="K271" s="57">
        <f>SUMIF(ストックデータ貼り付け用!$N$2:$N$1001,A271,ストックデータ貼り付け用!$O$2:$O$1001)</f>
        <v>0</v>
      </c>
      <c r="L271" s="51">
        <f t="shared" si="28"/>
        <v>0</v>
      </c>
      <c r="M271" s="69">
        <f>COUNTIF(ストックデータ貼り付け用!$Q$2:$Q$1000,A271)</f>
        <v>0</v>
      </c>
      <c r="N271" s="50">
        <f>SUMIF(ストックデータ貼り付け用!$Q$2:$Q$1000,A271,ストックデータ貼り付け用!$R$2:$R$1000)</f>
        <v>0</v>
      </c>
      <c r="O271" s="54">
        <f t="shared" si="31"/>
        <v>0</v>
      </c>
      <c r="P271" s="52">
        <f>COUNTIF(ストックデータ貼り付け用!$T$2:$T$1001,A271)</f>
        <v>0</v>
      </c>
      <c r="Q271" s="54">
        <f>SUMIF(ストックデータ貼り付け用!$T$3:$T$502,A271,ストックデータ貼り付け用!$U$3:$U$1048576)</f>
        <v>0</v>
      </c>
      <c r="R271" s="51">
        <f t="shared" si="29"/>
        <v>0</v>
      </c>
    </row>
    <row r="272" spans="1:18" x14ac:dyDescent="0.15">
      <c r="A272" s="49">
        <v>44099</v>
      </c>
      <c r="B272" s="52">
        <f>COUNTIF(ストックデータ貼り付け用!$F$2:$F$1000,A272)</f>
        <v>0</v>
      </c>
      <c r="C272" s="54">
        <f>SUMIF(ストックデータ貼り付け用!$F$2:$F$1048576,A272,ストックデータ貼り付け用!$G$2:$G$1048576)</f>
        <v>0</v>
      </c>
      <c r="D272" s="50">
        <f>COUNTIF(ストックデータ貼り付け用!$J$2:$J$1048576,A272)</f>
        <v>0</v>
      </c>
      <c r="E272" s="57">
        <f t="shared" si="26"/>
        <v>0</v>
      </c>
      <c r="F272" s="51">
        <f>SUMIF(ストックデータ貼り付け用!$J$2:$J$1048576,A272,ストックデータ貼り付け用!$K$2:$K$1048576)</f>
        <v>0</v>
      </c>
      <c r="G272" s="50">
        <f t="shared" si="30"/>
        <v>0</v>
      </c>
      <c r="H272" s="57">
        <f t="shared" si="30"/>
        <v>0</v>
      </c>
      <c r="I272" s="51">
        <f t="shared" si="27"/>
        <v>0</v>
      </c>
      <c r="J272" s="52">
        <f>COUNTIF(ストックデータ貼り付け用!$N$2:$N$1000,A272)</f>
        <v>0</v>
      </c>
      <c r="K272" s="57">
        <f>SUMIF(ストックデータ貼り付け用!$N$2:$N$1001,A272,ストックデータ貼り付け用!$O$2:$O$1001)</f>
        <v>0</v>
      </c>
      <c r="L272" s="51">
        <f t="shared" si="28"/>
        <v>0</v>
      </c>
      <c r="M272" s="69">
        <f>COUNTIF(ストックデータ貼り付け用!$Q$2:$Q$1000,A272)</f>
        <v>0</v>
      </c>
      <c r="N272" s="50">
        <f>SUMIF(ストックデータ貼り付け用!$Q$2:$Q$1000,A272,ストックデータ貼り付け用!$R$2:$R$1000)</f>
        <v>0</v>
      </c>
      <c r="O272" s="54">
        <f t="shared" si="31"/>
        <v>0</v>
      </c>
      <c r="P272" s="52">
        <f>COUNTIF(ストックデータ貼り付け用!$T$2:$T$1001,A272)</f>
        <v>0</v>
      </c>
      <c r="Q272" s="54">
        <f>SUMIF(ストックデータ貼り付け用!$T$3:$T$502,A272,ストックデータ貼り付け用!$U$3:$U$1048576)</f>
        <v>0</v>
      </c>
      <c r="R272" s="51">
        <f t="shared" si="29"/>
        <v>0</v>
      </c>
    </row>
    <row r="273" spans="1:18" x14ac:dyDescent="0.15">
      <c r="A273" s="49">
        <v>44100</v>
      </c>
      <c r="B273" s="52">
        <f>COUNTIF(ストックデータ貼り付け用!$F$2:$F$1000,A273)</f>
        <v>0</v>
      </c>
      <c r="C273" s="54">
        <f>SUMIF(ストックデータ貼り付け用!$F$2:$F$1048576,A273,ストックデータ貼り付け用!$G$2:$G$1048576)</f>
        <v>0</v>
      </c>
      <c r="D273" s="50">
        <f>COUNTIF(ストックデータ貼り付け用!$J$2:$J$1048576,A273)</f>
        <v>0</v>
      </c>
      <c r="E273" s="57">
        <f t="shared" si="26"/>
        <v>0</v>
      </c>
      <c r="F273" s="51">
        <f>SUMIF(ストックデータ貼り付け用!$J$2:$J$1048576,A273,ストックデータ貼り付け用!$K$2:$K$1048576)</f>
        <v>0</v>
      </c>
      <c r="G273" s="50">
        <f t="shared" si="30"/>
        <v>0</v>
      </c>
      <c r="H273" s="57">
        <f t="shared" si="30"/>
        <v>0</v>
      </c>
      <c r="I273" s="51">
        <f t="shared" si="27"/>
        <v>0</v>
      </c>
      <c r="J273" s="52">
        <f>COUNTIF(ストックデータ貼り付け用!$N$2:$N$1000,A273)</f>
        <v>0</v>
      </c>
      <c r="K273" s="57">
        <f>SUMIF(ストックデータ貼り付け用!$N$2:$N$1001,A273,ストックデータ貼り付け用!$O$2:$O$1001)</f>
        <v>0</v>
      </c>
      <c r="L273" s="51">
        <f t="shared" si="28"/>
        <v>0</v>
      </c>
      <c r="M273" s="69">
        <f>COUNTIF(ストックデータ貼り付け用!$Q$2:$Q$1000,A273)</f>
        <v>0</v>
      </c>
      <c r="N273" s="50">
        <f>SUMIF(ストックデータ貼り付け用!$Q$2:$Q$1000,A273,ストックデータ貼り付け用!$R$2:$R$1000)</f>
        <v>0</v>
      </c>
      <c r="O273" s="54">
        <f t="shared" si="31"/>
        <v>0</v>
      </c>
      <c r="P273" s="52">
        <f>COUNTIF(ストックデータ貼り付け用!$T$2:$T$1001,A273)</f>
        <v>0</v>
      </c>
      <c r="Q273" s="54">
        <f>SUMIF(ストックデータ貼り付け用!$T$3:$T$502,A273,ストックデータ貼り付け用!$U$3:$U$1048576)</f>
        <v>0</v>
      </c>
      <c r="R273" s="51">
        <f t="shared" si="29"/>
        <v>0</v>
      </c>
    </row>
    <row r="274" spans="1:18" x14ac:dyDescent="0.15">
      <c r="A274" s="49">
        <v>44101</v>
      </c>
      <c r="B274" s="52">
        <f>COUNTIF(ストックデータ貼り付け用!$F$2:$F$1000,A274)</f>
        <v>0</v>
      </c>
      <c r="C274" s="54">
        <f>SUMIF(ストックデータ貼り付け用!$F$2:$F$1048576,A274,ストックデータ貼り付け用!$G$2:$G$1048576)</f>
        <v>0</v>
      </c>
      <c r="D274" s="50">
        <f>COUNTIF(ストックデータ貼り付け用!$J$2:$J$1048576,A274)</f>
        <v>0</v>
      </c>
      <c r="E274" s="57">
        <f t="shared" si="26"/>
        <v>0</v>
      </c>
      <c r="F274" s="51">
        <f>SUMIF(ストックデータ貼り付け用!$J$2:$J$1048576,A274,ストックデータ貼り付け用!$K$2:$K$1048576)</f>
        <v>0</v>
      </c>
      <c r="G274" s="50">
        <f t="shared" si="30"/>
        <v>0</v>
      </c>
      <c r="H274" s="57">
        <f t="shared" si="30"/>
        <v>0</v>
      </c>
      <c r="I274" s="51">
        <f t="shared" si="27"/>
        <v>0</v>
      </c>
      <c r="J274" s="52">
        <f>COUNTIF(ストックデータ貼り付け用!$N$2:$N$1000,A274)</f>
        <v>0</v>
      </c>
      <c r="K274" s="57">
        <f>SUMIF(ストックデータ貼り付け用!$N$2:$N$1001,A274,ストックデータ貼り付け用!$O$2:$O$1001)</f>
        <v>0</v>
      </c>
      <c r="L274" s="51">
        <f t="shared" si="28"/>
        <v>0</v>
      </c>
      <c r="M274" s="69">
        <f>COUNTIF(ストックデータ貼り付け用!$Q$2:$Q$1000,A274)</f>
        <v>0</v>
      </c>
      <c r="N274" s="50">
        <f>SUMIF(ストックデータ貼り付け用!$Q$2:$Q$1000,A274,ストックデータ貼り付け用!$R$2:$R$1000)</f>
        <v>0</v>
      </c>
      <c r="O274" s="54">
        <f t="shared" si="31"/>
        <v>0</v>
      </c>
      <c r="P274" s="52">
        <f>COUNTIF(ストックデータ貼り付け用!$T$2:$T$1001,A274)</f>
        <v>0</v>
      </c>
      <c r="Q274" s="54">
        <f>SUMIF(ストックデータ貼り付け用!$T$3:$T$502,A274,ストックデータ貼り付け用!$U$3:$U$1048576)</f>
        <v>0</v>
      </c>
      <c r="R274" s="51">
        <f t="shared" si="29"/>
        <v>0</v>
      </c>
    </row>
    <row r="275" spans="1:18" x14ac:dyDescent="0.15">
      <c r="A275" s="49">
        <v>44102</v>
      </c>
      <c r="B275" s="52">
        <f>COUNTIF(ストックデータ貼り付け用!$F$2:$F$1000,A275)</f>
        <v>0</v>
      </c>
      <c r="C275" s="54">
        <f>SUMIF(ストックデータ貼り付け用!$F$2:$F$1048576,A275,ストックデータ貼り付け用!$G$2:$G$1048576)</f>
        <v>0</v>
      </c>
      <c r="D275" s="50">
        <f>COUNTIF(ストックデータ貼り付け用!$J$2:$J$1048576,A275)</f>
        <v>0</v>
      </c>
      <c r="E275" s="57">
        <f t="shared" si="26"/>
        <v>0</v>
      </c>
      <c r="F275" s="51">
        <f>SUMIF(ストックデータ貼り付け用!$J$2:$J$1048576,A275,ストックデータ貼り付け用!$K$2:$K$1048576)</f>
        <v>0</v>
      </c>
      <c r="G275" s="50">
        <f t="shared" si="30"/>
        <v>0</v>
      </c>
      <c r="H275" s="57">
        <f t="shared" si="30"/>
        <v>0</v>
      </c>
      <c r="I275" s="51">
        <f t="shared" si="27"/>
        <v>0</v>
      </c>
      <c r="J275" s="52">
        <f>COUNTIF(ストックデータ貼り付け用!$N$2:$N$1000,A275)</f>
        <v>0</v>
      </c>
      <c r="K275" s="57">
        <f>SUMIF(ストックデータ貼り付け用!$N$2:$N$1001,A275,ストックデータ貼り付け用!$O$2:$O$1001)</f>
        <v>0</v>
      </c>
      <c r="L275" s="51">
        <f t="shared" si="28"/>
        <v>0</v>
      </c>
      <c r="M275" s="69">
        <f>COUNTIF(ストックデータ貼り付け用!$Q$2:$Q$1000,A275)</f>
        <v>0</v>
      </c>
      <c r="N275" s="50">
        <f>SUMIF(ストックデータ貼り付け用!$Q$2:$Q$1000,A275,ストックデータ貼り付け用!$R$2:$R$1000)</f>
        <v>0</v>
      </c>
      <c r="O275" s="54">
        <f t="shared" si="31"/>
        <v>0</v>
      </c>
      <c r="P275" s="52">
        <f>COUNTIF(ストックデータ貼り付け用!$T$2:$T$1001,A275)</f>
        <v>0</v>
      </c>
      <c r="Q275" s="54">
        <f>SUMIF(ストックデータ貼り付け用!$T$3:$T$502,A275,ストックデータ貼り付け用!$U$3:$U$1048576)</f>
        <v>0</v>
      </c>
      <c r="R275" s="51">
        <f t="shared" si="29"/>
        <v>0</v>
      </c>
    </row>
    <row r="276" spans="1:18" x14ac:dyDescent="0.15">
      <c r="A276" s="49">
        <v>44103</v>
      </c>
      <c r="B276" s="52">
        <f>COUNTIF(ストックデータ貼り付け用!$F$2:$F$1000,A276)</f>
        <v>0</v>
      </c>
      <c r="C276" s="54">
        <f>SUMIF(ストックデータ貼り付け用!$F$2:$F$1048576,A276,ストックデータ貼り付け用!$G$2:$G$1048576)</f>
        <v>0</v>
      </c>
      <c r="D276" s="50">
        <f>COUNTIF(ストックデータ貼り付け用!$J$2:$J$1048576,A276)</f>
        <v>0</v>
      </c>
      <c r="E276" s="57">
        <f t="shared" si="26"/>
        <v>0</v>
      </c>
      <c r="F276" s="51">
        <f>SUMIF(ストックデータ貼り付け用!$J$2:$J$1048576,A276,ストックデータ貼り付け用!$K$2:$K$1048576)</f>
        <v>0</v>
      </c>
      <c r="G276" s="50">
        <f t="shared" si="30"/>
        <v>0</v>
      </c>
      <c r="H276" s="57">
        <f t="shared" si="30"/>
        <v>0</v>
      </c>
      <c r="I276" s="51">
        <f t="shared" si="27"/>
        <v>0</v>
      </c>
      <c r="J276" s="52">
        <f>COUNTIF(ストックデータ貼り付け用!$N$2:$N$1000,A276)</f>
        <v>0</v>
      </c>
      <c r="K276" s="57">
        <f>SUMIF(ストックデータ貼り付け用!$N$2:$N$1001,A276,ストックデータ貼り付け用!$O$2:$O$1001)</f>
        <v>0</v>
      </c>
      <c r="L276" s="51">
        <f t="shared" si="28"/>
        <v>0</v>
      </c>
      <c r="M276" s="69">
        <f>COUNTIF(ストックデータ貼り付け用!$Q$2:$Q$1000,A276)</f>
        <v>0</v>
      </c>
      <c r="N276" s="50">
        <f>SUMIF(ストックデータ貼り付け用!$Q$2:$Q$1000,A276,ストックデータ貼り付け用!$R$2:$R$1000)</f>
        <v>0</v>
      </c>
      <c r="O276" s="54">
        <f t="shared" si="31"/>
        <v>0</v>
      </c>
      <c r="P276" s="52">
        <f>COUNTIF(ストックデータ貼り付け用!$T$2:$T$1001,A276)</f>
        <v>0</v>
      </c>
      <c r="Q276" s="54">
        <f>SUMIF(ストックデータ貼り付け用!$T$3:$T$502,A276,ストックデータ貼り付け用!$U$3:$U$1048576)</f>
        <v>0</v>
      </c>
      <c r="R276" s="51">
        <f t="shared" si="29"/>
        <v>0</v>
      </c>
    </row>
    <row r="277" spans="1:18" x14ac:dyDescent="0.15">
      <c r="A277" s="49">
        <v>44104</v>
      </c>
      <c r="B277" s="52">
        <f>COUNTIF(ストックデータ貼り付け用!$F$2:$F$1000,A277)</f>
        <v>0</v>
      </c>
      <c r="C277" s="54">
        <f>SUMIF(ストックデータ貼り付け用!$F$2:$F$1048576,A277,ストックデータ貼り付け用!$G$2:$G$1048576)</f>
        <v>0</v>
      </c>
      <c r="D277" s="50">
        <f>COUNTIF(ストックデータ貼り付け用!$J$2:$J$1048576,A277)</f>
        <v>0</v>
      </c>
      <c r="E277" s="57">
        <f t="shared" si="26"/>
        <v>0</v>
      </c>
      <c r="F277" s="51">
        <f>SUMIF(ストックデータ貼り付け用!$J$2:$J$1048576,A277,ストックデータ貼り付け用!$K$2:$K$1048576)</f>
        <v>0</v>
      </c>
      <c r="G277" s="50">
        <f t="shared" si="30"/>
        <v>0</v>
      </c>
      <c r="H277" s="57">
        <f t="shared" si="30"/>
        <v>0</v>
      </c>
      <c r="I277" s="51">
        <f t="shared" si="27"/>
        <v>0</v>
      </c>
      <c r="J277" s="52">
        <f>COUNTIF(ストックデータ貼り付け用!$N$2:$N$1000,A277)</f>
        <v>0</v>
      </c>
      <c r="K277" s="57">
        <f>SUMIF(ストックデータ貼り付け用!$N$2:$N$1001,A277,ストックデータ貼り付け用!$O$2:$O$1001)</f>
        <v>0</v>
      </c>
      <c r="L277" s="51">
        <f t="shared" si="28"/>
        <v>0</v>
      </c>
      <c r="M277" s="69">
        <f>COUNTIF(ストックデータ貼り付け用!$Q$2:$Q$1000,A277)</f>
        <v>0</v>
      </c>
      <c r="N277" s="50">
        <f>SUMIF(ストックデータ貼り付け用!$Q$2:$Q$1000,A277,ストックデータ貼り付け用!$R$2:$R$1000)</f>
        <v>0</v>
      </c>
      <c r="O277" s="54">
        <f t="shared" si="31"/>
        <v>0</v>
      </c>
      <c r="P277" s="52">
        <f>COUNTIF(ストックデータ貼り付け用!$T$2:$T$1001,A277)</f>
        <v>0</v>
      </c>
      <c r="Q277" s="54">
        <f>SUMIF(ストックデータ貼り付け用!$T$3:$T$502,A277,ストックデータ貼り付け用!$U$3:$U$1048576)</f>
        <v>0</v>
      </c>
      <c r="R277" s="51">
        <f t="shared" si="29"/>
        <v>0</v>
      </c>
    </row>
    <row r="278" spans="1:18" x14ac:dyDescent="0.15">
      <c r="A278" s="49">
        <v>44105</v>
      </c>
      <c r="B278" s="52">
        <f>COUNTIF(ストックデータ貼り付け用!$F$2:$F$1000,A278)</f>
        <v>0</v>
      </c>
      <c r="C278" s="54">
        <f>SUMIF(ストックデータ貼り付け用!$F$2:$F$1048576,A278,ストックデータ貼り付け用!$G$2:$G$1048576)</f>
        <v>0</v>
      </c>
      <c r="D278" s="50">
        <f>COUNTIF(ストックデータ貼り付け用!$J$2:$J$1048576,A278)</f>
        <v>0</v>
      </c>
      <c r="E278" s="57">
        <f t="shared" si="26"/>
        <v>0</v>
      </c>
      <c r="F278" s="51">
        <f>SUMIF(ストックデータ貼り付け用!$J$2:$J$1048576,A278,ストックデータ貼り付け用!$K$2:$K$1048576)</f>
        <v>0</v>
      </c>
      <c r="G278" s="50">
        <f t="shared" si="30"/>
        <v>0</v>
      </c>
      <c r="H278" s="57">
        <f t="shared" si="30"/>
        <v>0</v>
      </c>
      <c r="I278" s="51">
        <f t="shared" si="27"/>
        <v>0</v>
      </c>
      <c r="J278" s="52">
        <f>COUNTIF(ストックデータ貼り付け用!$N$2:$N$1000,A278)</f>
        <v>0</v>
      </c>
      <c r="K278" s="57">
        <f>SUMIF(ストックデータ貼り付け用!$N$2:$N$1001,A278,ストックデータ貼り付け用!$O$2:$O$1001)</f>
        <v>0</v>
      </c>
      <c r="L278" s="51">
        <f t="shared" si="28"/>
        <v>0</v>
      </c>
      <c r="M278" s="69">
        <f>COUNTIF(ストックデータ貼り付け用!$Q$2:$Q$1000,A278)</f>
        <v>0</v>
      </c>
      <c r="N278" s="50">
        <f>SUMIF(ストックデータ貼り付け用!$Q$2:$Q$1000,A278,ストックデータ貼り付け用!$R$2:$R$1000)</f>
        <v>0</v>
      </c>
      <c r="O278" s="54">
        <f t="shared" si="31"/>
        <v>0</v>
      </c>
      <c r="P278" s="52">
        <f>COUNTIF(ストックデータ貼り付け用!$T$2:$T$1001,A278)</f>
        <v>0</v>
      </c>
      <c r="Q278" s="54">
        <f>SUMIF(ストックデータ貼り付け用!$T$3:$T$502,A278,ストックデータ貼り付け用!$U$3:$U$1048576)</f>
        <v>0</v>
      </c>
      <c r="R278" s="51">
        <f t="shared" si="29"/>
        <v>0</v>
      </c>
    </row>
    <row r="279" spans="1:18" x14ac:dyDescent="0.15">
      <c r="A279" s="49">
        <v>44106</v>
      </c>
      <c r="B279" s="52">
        <f>COUNTIF(ストックデータ貼り付け用!$F$2:$F$1000,A279)</f>
        <v>0</v>
      </c>
      <c r="C279" s="54">
        <f>SUMIF(ストックデータ貼り付け用!$F$2:$F$1048576,A279,ストックデータ貼り付け用!$G$2:$G$1048576)</f>
        <v>0</v>
      </c>
      <c r="D279" s="50">
        <f>COUNTIF(ストックデータ貼り付け用!$J$2:$J$1048576,A279)</f>
        <v>0</v>
      </c>
      <c r="E279" s="57">
        <f t="shared" si="26"/>
        <v>0</v>
      </c>
      <c r="F279" s="51">
        <f>SUMIF(ストックデータ貼り付け用!$J$2:$J$1048576,A279,ストックデータ貼り付け用!$K$2:$K$1048576)</f>
        <v>0</v>
      </c>
      <c r="G279" s="50">
        <f t="shared" si="30"/>
        <v>0</v>
      </c>
      <c r="H279" s="57">
        <f>C279+F279</f>
        <v>0</v>
      </c>
      <c r="I279" s="51">
        <f t="shared" si="27"/>
        <v>0</v>
      </c>
      <c r="J279" s="52">
        <f>COUNTIF(ストックデータ貼り付け用!$N$2:$N$1000,A279)</f>
        <v>0</v>
      </c>
      <c r="K279" s="57">
        <f>SUMIF(ストックデータ貼り付け用!$N$2:$N$1001,A279,ストックデータ貼り付け用!$O$2:$O$1001)</f>
        <v>0</v>
      </c>
      <c r="L279" s="51">
        <f t="shared" si="28"/>
        <v>0</v>
      </c>
      <c r="M279" s="69">
        <f>COUNTIF(ストックデータ貼り付け用!$Q$2:$Q$1000,A279)</f>
        <v>0</v>
      </c>
      <c r="N279" s="50">
        <f>SUMIF(ストックデータ貼り付け用!$Q$2:$Q$1000,A279,ストックデータ貼り付け用!$R$2:$R$1000)</f>
        <v>0</v>
      </c>
      <c r="O279" s="54">
        <f t="shared" si="31"/>
        <v>0</v>
      </c>
      <c r="P279" s="52">
        <f>COUNTIF(ストックデータ貼り付け用!$T$2:$T$1001,A279)</f>
        <v>0</v>
      </c>
      <c r="Q279" s="54">
        <f>SUMIF(ストックデータ貼り付け用!$T$3:$T$502,A279,ストックデータ貼り付け用!$U$3:$U$1048576)</f>
        <v>0</v>
      </c>
      <c r="R279" s="51">
        <f t="shared" si="29"/>
        <v>0</v>
      </c>
    </row>
    <row r="280" spans="1:18" x14ac:dyDescent="0.15">
      <c r="A280" s="49">
        <v>44107</v>
      </c>
      <c r="B280" s="52">
        <f>COUNTIF(ストックデータ貼り付け用!$F$2:$F$1000,A280)</f>
        <v>0</v>
      </c>
      <c r="C280" s="54">
        <f>SUMIF(ストックデータ貼り付け用!$F$2:$F$1048576,A280,ストックデータ貼り付け用!$G$2:$G$1048576)</f>
        <v>0</v>
      </c>
      <c r="D280" s="50">
        <f>COUNTIF(ストックデータ貼り付け用!$J$2:$J$1048576,A280)</f>
        <v>0</v>
      </c>
      <c r="E280" s="57">
        <f t="shared" si="26"/>
        <v>0</v>
      </c>
      <c r="F280" s="51">
        <f>SUMIF(ストックデータ貼り付け用!$J$2:$J$1048576,A280,ストックデータ貼り付け用!$K$2:$K$1048576)</f>
        <v>0</v>
      </c>
      <c r="G280" s="50">
        <f t="shared" si="30"/>
        <v>0</v>
      </c>
      <c r="H280" s="57">
        <f t="shared" si="30"/>
        <v>0</v>
      </c>
      <c r="I280" s="51">
        <f t="shared" si="27"/>
        <v>0</v>
      </c>
      <c r="J280" s="52">
        <f>COUNTIF(ストックデータ貼り付け用!$N$2:$N$1000,A280)</f>
        <v>0</v>
      </c>
      <c r="K280" s="57">
        <f>SUMIF(ストックデータ貼り付け用!$N$2:$N$1001,A280,ストックデータ貼り付け用!$O$2:$O$1001)</f>
        <v>0</v>
      </c>
      <c r="L280" s="51">
        <f t="shared" si="28"/>
        <v>0</v>
      </c>
      <c r="M280" s="69">
        <f>COUNTIF(ストックデータ貼り付け用!$Q$2:$Q$1000,A280)</f>
        <v>0</v>
      </c>
      <c r="N280" s="50">
        <f>SUMIF(ストックデータ貼り付け用!$Q$2:$Q$1000,A280,ストックデータ貼り付け用!$R$2:$R$1000)</f>
        <v>0</v>
      </c>
      <c r="O280" s="54">
        <f t="shared" si="31"/>
        <v>0</v>
      </c>
      <c r="P280" s="52">
        <f>COUNTIF(ストックデータ貼り付け用!$T$2:$T$1001,A280)</f>
        <v>0</v>
      </c>
      <c r="Q280" s="54">
        <f>SUMIF(ストックデータ貼り付け用!$T$3:$T$502,A280,ストックデータ貼り付け用!$U$3:$U$1048576)</f>
        <v>0</v>
      </c>
      <c r="R280" s="51">
        <f t="shared" si="29"/>
        <v>0</v>
      </c>
    </row>
    <row r="281" spans="1:18" x14ac:dyDescent="0.15">
      <c r="A281" s="49">
        <v>44108</v>
      </c>
      <c r="B281" s="52">
        <f>COUNTIF(ストックデータ貼り付け用!$F$2:$F$1000,A281)</f>
        <v>0</v>
      </c>
      <c r="C281" s="54">
        <f>SUMIF(ストックデータ貼り付け用!$F$2:$F$1048576,A281,ストックデータ貼り付け用!$G$2:$G$1048576)</f>
        <v>0</v>
      </c>
      <c r="D281" s="50">
        <f>COUNTIF(ストックデータ貼り付け用!$J$2:$J$1048576,A281)</f>
        <v>0</v>
      </c>
      <c r="E281" s="57">
        <f t="shared" si="26"/>
        <v>0</v>
      </c>
      <c r="F281" s="51">
        <f>SUMIF(ストックデータ貼り付け用!$J$2:$J$1048576,A281,ストックデータ貼り付け用!$K$2:$K$1048576)</f>
        <v>0</v>
      </c>
      <c r="G281" s="50">
        <f t="shared" si="30"/>
        <v>0</v>
      </c>
      <c r="H281" s="57">
        <f t="shared" si="30"/>
        <v>0</v>
      </c>
      <c r="I281" s="51">
        <f t="shared" si="27"/>
        <v>0</v>
      </c>
      <c r="J281" s="52">
        <f>COUNTIF(ストックデータ貼り付け用!$N$2:$N$1000,A281)</f>
        <v>0</v>
      </c>
      <c r="K281" s="57">
        <f>SUMIF(ストックデータ貼り付け用!$N$2:$N$1001,A281,ストックデータ貼り付け用!$O$2:$O$1001)</f>
        <v>0</v>
      </c>
      <c r="L281" s="51">
        <f t="shared" si="28"/>
        <v>0</v>
      </c>
      <c r="M281" s="69">
        <f>COUNTIF(ストックデータ貼り付け用!$Q$2:$Q$1000,A281)</f>
        <v>0</v>
      </c>
      <c r="N281" s="50">
        <f>SUMIF(ストックデータ貼り付け用!$Q$2:$Q$1000,A281,ストックデータ貼り付け用!$R$2:$R$1000)</f>
        <v>0</v>
      </c>
      <c r="O281" s="54">
        <f t="shared" si="31"/>
        <v>0</v>
      </c>
      <c r="P281" s="52">
        <f>COUNTIF(ストックデータ貼り付け用!$T$2:$T$1001,A281)</f>
        <v>0</v>
      </c>
      <c r="Q281" s="54">
        <f>SUMIF(ストックデータ貼り付け用!$T$3:$T$502,A281,ストックデータ貼り付け用!$U$3:$U$1048576)</f>
        <v>0</v>
      </c>
      <c r="R281" s="51">
        <f t="shared" si="29"/>
        <v>0</v>
      </c>
    </row>
    <row r="282" spans="1:18" x14ac:dyDescent="0.15">
      <c r="A282" s="49">
        <v>44109</v>
      </c>
      <c r="B282" s="52">
        <f>COUNTIF(ストックデータ貼り付け用!$F$2:$F$1000,A282)</f>
        <v>0</v>
      </c>
      <c r="C282" s="54">
        <f>SUMIF(ストックデータ貼り付け用!$F$2:$F$1048576,A282,ストックデータ貼り付け用!$G$2:$G$1048576)</f>
        <v>0</v>
      </c>
      <c r="D282" s="50">
        <f>COUNTIF(ストックデータ貼り付け用!$J$2:$J$1048576,A282)</f>
        <v>0</v>
      </c>
      <c r="E282" s="57">
        <f t="shared" si="26"/>
        <v>0</v>
      </c>
      <c r="F282" s="51">
        <f>SUMIF(ストックデータ貼り付け用!$J$2:$J$1048576,A282,ストックデータ貼り付け用!$K$2:$K$1048576)</f>
        <v>0</v>
      </c>
      <c r="G282" s="50">
        <f t="shared" si="30"/>
        <v>0</v>
      </c>
      <c r="H282" s="57">
        <f t="shared" si="30"/>
        <v>0</v>
      </c>
      <c r="I282" s="51">
        <f t="shared" si="27"/>
        <v>0</v>
      </c>
      <c r="J282" s="52">
        <f>COUNTIF(ストックデータ貼り付け用!$N$2:$N$1000,A282)</f>
        <v>0</v>
      </c>
      <c r="K282" s="57">
        <f>SUMIF(ストックデータ貼り付け用!$N$2:$N$1001,A282,ストックデータ貼り付け用!$O$2:$O$1001)</f>
        <v>0</v>
      </c>
      <c r="L282" s="51">
        <f t="shared" si="28"/>
        <v>0</v>
      </c>
      <c r="M282" s="69">
        <f>COUNTIF(ストックデータ貼り付け用!$Q$2:$Q$1000,A282)</f>
        <v>0</v>
      </c>
      <c r="N282" s="50">
        <f>SUMIF(ストックデータ貼り付け用!$Q$2:$Q$1000,A282,ストックデータ貼り付け用!$R$2:$R$1000)</f>
        <v>0</v>
      </c>
      <c r="O282" s="54">
        <f t="shared" si="31"/>
        <v>0</v>
      </c>
      <c r="P282" s="52">
        <f>COUNTIF(ストックデータ貼り付け用!$T$2:$T$1001,A282)</f>
        <v>0</v>
      </c>
      <c r="Q282" s="54">
        <f>SUMIF(ストックデータ貼り付け用!$T$3:$T$502,A282,ストックデータ貼り付け用!$U$3:$U$1048576)</f>
        <v>0</v>
      </c>
      <c r="R282" s="51">
        <f t="shared" si="29"/>
        <v>0</v>
      </c>
    </row>
    <row r="283" spans="1:18" x14ac:dyDescent="0.15">
      <c r="A283" s="49">
        <v>44110</v>
      </c>
      <c r="B283" s="52">
        <f>COUNTIF(ストックデータ貼り付け用!$F$2:$F$1000,A283)</f>
        <v>0</v>
      </c>
      <c r="C283" s="54">
        <f>SUMIF(ストックデータ貼り付け用!$F$2:$F$1048576,A283,ストックデータ貼り付け用!$G$2:$G$1048576)</f>
        <v>0</v>
      </c>
      <c r="D283" s="50">
        <f>COUNTIF(ストックデータ貼り付け用!$J$2:$J$1048576,A283)</f>
        <v>0</v>
      </c>
      <c r="E283" s="57">
        <f t="shared" si="26"/>
        <v>0</v>
      </c>
      <c r="F283" s="51">
        <f>SUMIF(ストックデータ貼り付け用!$J$2:$J$1048576,A283,ストックデータ貼り付け用!$K$2:$K$1048576)</f>
        <v>0</v>
      </c>
      <c r="G283" s="50">
        <f t="shared" si="30"/>
        <v>0</v>
      </c>
      <c r="H283" s="57">
        <f t="shared" si="30"/>
        <v>0</v>
      </c>
      <c r="I283" s="51">
        <f t="shared" si="27"/>
        <v>0</v>
      </c>
      <c r="J283" s="52">
        <f>COUNTIF(ストックデータ貼り付け用!$N$2:$N$1000,A283)</f>
        <v>0</v>
      </c>
      <c r="K283" s="57">
        <f>SUMIF(ストックデータ貼り付け用!$N$2:$N$1001,A283,ストックデータ貼り付け用!$O$2:$O$1001)</f>
        <v>0</v>
      </c>
      <c r="L283" s="51">
        <f t="shared" si="28"/>
        <v>0</v>
      </c>
      <c r="M283" s="69">
        <f>COUNTIF(ストックデータ貼り付け用!$Q$2:$Q$1000,A283)</f>
        <v>0</v>
      </c>
      <c r="N283" s="50">
        <f>SUMIF(ストックデータ貼り付け用!$Q$2:$Q$1000,A283,ストックデータ貼り付け用!$R$2:$R$1000)</f>
        <v>0</v>
      </c>
      <c r="O283" s="54">
        <f t="shared" si="31"/>
        <v>0</v>
      </c>
      <c r="P283" s="52">
        <f>COUNTIF(ストックデータ貼り付け用!$T$2:$T$1001,A283)</f>
        <v>0</v>
      </c>
      <c r="Q283" s="54">
        <f>SUMIF(ストックデータ貼り付け用!$T$3:$T$502,A283,ストックデータ貼り付け用!$U$3:$U$1048576)</f>
        <v>0</v>
      </c>
      <c r="R283" s="51">
        <f t="shared" si="29"/>
        <v>0</v>
      </c>
    </row>
    <row r="284" spans="1:18" x14ac:dyDescent="0.15">
      <c r="A284" s="49">
        <v>44111</v>
      </c>
      <c r="B284" s="52">
        <f>COUNTIF(ストックデータ貼り付け用!$F$2:$F$1000,A284)</f>
        <v>0</v>
      </c>
      <c r="C284" s="54">
        <f>SUMIF(ストックデータ貼り付け用!$F$2:$F$1048576,A284,ストックデータ貼り付け用!$G$2:$G$1048576)</f>
        <v>0</v>
      </c>
      <c r="D284" s="50">
        <f>COUNTIF(ストックデータ貼り付け用!$J$2:$J$1048576,A284)</f>
        <v>0</v>
      </c>
      <c r="E284" s="57">
        <f t="shared" si="26"/>
        <v>0</v>
      </c>
      <c r="F284" s="51">
        <f>SUMIF(ストックデータ貼り付け用!$J$2:$J$1048576,A284,ストックデータ貼り付け用!$K$2:$K$1048576)</f>
        <v>0</v>
      </c>
      <c r="G284" s="50">
        <f t="shared" si="30"/>
        <v>0</v>
      </c>
      <c r="H284" s="57">
        <f t="shared" si="30"/>
        <v>0</v>
      </c>
      <c r="I284" s="51">
        <f t="shared" si="27"/>
        <v>0</v>
      </c>
      <c r="J284" s="52">
        <f>COUNTIF(ストックデータ貼り付け用!$N$2:$N$1000,A284)</f>
        <v>0</v>
      </c>
      <c r="K284" s="57">
        <f>SUMIF(ストックデータ貼り付け用!$N$2:$N$1001,A284,ストックデータ貼り付け用!$O$2:$O$1001)</f>
        <v>0</v>
      </c>
      <c r="L284" s="51">
        <f t="shared" si="28"/>
        <v>0</v>
      </c>
      <c r="M284" s="69">
        <f>COUNTIF(ストックデータ貼り付け用!$Q$2:$Q$1000,A284)</f>
        <v>0</v>
      </c>
      <c r="N284" s="50">
        <f>SUMIF(ストックデータ貼り付け用!$Q$2:$Q$1000,A284,ストックデータ貼り付け用!$R$2:$R$1000)</f>
        <v>0</v>
      </c>
      <c r="O284" s="54">
        <f t="shared" si="31"/>
        <v>0</v>
      </c>
      <c r="P284" s="52">
        <f>COUNTIF(ストックデータ貼り付け用!$T$2:$T$1001,A284)</f>
        <v>0</v>
      </c>
      <c r="Q284" s="54">
        <f>SUMIF(ストックデータ貼り付け用!$T$3:$T$502,A284,ストックデータ貼り付け用!$U$3:$U$1048576)</f>
        <v>0</v>
      </c>
      <c r="R284" s="51">
        <f t="shared" si="29"/>
        <v>0</v>
      </c>
    </row>
    <row r="285" spans="1:18" x14ac:dyDescent="0.15">
      <c r="A285" s="49">
        <v>44112</v>
      </c>
      <c r="B285" s="52">
        <f>COUNTIF(ストックデータ貼り付け用!$F$2:$F$1000,A285)</f>
        <v>0</v>
      </c>
      <c r="C285" s="54">
        <f>SUMIF(ストックデータ貼り付け用!$F$2:$F$1048576,A285,ストックデータ貼り付け用!$G$2:$G$1048576)</f>
        <v>0</v>
      </c>
      <c r="D285" s="50">
        <f>COUNTIF(ストックデータ貼り付け用!$J$2:$J$1048576,A285)</f>
        <v>0</v>
      </c>
      <c r="E285" s="57">
        <f t="shared" si="26"/>
        <v>0</v>
      </c>
      <c r="F285" s="51">
        <f>SUMIF(ストックデータ貼り付け用!$J$2:$J$1048576,A285,ストックデータ貼り付け用!$K$2:$K$1048576)</f>
        <v>0</v>
      </c>
      <c r="G285" s="50">
        <f t="shared" si="30"/>
        <v>0</v>
      </c>
      <c r="H285" s="57">
        <f t="shared" si="30"/>
        <v>0</v>
      </c>
      <c r="I285" s="51">
        <f t="shared" si="27"/>
        <v>0</v>
      </c>
      <c r="J285" s="52">
        <f>COUNTIF(ストックデータ貼り付け用!$N$2:$N$1000,A285)</f>
        <v>0</v>
      </c>
      <c r="K285" s="57">
        <f>SUMIF(ストックデータ貼り付け用!$N$2:$N$1001,A285,ストックデータ貼り付け用!$O$2:$O$1001)</f>
        <v>0</v>
      </c>
      <c r="L285" s="51">
        <f t="shared" si="28"/>
        <v>0</v>
      </c>
      <c r="M285" s="69">
        <f>COUNTIF(ストックデータ貼り付け用!$Q$2:$Q$1000,A285)</f>
        <v>0</v>
      </c>
      <c r="N285" s="50">
        <f>SUMIF(ストックデータ貼り付け用!$Q$2:$Q$1000,A285,ストックデータ貼り付け用!$R$2:$R$1000)</f>
        <v>0</v>
      </c>
      <c r="O285" s="54">
        <f t="shared" si="31"/>
        <v>0</v>
      </c>
      <c r="P285" s="52">
        <f>COUNTIF(ストックデータ貼り付け用!$T$2:$T$1001,A285)</f>
        <v>0</v>
      </c>
      <c r="Q285" s="54">
        <f>SUMIF(ストックデータ貼り付け用!$T$3:$T$502,A285,ストックデータ貼り付け用!$U$3:$U$1048576)</f>
        <v>0</v>
      </c>
      <c r="R285" s="51">
        <f t="shared" si="29"/>
        <v>0</v>
      </c>
    </row>
    <row r="286" spans="1:18" x14ac:dyDescent="0.15">
      <c r="A286" s="49">
        <v>44113</v>
      </c>
      <c r="B286" s="52">
        <f>COUNTIF(ストックデータ貼り付け用!$F$2:$F$1000,A286)</f>
        <v>0</v>
      </c>
      <c r="C286" s="54">
        <f>SUMIF(ストックデータ貼り付け用!$F$2:$F$1048576,A286,ストックデータ貼り付け用!$G$2:$G$1048576)</f>
        <v>0</v>
      </c>
      <c r="D286" s="50">
        <f>COUNTIF(ストックデータ貼り付け用!$J$2:$J$1048576,A286)</f>
        <v>0</v>
      </c>
      <c r="E286" s="57">
        <f t="shared" si="26"/>
        <v>0</v>
      </c>
      <c r="F286" s="51">
        <f>SUMIF(ストックデータ貼り付け用!$J$2:$J$1048576,A286,ストックデータ貼り付け用!$K$2:$K$1048576)</f>
        <v>0</v>
      </c>
      <c r="G286" s="50">
        <f t="shared" si="30"/>
        <v>0</v>
      </c>
      <c r="H286" s="57">
        <f t="shared" si="30"/>
        <v>0</v>
      </c>
      <c r="I286" s="51">
        <f t="shared" si="27"/>
        <v>0</v>
      </c>
      <c r="J286" s="52">
        <f>COUNTIF(ストックデータ貼り付け用!$N$2:$N$1000,A286)</f>
        <v>0</v>
      </c>
      <c r="K286" s="57">
        <f>SUMIF(ストックデータ貼り付け用!$N$2:$N$1001,A286,ストックデータ貼り付け用!$O$2:$O$1001)</f>
        <v>0</v>
      </c>
      <c r="L286" s="51">
        <f t="shared" si="28"/>
        <v>0</v>
      </c>
      <c r="M286" s="69">
        <f>COUNTIF(ストックデータ貼り付け用!$Q$2:$Q$1000,A286)</f>
        <v>0</v>
      </c>
      <c r="N286" s="50">
        <f>SUMIF(ストックデータ貼り付け用!$Q$2:$Q$1000,A286,ストックデータ貼り付け用!$R$2:$R$1000)</f>
        <v>0</v>
      </c>
      <c r="O286" s="54">
        <f t="shared" si="31"/>
        <v>0</v>
      </c>
      <c r="P286" s="52">
        <f>COUNTIF(ストックデータ貼り付け用!$T$2:$T$1001,A286)</f>
        <v>0</v>
      </c>
      <c r="Q286" s="54">
        <f>SUMIF(ストックデータ貼り付け用!$T$3:$T$502,A286,ストックデータ貼り付け用!$U$3:$U$1048576)</f>
        <v>0</v>
      </c>
      <c r="R286" s="51">
        <f t="shared" si="29"/>
        <v>0</v>
      </c>
    </row>
    <row r="287" spans="1:18" x14ac:dyDescent="0.15">
      <c r="A287" s="49">
        <v>44114</v>
      </c>
      <c r="B287" s="52">
        <f>COUNTIF(ストックデータ貼り付け用!$F$2:$F$1000,A287)</f>
        <v>0</v>
      </c>
      <c r="C287" s="54">
        <f>SUMIF(ストックデータ貼り付け用!$F$2:$F$1048576,A287,ストックデータ貼り付け用!$G$2:$G$1048576)</f>
        <v>0</v>
      </c>
      <c r="D287" s="50">
        <f>COUNTIF(ストックデータ貼り付け用!$J$2:$J$1048576,A287)</f>
        <v>0</v>
      </c>
      <c r="E287" s="57">
        <f t="shared" si="26"/>
        <v>0</v>
      </c>
      <c r="F287" s="51">
        <f>SUMIF(ストックデータ貼り付け用!$J$2:$J$1048576,A287,ストックデータ貼り付け用!$K$2:$K$1048576)</f>
        <v>0</v>
      </c>
      <c r="G287" s="50">
        <f t="shared" si="30"/>
        <v>0</v>
      </c>
      <c r="H287" s="57">
        <f t="shared" si="30"/>
        <v>0</v>
      </c>
      <c r="I287" s="51">
        <f t="shared" si="27"/>
        <v>0</v>
      </c>
      <c r="J287" s="52">
        <f>COUNTIF(ストックデータ貼り付け用!$N$2:$N$1000,A287)</f>
        <v>0</v>
      </c>
      <c r="K287" s="57">
        <f>SUMIF(ストックデータ貼り付け用!$N$2:$N$1001,A287,ストックデータ貼り付け用!$O$2:$O$1001)</f>
        <v>0</v>
      </c>
      <c r="L287" s="51">
        <f t="shared" si="28"/>
        <v>0</v>
      </c>
      <c r="M287" s="69">
        <f>COUNTIF(ストックデータ貼り付け用!$Q$2:$Q$1000,A287)</f>
        <v>0</v>
      </c>
      <c r="N287" s="50">
        <f>SUMIF(ストックデータ貼り付け用!$Q$2:$Q$1000,A287,ストックデータ貼り付け用!$R$2:$R$1000)</f>
        <v>0</v>
      </c>
      <c r="O287" s="54">
        <f t="shared" si="31"/>
        <v>0</v>
      </c>
      <c r="P287" s="52">
        <f>COUNTIF(ストックデータ貼り付け用!$T$2:$T$1001,A287)</f>
        <v>0</v>
      </c>
      <c r="Q287" s="54">
        <f>SUMIF(ストックデータ貼り付け用!$T$3:$T$502,A287,ストックデータ貼り付け用!$U$3:$U$1048576)</f>
        <v>0</v>
      </c>
      <c r="R287" s="51">
        <f t="shared" si="29"/>
        <v>0</v>
      </c>
    </row>
    <row r="288" spans="1:18" x14ac:dyDescent="0.15">
      <c r="A288" s="49">
        <v>44115</v>
      </c>
      <c r="B288" s="52">
        <f>COUNTIF(ストックデータ貼り付け用!$F$2:$F$1000,A288)</f>
        <v>0</v>
      </c>
      <c r="C288" s="54">
        <f>SUMIF(ストックデータ貼り付け用!$F$2:$F$1048576,A288,ストックデータ貼り付け用!$G$2:$G$1048576)</f>
        <v>0</v>
      </c>
      <c r="D288" s="50">
        <f>COUNTIF(ストックデータ貼り付け用!$J$2:$J$1048576,A288)</f>
        <v>0</v>
      </c>
      <c r="E288" s="57">
        <f t="shared" si="26"/>
        <v>0</v>
      </c>
      <c r="F288" s="51">
        <f>SUMIF(ストックデータ貼り付け用!$J$2:$J$1048576,A288,ストックデータ貼り付け用!$K$2:$K$1048576)</f>
        <v>0</v>
      </c>
      <c r="G288" s="50">
        <f t="shared" si="30"/>
        <v>0</v>
      </c>
      <c r="H288" s="57">
        <f t="shared" si="30"/>
        <v>0</v>
      </c>
      <c r="I288" s="51">
        <f t="shared" si="27"/>
        <v>0</v>
      </c>
      <c r="J288" s="52">
        <f>COUNTIF(ストックデータ貼り付け用!$N$2:$N$1000,A288)</f>
        <v>0</v>
      </c>
      <c r="K288" s="57">
        <f>SUMIF(ストックデータ貼り付け用!$N$2:$N$1001,A288,ストックデータ貼り付け用!$O$2:$O$1001)</f>
        <v>0</v>
      </c>
      <c r="L288" s="51">
        <f t="shared" si="28"/>
        <v>0</v>
      </c>
      <c r="M288" s="69">
        <f>COUNTIF(ストックデータ貼り付け用!$Q$2:$Q$1000,A288)</f>
        <v>0</v>
      </c>
      <c r="N288" s="50">
        <f>SUMIF(ストックデータ貼り付け用!$Q$2:$Q$1000,A288,ストックデータ貼り付け用!$R$2:$R$1000)</f>
        <v>0</v>
      </c>
      <c r="O288" s="54">
        <f t="shared" si="31"/>
        <v>0</v>
      </c>
      <c r="P288" s="52">
        <f>COUNTIF(ストックデータ貼り付け用!$T$2:$T$1001,A288)</f>
        <v>0</v>
      </c>
      <c r="Q288" s="54">
        <f>SUMIF(ストックデータ貼り付け用!$T$3:$T$502,A288,ストックデータ貼り付け用!$U$3:$U$1048576)</f>
        <v>0</v>
      </c>
      <c r="R288" s="51">
        <f t="shared" si="29"/>
        <v>0</v>
      </c>
    </row>
    <row r="289" spans="1:18" x14ac:dyDescent="0.15">
      <c r="A289" s="49">
        <v>44116</v>
      </c>
      <c r="B289" s="52">
        <f>COUNTIF(ストックデータ貼り付け用!$F$2:$F$1000,A289)</f>
        <v>0</v>
      </c>
      <c r="C289" s="54">
        <f>SUMIF(ストックデータ貼り付け用!$F$2:$F$1048576,A289,ストックデータ貼り付け用!$G$2:$G$1048576)</f>
        <v>0</v>
      </c>
      <c r="D289" s="50">
        <f>COUNTIF(ストックデータ貼り付け用!$J$2:$J$1048576,A289)</f>
        <v>0</v>
      </c>
      <c r="E289" s="57">
        <f t="shared" si="26"/>
        <v>0</v>
      </c>
      <c r="F289" s="51">
        <f>SUMIF(ストックデータ貼り付け用!$J$2:$J$1048576,A289,ストックデータ貼り付け用!$K$2:$K$1048576)</f>
        <v>0</v>
      </c>
      <c r="G289" s="50">
        <f t="shared" si="30"/>
        <v>0</v>
      </c>
      <c r="H289" s="57">
        <f t="shared" si="30"/>
        <v>0</v>
      </c>
      <c r="I289" s="51">
        <f t="shared" si="27"/>
        <v>0</v>
      </c>
      <c r="J289" s="52">
        <f>COUNTIF(ストックデータ貼り付け用!$N$2:$N$1000,A289)</f>
        <v>0</v>
      </c>
      <c r="K289" s="57">
        <f>SUMIF(ストックデータ貼り付け用!$N$2:$N$1001,A289,ストックデータ貼り付け用!$O$2:$O$1001)</f>
        <v>0</v>
      </c>
      <c r="L289" s="51">
        <f t="shared" si="28"/>
        <v>0</v>
      </c>
      <c r="M289" s="69">
        <f>COUNTIF(ストックデータ貼り付け用!$Q$2:$Q$1000,A289)</f>
        <v>0</v>
      </c>
      <c r="N289" s="50">
        <f>SUMIF(ストックデータ貼り付け用!$Q$2:$Q$1000,A289,ストックデータ貼り付け用!$R$2:$R$1000)</f>
        <v>0</v>
      </c>
      <c r="O289" s="54">
        <f t="shared" si="31"/>
        <v>0</v>
      </c>
      <c r="P289" s="52">
        <f>COUNTIF(ストックデータ貼り付け用!$T$2:$T$1001,A289)</f>
        <v>0</v>
      </c>
      <c r="Q289" s="54">
        <f>SUMIF(ストックデータ貼り付け用!$T$3:$T$502,A289,ストックデータ貼り付け用!$U$3:$U$1048576)</f>
        <v>0</v>
      </c>
      <c r="R289" s="51">
        <f t="shared" si="29"/>
        <v>0</v>
      </c>
    </row>
    <row r="290" spans="1:18" x14ac:dyDescent="0.15">
      <c r="A290" s="49">
        <v>44117</v>
      </c>
      <c r="B290" s="52">
        <f>COUNTIF(ストックデータ貼り付け用!$F$2:$F$1000,A290)</f>
        <v>0</v>
      </c>
      <c r="C290" s="54">
        <f>SUMIF(ストックデータ貼り付け用!$F$2:$F$1048576,A290,ストックデータ貼り付け用!$G$2:$G$1048576)</f>
        <v>0</v>
      </c>
      <c r="D290" s="50">
        <f>COUNTIF(ストックデータ貼り付け用!$J$2:$J$1048576,A290)</f>
        <v>0</v>
      </c>
      <c r="E290" s="57">
        <f t="shared" si="26"/>
        <v>0</v>
      </c>
      <c r="F290" s="51">
        <f>SUMIF(ストックデータ貼り付け用!$J$2:$J$1048576,A290,ストックデータ貼り付け用!$K$2:$K$1048576)</f>
        <v>0</v>
      </c>
      <c r="G290" s="50">
        <f t="shared" si="30"/>
        <v>0</v>
      </c>
      <c r="H290" s="57">
        <f t="shared" si="30"/>
        <v>0</v>
      </c>
      <c r="I290" s="51">
        <f t="shared" si="27"/>
        <v>0</v>
      </c>
      <c r="J290" s="52">
        <f>COUNTIF(ストックデータ貼り付け用!$N$2:$N$1000,A290)</f>
        <v>0</v>
      </c>
      <c r="K290" s="57">
        <f>SUMIF(ストックデータ貼り付け用!$N$2:$N$1001,A290,ストックデータ貼り付け用!$O$2:$O$1001)</f>
        <v>0</v>
      </c>
      <c r="L290" s="51">
        <f t="shared" si="28"/>
        <v>0</v>
      </c>
      <c r="M290" s="69">
        <f>COUNTIF(ストックデータ貼り付け用!$Q$2:$Q$1000,A290)</f>
        <v>0</v>
      </c>
      <c r="N290" s="50">
        <f>SUMIF(ストックデータ貼り付け用!$Q$2:$Q$1000,A290,ストックデータ貼り付け用!$R$2:$R$1000)</f>
        <v>0</v>
      </c>
      <c r="O290" s="54">
        <f t="shared" si="31"/>
        <v>0</v>
      </c>
      <c r="P290" s="52">
        <f>COUNTIF(ストックデータ貼り付け用!$T$2:$T$1001,A290)</f>
        <v>0</v>
      </c>
      <c r="Q290" s="54">
        <f>SUMIF(ストックデータ貼り付け用!$T$3:$T$502,A290,ストックデータ貼り付け用!$U$3:$U$1048576)</f>
        <v>0</v>
      </c>
      <c r="R290" s="51">
        <f t="shared" si="29"/>
        <v>0</v>
      </c>
    </row>
    <row r="291" spans="1:18" x14ac:dyDescent="0.15">
      <c r="A291" s="49">
        <v>44118</v>
      </c>
      <c r="B291" s="52">
        <f>COUNTIF(ストックデータ貼り付け用!$F$2:$F$1000,A291)</f>
        <v>0</v>
      </c>
      <c r="C291" s="54">
        <f>SUMIF(ストックデータ貼り付け用!$F$2:$F$1048576,A291,ストックデータ貼り付け用!$G$2:$G$1048576)</f>
        <v>0</v>
      </c>
      <c r="D291" s="50">
        <f>COUNTIF(ストックデータ貼り付け用!$J$2:$J$1048576,A291)</f>
        <v>0</v>
      </c>
      <c r="E291" s="57">
        <f t="shared" si="26"/>
        <v>0</v>
      </c>
      <c r="F291" s="51">
        <f>SUMIF(ストックデータ貼り付け用!$J$2:$J$1048576,A291,ストックデータ貼り付け用!$K$2:$K$1048576)</f>
        <v>0</v>
      </c>
      <c r="G291" s="50">
        <f t="shared" si="30"/>
        <v>0</v>
      </c>
      <c r="H291" s="57">
        <f t="shared" si="30"/>
        <v>0</v>
      </c>
      <c r="I291" s="51">
        <f t="shared" si="27"/>
        <v>0</v>
      </c>
      <c r="J291" s="52">
        <f>COUNTIF(ストックデータ貼り付け用!$N$2:$N$1000,A291)</f>
        <v>0</v>
      </c>
      <c r="K291" s="57">
        <f>SUMIF(ストックデータ貼り付け用!$N$2:$N$1001,A291,ストックデータ貼り付け用!$O$2:$O$1001)</f>
        <v>0</v>
      </c>
      <c r="L291" s="51">
        <f t="shared" si="28"/>
        <v>0</v>
      </c>
      <c r="M291" s="69">
        <f>COUNTIF(ストックデータ貼り付け用!$Q$2:$Q$1000,A291)</f>
        <v>0</v>
      </c>
      <c r="N291" s="50">
        <f>SUMIF(ストックデータ貼り付け用!$Q$2:$Q$1000,A291,ストックデータ貼り付け用!$R$2:$R$1000)</f>
        <v>0</v>
      </c>
      <c r="O291" s="54">
        <f t="shared" si="31"/>
        <v>0</v>
      </c>
      <c r="P291" s="52">
        <f>COUNTIF(ストックデータ貼り付け用!$T$2:$T$1001,A291)</f>
        <v>0</v>
      </c>
      <c r="Q291" s="54">
        <f>SUMIF(ストックデータ貼り付け用!$T$3:$T$502,A291,ストックデータ貼り付け用!$U$3:$U$1048576)</f>
        <v>0</v>
      </c>
      <c r="R291" s="51">
        <f t="shared" si="29"/>
        <v>0</v>
      </c>
    </row>
    <row r="292" spans="1:18" x14ac:dyDescent="0.15">
      <c r="A292" s="49">
        <v>44119</v>
      </c>
      <c r="B292" s="52">
        <f>COUNTIF(ストックデータ貼り付け用!$F$2:$F$1000,A292)</f>
        <v>0</v>
      </c>
      <c r="C292" s="54">
        <f>SUMIF(ストックデータ貼り付け用!$F$2:$F$1048576,A292,ストックデータ貼り付け用!$G$2:$G$1048576)</f>
        <v>0</v>
      </c>
      <c r="D292" s="50">
        <f>COUNTIF(ストックデータ貼り付け用!$J$2:$J$1048576,A292)</f>
        <v>0</v>
      </c>
      <c r="E292" s="57">
        <f t="shared" si="26"/>
        <v>0</v>
      </c>
      <c r="F292" s="51">
        <f>SUMIF(ストックデータ貼り付け用!$J$2:$J$1048576,A292,ストックデータ貼り付け用!$K$2:$K$1048576)</f>
        <v>0</v>
      </c>
      <c r="G292" s="50">
        <f t="shared" si="30"/>
        <v>0</v>
      </c>
      <c r="H292" s="57">
        <f t="shared" si="30"/>
        <v>0</v>
      </c>
      <c r="I292" s="51">
        <f t="shared" si="27"/>
        <v>0</v>
      </c>
      <c r="J292" s="52">
        <f>COUNTIF(ストックデータ貼り付け用!$N$2:$N$1000,A292)</f>
        <v>0</v>
      </c>
      <c r="K292" s="57">
        <f>SUMIF(ストックデータ貼り付け用!$N$2:$N$1001,A292,ストックデータ貼り付け用!$O$2:$O$1001)</f>
        <v>0</v>
      </c>
      <c r="L292" s="51">
        <f t="shared" si="28"/>
        <v>0</v>
      </c>
      <c r="M292" s="69">
        <f>COUNTIF(ストックデータ貼り付け用!$Q$2:$Q$1000,A292)</f>
        <v>0</v>
      </c>
      <c r="N292" s="50">
        <f>SUMIF(ストックデータ貼り付け用!$Q$2:$Q$1000,A292,ストックデータ貼り付け用!$R$2:$R$1000)</f>
        <v>0</v>
      </c>
      <c r="O292" s="54">
        <f t="shared" si="31"/>
        <v>0</v>
      </c>
      <c r="P292" s="52">
        <f>COUNTIF(ストックデータ貼り付け用!$T$2:$T$1001,A292)</f>
        <v>0</v>
      </c>
      <c r="Q292" s="54">
        <f>SUMIF(ストックデータ貼り付け用!$T$3:$T$502,A292,ストックデータ貼り付け用!$U$3:$U$1048576)</f>
        <v>0</v>
      </c>
      <c r="R292" s="51">
        <f t="shared" si="29"/>
        <v>0</v>
      </c>
    </row>
    <row r="293" spans="1:18" x14ac:dyDescent="0.15">
      <c r="A293" s="49">
        <v>44120</v>
      </c>
      <c r="B293" s="52">
        <f>COUNTIF(ストックデータ貼り付け用!$F$2:$F$1000,A293)</f>
        <v>0</v>
      </c>
      <c r="C293" s="54">
        <f>SUMIF(ストックデータ貼り付け用!$F$2:$F$1048576,A293,ストックデータ貼り付け用!$G$2:$G$1048576)</f>
        <v>0</v>
      </c>
      <c r="D293" s="50">
        <f>COUNTIF(ストックデータ貼り付け用!$J$2:$J$1048576,A293)</f>
        <v>0</v>
      </c>
      <c r="E293" s="57">
        <f t="shared" si="26"/>
        <v>0</v>
      </c>
      <c r="F293" s="51">
        <f>SUMIF(ストックデータ貼り付け用!$J$2:$J$1048576,A293,ストックデータ貼り付け用!$K$2:$K$1048576)</f>
        <v>0</v>
      </c>
      <c r="G293" s="50">
        <f t="shared" si="30"/>
        <v>0</v>
      </c>
      <c r="H293" s="57">
        <f t="shared" si="30"/>
        <v>0</v>
      </c>
      <c r="I293" s="51">
        <f t="shared" si="27"/>
        <v>0</v>
      </c>
      <c r="J293" s="52">
        <f>COUNTIF(ストックデータ貼り付け用!$N$2:$N$1000,A293)</f>
        <v>0</v>
      </c>
      <c r="K293" s="57">
        <f>SUMIF(ストックデータ貼り付け用!$N$2:$N$1001,A293,ストックデータ貼り付け用!$O$2:$O$1001)</f>
        <v>0</v>
      </c>
      <c r="L293" s="51">
        <f t="shared" si="28"/>
        <v>0</v>
      </c>
      <c r="M293" s="69">
        <f>COUNTIF(ストックデータ貼り付け用!$Q$2:$Q$1000,A293)</f>
        <v>0</v>
      </c>
      <c r="N293" s="50">
        <f>SUMIF(ストックデータ貼り付け用!$Q$2:$Q$1000,A293,ストックデータ貼り付け用!$R$2:$R$1000)</f>
        <v>0</v>
      </c>
      <c r="O293" s="54">
        <f t="shared" si="31"/>
        <v>0</v>
      </c>
      <c r="P293" s="52">
        <f>COUNTIF(ストックデータ貼り付け用!$T$2:$T$1001,A293)</f>
        <v>0</v>
      </c>
      <c r="Q293" s="54">
        <f>SUMIF(ストックデータ貼り付け用!$T$3:$T$502,A293,ストックデータ貼り付け用!$U$3:$U$1048576)</f>
        <v>0</v>
      </c>
      <c r="R293" s="51">
        <f t="shared" si="29"/>
        <v>0</v>
      </c>
    </row>
    <row r="294" spans="1:18" x14ac:dyDescent="0.15">
      <c r="A294" s="49">
        <v>44121</v>
      </c>
      <c r="B294" s="52">
        <f>COUNTIF(ストックデータ貼り付け用!$F$2:$F$1000,A294)</f>
        <v>0</v>
      </c>
      <c r="C294" s="54">
        <f>SUMIF(ストックデータ貼り付け用!$F$2:$F$1048576,A294,ストックデータ貼り付け用!$G$2:$G$1048576)</f>
        <v>0</v>
      </c>
      <c r="D294" s="50">
        <f>COUNTIF(ストックデータ貼り付け用!$J$2:$J$1048576,A294)</f>
        <v>0</v>
      </c>
      <c r="E294" s="57">
        <f t="shared" si="26"/>
        <v>0</v>
      </c>
      <c r="F294" s="51">
        <f>SUMIF(ストックデータ貼り付け用!$J$2:$J$1048576,A294,ストックデータ貼り付け用!$K$2:$K$1048576)</f>
        <v>0</v>
      </c>
      <c r="G294" s="50">
        <f t="shared" si="30"/>
        <v>0</v>
      </c>
      <c r="H294" s="57">
        <f t="shared" si="30"/>
        <v>0</v>
      </c>
      <c r="I294" s="51">
        <f t="shared" si="27"/>
        <v>0</v>
      </c>
      <c r="J294" s="52">
        <f>COUNTIF(ストックデータ貼り付け用!$N$2:$N$1000,A294)</f>
        <v>0</v>
      </c>
      <c r="K294" s="57">
        <f>SUMIF(ストックデータ貼り付け用!$N$2:$N$1001,A294,ストックデータ貼り付け用!$O$2:$O$1001)</f>
        <v>0</v>
      </c>
      <c r="L294" s="51">
        <f t="shared" si="28"/>
        <v>0</v>
      </c>
      <c r="M294" s="69">
        <f>COUNTIF(ストックデータ貼り付け用!$Q$2:$Q$1000,A294)</f>
        <v>0</v>
      </c>
      <c r="N294" s="50">
        <f>SUMIF(ストックデータ貼り付け用!$Q$2:$Q$1000,A294,ストックデータ貼り付け用!$R$2:$R$1000)</f>
        <v>0</v>
      </c>
      <c r="O294" s="54">
        <f t="shared" si="31"/>
        <v>0</v>
      </c>
      <c r="P294" s="52">
        <f>COUNTIF(ストックデータ貼り付け用!$T$2:$T$1001,A294)</f>
        <v>0</v>
      </c>
      <c r="Q294" s="54">
        <f>SUMIF(ストックデータ貼り付け用!$T$3:$T$502,A294,ストックデータ貼り付け用!$U$3:$U$1048576)</f>
        <v>0</v>
      </c>
      <c r="R294" s="51">
        <f t="shared" si="29"/>
        <v>0</v>
      </c>
    </row>
    <row r="295" spans="1:18" x14ac:dyDescent="0.15">
      <c r="A295" s="49">
        <v>44122</v>
      </c>
      <c r="B295" s="52">
        <f>COUNTIF(ストックデータ貼り付け用!$F$2:$F$1000,A295)</f>
        <v>0</v>
      </c>
      <c r="C295" s="54">
        <f>SUMIF(ストックデータ貼り付け用!$F$2:$F$1048576,A295,ストックデータ貼り付け用!$G$2:$G$1048576)</f>
        <v>0</v>
      </c>
      <c r="D295" s="50">
        <f>COUNTIF(ストックデータ貼り付け用!$J$2:$J$1048576,A295)</f>
        <v>0</v>
      </c>
      <c r="E295" s="57">
        <f t="shared" si="26"/>
        <v>0</v>
      </c>
      <c r="F295" s="51">
        <f>SUMIF(ストックデータ貼り付け用!$J$2:$J$1048576,A295,ストックデータ貼り付け用!$K$2:$K$1048576)</f>
        <v>0</v>
      </c>
      <c r="G295" s="50">
        <f t="shared" si="30"/>
        <v>0</v>
      </c>
      <c r="H295" s="57">
        <f t="shared" si="30"/>
        <v>0</v>
      </c>
      <c r="I295" s="51">
        <f t="shared" si="27"/>
        <v>0</v>
      </c>
      <c r="J295" s="52">
        <f>COUNTIF(ストックデータ貼り付け用!$N$2:$N$1000,A295)</f>
        <v>0</v>
      </c>
      <c r="K295" s="57">
        <f>SUMIF(ストックデータ貼り付け用!$N$2:$N$1001,A295,ストックデータ貼り付け用!$O$2:$O$1001)</f>
        <v>0</v>
      </c>
      <c r="L295" s="51">
        <f t="shared" si="28"/>
        <v>0</v>
      </c>
      <c r="M295" s="69">
        <f>COUNTIF(ストックデータ貼り付け用!$Q$2:$Q$1000,A295)</f>
        <v>0</v>
      </c>
      <c r="N295" s="50">
        <f>SUMIF(ストックデータ貼り付け用!$Q$2:$Q$1000,A295,ストックデータ貼り付け用!$R$2:$R$1000)</f>
        <v>0</v>
      </c>
      <c r="O295" s="54">
        <f t="shared" si="31"/>
        <v>0</v>
      </c>
      <c r="P295" s="52">
        <f>COUNTIF(ストックデータ貼り付け用!$T$2:$T$1001,A295)</f>
        <v>0</v>
      </c>
      <c r="Q295" s="54">
        <f>SUMIF(ストックデータ貼り付け用!$T$3:$T$502,A295,ストックデータ貼り付け用!$U$3:$U$1048576)</f>
        <v>0</v>
      </c>
      <c r="R295" s="51">
        <f t="shared" si="29"/>
        <v>0</v>
      </c>
    </row>
    <row r="296" spans="1:18" x14ac:dyDescent="0.15">
      <c r="A296" s="49">
        <v>44123</v>
      </c>
      <c r="B296" s="52">
        <f>COUNTIF(ストックデータ貼り付け用!$F$2:$F$1000,A296)</f>
        <v>0</v>
      </c>
      <c r="C296" s="54">
        <f>SUMIF(ストックデータ貼り付け用!$F$2:$F$1048576,A296,ストックデータ貼り付け用!$G$2:$G$1048576)</f>
        <v>0</v>
      </c>
      <c r="D296" s="50">
        <f>COUNTIF(ストックデータ貼り付け用!$J$2:$J$1048576,A296)</f>
        <v>0</v>
      </c>
      <c r="E296" s="57">
        <f t="shared" si="26"/>
        <v>0</v>
      </c>
      <c r="F296" s="51">
        <f>SUMIF(ストックデータ貼り付け用!$J$2:$J$1048576,A296,ストックデータ貼り付け用!$K$2:$K$1048576)</f>
        <v>0</v>
      </c>
      <c r="G296" s="50">
        <f t="shared" si="30"/>
        <v>0</v>
      </c>
      <c r="H296" s="57">
        <f t="shared" si="30"/>
        <v>0</v>
      </c>
      <c r="I296" s="51">
        <f t="shared" si="27"/>
        <v>0</v>
      </c>
      <c r="J296" s="52">
        <f>COUNTIF(ストックデータ貼り付け用!$N$2:$N$1000,A296)</f>
        <v>0</v>
      </c>
      <c r="K296" s="57">
        <f>SUMIF(ストックデータ貼り付け用!$N$2:$N$1001,A296,ストックデータ貼り付け用!$O$2:$O$1001)</f>
        <v>0</v>
      </c>
      <c r="L296" s="51">
        <f t="shared" si="28"/>
        <v>0</v>
      </c>
      <c r="M296" s="69">
        <f>COUNTIF(ストックデータ貼り付け用!$Q$2:$Q$1000,A296)</f>
        <v>0</v>
      </c>
      <c r="N296" s="50">
        <f>SUMIF(ストックデータ貼り付け用!$Q$2:$Q$1000,A296,ストックデータ貼り付け用!$R$2:$R$1000)</f>
        <v>0</v>
      </c>
      <c r="O296" s="54">
        <f t="shared" si="31"/>
        <v>0</v>
      </c>
      <c r="P296" s="52">
        <f>COUNTIF(ストックデータ貼り付け用!$T$2:$T$1001,A296)</f>
        <v>0</v>
      </c>
      <c r="Q296" s="54">
        <f>SUMIF(ストックデータ貼り付け用!$T$3:$T$502,A296,ストックデータ貼り付け用!$U$3:$U$1048576)</f>
        <v>0</v>
      </c>
      <c r="R296" s="51">
        <f t="shared" si="29"/>
        <v>0</v>
      </c>
    </row>
    <row r="297" spans="1:18" x14ac:dyDescent="0.15">
      <c r="A297" s="49">
        <v>44124</v>
      </c>
      <c r="B297" s="52">
        <f>COUNTIF(ストックデータ貼り付け用!$F$2:$F$1000,A297)</f>
        <v>0</v>
      </c>
      <c r="C297" s="54">
        <f>SUMIF(ストックデータ貼り付け用!$F$2:$F$1048576,A297,ストックデータ貼り付け用!$G$2:$G$1048576)</f>
        <v>0</v>
      </c>
      <c r="D297" s="50">
        <f>COUNTIF(ストックデータ貼り付け用!$J$2:$J$1048576,A297)</f>
        <v>0</v>
      </c>
      <c r="E297" s="57">
        <f t="shared" si="26"/>
        <v>0</v>
      </c>
      <c r="F297" s="51">
        <f>SUMIF(ストックデータ貼り付け用!$J$2:$J$1048576,A297,ストックデータ貼り付け用!$K$2:$K$1048576)</f>
        <v>0</v>
      </c>
      <c r="G297" s="50">
        <f t="shared" si="30"/>
        <v>0</v>
      </c>
      <c r="H297" s="57">
        <f t="shared" si="30"/>
        <v>0</v>
      </c>
      <c r="I297" s="51">
        <f t="shared" si="27"/>
        <v>0</v>
      </c>
      <c r="J297" s="52">
        <f>COUNTIF(ストックデータ貼り付け用!$N$2:$N$1000,A297)</f>
        <v>0</v>
      </c>
      <c r="K297" s="57">
        <f>SUMIF(ストックデータ貼り付け用!$N$2:$N$1001,A297,ストックデータ貼り付け用!$O$2:$O$1001)</f>
        <v>0</v>
      </c>
      <c r="L297" s="51">
        <f t="shared" si="28"/>
        <v>0</v>
      </c>
      <c r="M297" s="69">
        <f>COUNTIF(ストックデータ貼り付け用!$Q$2:$Q$1000,A297)</f>
        <v>0</v>
      </c>
      <c r="N297" s="50">
        <f>SUMIF(ストックデータ貼り付け用!$Q$2:$Q$1000,A297,ストックデータ貼り付け用!$R$2:$R$1000)</f>
        <v>0</v>
      </c>
      <c r="O297" s="54">
        <f t="shared" si="31"/>
        <v>0</v>
      </c>
      <c r="P297" s="52">
        <f>COUNTIF(ストックデータ貼り付け用!$T$2:$T$1001,A297)</f>
        <v>0</v>
      </c>
      <c r="Q297" s="54">
        <f>SUMIF(ストックデータ貼り付け用!$T$3:$T$502,A297,ストックデータ貼り付け用!$U$3:$U$1048576)</f>
        <v>0</v>
      </c>
      <c r="R297" s="51">
        <f t="shared" si="29"/>
        <v>0</v>
      </c>
    </row>
    <row r="298" spans="1:18" x14ac:dyDescent="0.15">
      <c r="A298" s="49">
        <v>44125</v>
      </c>
      <c r="B298" s="52">
        <f>COUNTIF(ストックデータ貼り付け用!$F$2:$F$1000,A298)</f>
        <v>0</v>
      </c>
      <c r="C298" s="54">
        <f>SUMIF(ストックデータ貼り付け用!$F$2:$F$1048576,A298,ストックデータ貼り付け用!$G$2:$G$1048576)</f>
        <v>0</v>
      </c>
      <c r="D298" s="50">
        <f>COUNTIF(ストックデータ貼り付け用!$J$2:$J$1048576,A298)</f>
        <v>0</v>
      </c>
      <c r="E298" s="57">
        <f t="shared" si="26"/>
        <v>0</v>
      </c>
      <c r="F298" s="51">
        <f>SUMIF(ストックデータ貼り付け用!$J$2:$J$1048576,A298,ストックデータ貼り付け用!$K$2:$K$1048576)</f>
        <v>0</v>
      </c>
      <c r="G298" s="50">
        <f t="shared" si="30"/>
        <v>0</v>
      </c>
      <c r="H298" s="57">
        <f t="shared" si="30"/>
        <v>0</v>
      </c>
      <c r="I298" s="51">
        <f t="shared" si="27"/>
        <v>0</v>
      </c>
      <c r="J298" s="52">
        <f>COUNTIF(ストックデータ貼り付け用!$N$2:$N$1000,A298)</f>
        <v>0</v>
      </c>
      <c r="K298" s="57">
        <f>SUMIF(ストックデータ貼り付け用!$N$2:$N$1001,A298,ストックデータ貼り付け用!$O$2:$O$1001)</f>
        <v>0</v>
      </c>
      <c r="L298" s="51">
        <f t="shared" si="28"/>
        <v>0</v>
      </c>
      <c r="M298" s="69">
        <f>COUNTIF(ストックデータ貼り付け用!$Q$2:$Q$1000,A298)</f>
        <v>0</v>
      </c>
      <c r="N298" s="50">
        <f>SUMIF(ストックデータ貼り付け用!$Q$2:$Q$1000,A298,ストックデータ貼り付け用!$R$2:$R$1000)</f>
        <v>0</v>
      </c>
      <c r="O298" s="54">
        <f t="shared" si="31"/>
        <v>0</v>
      </c>
      <c r="P298" s="52">
        <f>COUNTIF(ストックデータ貼り付け用!$T$2:$T$1001,A298)</f>
        <v>0</v>
      </c>
      <c r="Q298" s="54">
        <f>SUMIF(ストックデータ貼り付け用!$T$3:$T$502,A298,ストックデータ貼り付け用!$U$3:$U$1048576)</f>
        <v>0</v>
      </c>
      <c r="R298" s="51">
        <f t="shared" si="29"/>
        <v>0</v>
      </c>
    </row>
    <row r="299" spans="1:18" x14ac:dyDescent="0.15">
      <c r="A299" s="49">
        <v>44126</v>
      </c>
      <c r="B299" s="52">
        <f>COUNTIF(ストックデータ貼り付け用!$F$2:$F$1000,A299)</f>
        <v>0</v>
      </c>
      <c r="C299" s="54">
        <f>SUMIF(ストックデータ貼り付け用!$F$2:$F$1048576,A299,ストックデータ貼り付け用!$G$2:$G$1048576)</f>
        <v>0</v>
      </c>
      <c r="D299" s="50">
        <f>COUNTIF(ストックデータ貼り付け用!$J$2:$J$1048576,A299)</f>
        <v>0</v>
      </c>
      <c r="E299" s="57">
        <f t="shared" si="26"/>
        <v>0</v>
      </c>
      <c r="F299" s="51">
        <f>SUMIF(ストックデータ貼り付け用!$J$2:$J$1048576,A299,ストックデータ貼り付け用!$K$2:$K$1048576)</f>
        <v>0</v>
      </c>
      <c r="G299" s="50">
        <f t="shared" si="30"/>
        <v>0</v>
      </c>
      <c r="H299" s="57">
        <f t="shared" si="30"/>
        <v>0</v>
      </c>
      <c r="I299" s="51">
        <f t="shared" si="27"/>
        <v>0</v>
      </c>
      <c r="J299" s="52">
        <f>COUNTIF(ストックデータ貼り付け用!$N$2:$N$1000,A299)</f>
        <v>0</v>
      </c>
      <c r="K299" s="57">
        <f>SUMIF(ストックデータ貼り付け用!$N$2:$N$1001,A299,ストックデータ貼り付け用!$O$2:$O$1001)</f>
        <v>0</v>
      </c>
      <c r="L299" s="51">
        <f t="shared" si="28"/>
        <v>0</v>
      </c>
      <c r="M299" s="69">
        <f>COUNTIF(ストックデータ貼り付け用!$Q$2:$Q$1000,A299)</f>
        <v>0</v>
      </c>
      <c r="N299" s="50">
        <f>SUMIF(ストックデータ貼り付け用!$Q$2:$Q$1000,A299,ストックデータ貼り付け用!$R$2:$R$1000)</f>
        <v>0</v>
      </c>
      <c r="O299" s="54">
        <f t="shared" si="31"/>
        <v>0</v>
      </c>
      <c r="P299" s="52">
        <f>COUNTIF(ストックデータ貼り付け用!$T$2:$T$1001,A299)</f>
        <v>0</v>
      </c>
      <c r="Q299" s="54">
        <f>SUMIF(ストックデータ貼り付け用!$T$3:$T$502,A299,ストックデータ貼り付け用!$U$3:$U$1048576)</f>
        <v>0</v>
      </c>
      <c r="R299" s="51">
        <f t="shared" si="29"/>
        <v>0</v>
      </c>
    </row>
    <row r="300" spans="1:18" x14ac:dyDescent="0.15">
      <c r="A300" s="49">
        <v>44127</v>
      </c>
      <c r="B300" s="52">
        <f>COUNTIF(ストックデータ貼り付け用!$F$2:$F$1000,A300)</f>
        <v>0</v>
      </c>
      <c r="C300" s="54">
        <f>SUMIF(ストックデータ貼り付け用!$F$2:$F$1048576,A300,ストックデータ貼り付け用!$G$2:$G$1048576)</f>
        <v>0</v>
      </c>
      <c r="D300" s="50">
        <f>COUNTIF(ストックデータ貼り付け用!$J$2:$J$1048576,A300)</f>
        <v>0</v>
      </c>
      <c r="E300" s="57">
        <f t="shared" si="26"/>
        <v>0</v>
      </c>
      <c r="F300" s="51">
        <f>SUMIF(ストックデータ貼り付け用!$J$2:$J$1048576,A300,ストックデータ貼り付け用!$K$2:$K$1048576)</f>
        <v>0</v>
      </c>
      <c r="G300" s="50">
        <f t="shared" si="30"/>
        <v>0</v>
      </c>
      <c r="H300" s="57">
        <f t="shared" si="30"/>
        <v>0</v>
      </c>
      <c r="I300" s="51">
        <f t="shared" si="27"/>
        <v>0</v>
      </c>
      <c r="J300" s="52">
        <f>COUNTIF(ストックデータ貼り付け用!$N$2:$N$1000,A300)</f>
        <v>0</v>
      </c>
      <c r="K300" s="57">
        <f>SUMIF(ストックデータ貼り付け用!$N$2:$N$1001,A300,ストックデータ貼り付け用!$O$2:$O$1001)</f>
        <v>0</v>
      </c>
      <c r="L300" s="51">
        <f t="shared" si="28"/>
        <v>0</v>
      </c>
      <c r="M300" s="69">
        <f>COUNTIF(ストックデータ貼り付け用!$Q$2:$Q$1000,A300)</f>
        <v>0</v>
      </c>
      <c r="N300" s="50">
        <f>SUMIF(ストックデータ貼り付け用!$Q$2:$Q$1000,A300,ストックデータ貼り付け用!$R$2:$R$1000)</f>
        <v>0</v>
      </c>
      <c r="O300" s="54">
        <f t="shared" si="31"/>
        <v>0</v>
      </c>
      <c r="P300" s="52">
        <f>COUNTIF(ストックデータ貼り付け用!$T$2:$T$1001,A300)</f>
        <v>0</v>
      </c>
      <c r="Q300" s="54">
        <f>SUMIF(ストックデータ貼り付け用!$T$3:$T$502,A300,ストックデータ貼り付け用!$U$3:$U$1048576)</f>
        <v>0</v>
      </c>
      <c r="R300" s="51">
        <f t="shared" si="29"/>
        <v>0</v>
      </c>
    </row>
    <row r="301" spans="1:18" x14ac:dyDescent="0.15">
      <c r="A301" s="49">
        <v>44128</v>
      </c>
      <c r="B301" s="52">
        <f>COUNTIF(ストックデータ貼り付け用!$F$2:$F$1000,A301)</f>
        <v>0</v>
      </c>
      <c r="C301" s="54">
        <f>SUMIF(ストックデータ貼り付け用!$F$2:$F$1048576,A301,ストックデータ貼り付け用!$G$2:$G$1048576)</f>
        <v>0</v>
      </c>
      <c r="D301" s="50">
        <f>COUNTIF(ストックデータ貼り付け用!$J$2:$J$1048576,A301)</f>
        <v>0</v>
      </c>
      <c r="E301" s="57">
        <f t="shared" si="26"/>
        <v>0</v>
      </c>
      <c r="F301" s="51">
        <f>SUMIF(ストックデータ貼り付け用!$J$2:$J$1048576,A301,ストックデータ貼り付け用!$K$2:$K$1048576)</f>
        <v>0</v>
      </c>
      <c r="G301" s="50">
        <f t="shared" si="30"/>
        <v>0</v>
      </c>
      <c r="H301" s="57">
        <f t="shared" si="30"/>
        <v>0</v>
      </c>
      <c r="I301" s="51">
        <f t="shared" si="27"/>
        <v>0</v>
      </c>
      <c r="J301" s="52">
        <f>COUNTIF(ストックデータ貼り付け用!$N$2:$N$1000,A301)</f>
        <v>0</v>
      </c>
      <c r="K301" s="57">
        <f>SUMIF(ストックデータ貼り付け用!$N$2:$N$1001,A301,ストックデータ貼り付け用!$O$2:$O$1001)</f>
        <v>0</v>
      </c>
      <c r="L301" s="51">
        <f t="shared" si="28"/>
        <v>0</v>
      </c>
      <c r="M301" s="69">
        <f>COUNTIF(ストックデータ貼り付け用!$Q$2:$Q$1000,A301)</f>
        <v>0</v>
      </c>
      <c r="N301" s="50">
        <f>SUMIF(ストックデータ貼り付け用!$Q$2:$Q$1000,A301,ストックデータ貼り付け用!$R$2:$R$1000)</f>
        <v>0</v>
      </c>
      <c r="O301" s="54">
        <f t="shared" si="31"/>
        <v>0</v>
      </c>
      <c r="P301" s="52">
        <f>COUNTIF(ストックデータ貼り付け用!$T$2:$T$1001,A301)</f>
        <v>0</v>
      </c>
      <c r="Q301" s="54">
        <f>SUMIF(ストックデータ貼り付け用!$T$3:$T$502,A301,ストックデータ貼り付け用!$U$3:$U$1048576)</f>
        <v>0</v>
      </c>
      <c r="R301" s="51">
        <f t="shared" si="29"/>
        <v>0</v>
      </c>
    </row>
    <row r="302" spans="1:18" x14ac:dyDescent="0.15">
      <c r="A302" s="49">
        <v>44129</v>
      </c>
      <c r="B302" s="52">
        <f>COUNTIF(ストックデータ貼り付け用!$F$2:$F$1000,A302)</f>
        <v>0</v>
      </c>
      <c r="C302" s="54">
        <f>SUMIF(ストックデータ貼り付け用!$F$2:$F$1048576,A302,ストックデータ貼り付け用!$G$2:$G$1048576)</f>
        <v>0</v>
      </c>
      <c r="D302" s="50">
        <f>COUNTIF(ストックデータ貼り付け用!$J$2:$J$1048576,A302)</f>
        <v>0</v>
      </c>
      <c r="E302" s="57">
        <f t="shared" si="26"/>
        <v>0</v>
      </c>
      <c r="F302" s="51">
        <f>SUMIF(ストックデータ貼り付け用!$J$2:$J$1048576,A302,ストックデータ貼り付け用!$K$2:$K$1048576)</f>
        <v>0</v>
      </c>
      <c r="G302" s="50">
        <f t="shared" si="30"/>
        <v>0</v>
      </c>
      <c r="H302" s="57">
        <f t="shared" si="30"/>
        <v>0</v>
      </c>
      <c r="I302" s="51">
        <f t="shared" si="27"/>
        <v>0</v>
      </c>
      <c r="J302" s="52">
        <f>COUNTIF(ストックデータ貼り付け用!$N$2:$N$1000,A302)</f>
        <v>0</v>
      </c>
      <c r="K302" s="57">
        <f>SUMIF(ストックデータ貼り付け用!$N$2:$N$1001,A302,ストックデータ貼り付け用!$O$2:$O$1001)</f>
        <v>0</v>
      </c>
      <c r="L302" s="51">
        <f t="shared" si="28"/>
        <v>0</v>
      </c>
      <c r="M302" s="69">
        <f>COUNTIF(ストックデータ貼り付け用!$Q$2:$Q$1000,A302)</f>
        <v>0</v>
      </c>
      <c r="N302" s="50">
        <f>SUMIF(ストックデータ貼り付け用!$Q$2:$Q$1000,A302,ストックデータ貼り付け用!$R$2:$R$1000)</f>
        <v>0</v>
      </c>
      <c r="O302" s="54">
        <f t="shared" si="31"/>
        <v>0</v>
      </c>
      <c r="P302" s="52">
        <f>COUNTIF(ストックデータ貼り付け用!$T$2:$T$1001,A302)</f>
        <v>0</v>
      </c>
      <c r="Q302" s="54">
        <f>SUMIF(ストックデータ貼り付け用!$T$3:$T$502,A302,ストックデータ貼り付け用!$U$3:$U$1048576)</f>
        <v>0</v>
      </c>
      <c r="R302" s="51">
        <f t="shared" si="29"/>
        <v>0</v>
      </c>
    </row>
    <row r="303" spans="1:18" x14ac:dyDescent="0.15">
      <c r="A303" s="49">
        <v>44130</v>
      </c>
      <c r="B303" s="52">
        <f>COUNTIF(ストックデータ貼り付け用!$F$2:$F$1000,A303)</f>
        <v>0</v>
      </c>
      <c r="C303" s="54">
        <f>SUMIF(ストックデータ貼り付け用!$F$2:$F$1048576,A303,ストックデータ貼り付け用!$G$2:$G$1048576)</f>
        <v>0</v>
      </c>
      <c r="D303" s="50">
        <f>COUNTIF(ストックデータ貼り付け用!$J$2:$J$1048576,A303)</f>
        <v>0</v>
      </c>
      <c r="E303" s="57">
        <f t="shared" si="26"/>
        <v>0</v>
      </c>
      <c r="F303" s="51">
        <f>SUMIF(ストックデータ貼り付け用!$J$2:$J$1048576,A303,ストックデータ貼り付け用!$K$2:$K$1048576)</f>
        <v>0</v>
      </c>
      <c r="G303" s="50">
        <f t="shared" si="30"/>
        <v>0</v>
      </c>
      <c r="H303" s="57">
        <f t="shared" si="30"/>
        <v>0</v>
      </c>
      <c r="I303" s="51">
        <f t="shared" si="27"/>
        <v>0</v>
      </c>
      <c r="J303" s="52">
        <f>COUNTIF(ストックデータ貼り付け用!$N$2:$N$1000,A303)</f>
        <v>0</v>
      </c>
      <c r="K303" s="57">
        <f>SUMIF(ストックデータ貼り付け用!$N$2:$N$1001,A303,ストックデータ貼り付け用!$O$2:$O$1001)</f>
        <v>0</v>
      </c>
      <c r="L303" s="51">
        <f t="shared" si="28"/>
        <v>0</v>
      </c>
      <c r="M303" s="69">
        <f>COUNTIF(ストックデータ貼り付け用!$Q$2:$Q$1000,A303)</f>
        <v>0</v>
      </c>
      <c r="N303" s="50">
        <f>SUMIF(ストックデータ貼り付け用!$Q$2:$Q$1000,A303,ストックデータ貼り付け用!$R$2:$R$1000)</f>
        <v>0</v>
      </c>
      <c r="O303" s="54">
        <f t="shared" si="31"/>
        <v>0</v>
      </c>
      <c r="P303" s="52">
        <f>COUNTIF(ストックデータ貼り付け用!$T$2:$T$1001,A303)</f>
        <v>0</v>
      </c>
      <c r="Q303" s="54">
        <f>SUMIF(ストックデータ貼り付け用!$T$3:$T$502,A303,ストックデータ貼り付け用!$U$3:$U$1048576)</f>
        <v>0</v>
      </c>
      <c r="R303" s="51">
        <f t="shared" si="29"/>
        <v>0</v>
      </c>
    </row>
    <row r="304" spans="1:18" x14ac:dyDescent="0.15">
      <c r="A304" s="49">
        <v>44131</v>
      </c>
      <c r="B304" s="52">
        <f>COUNTIF(ストックデータ貼り付け用!$F$2:$F$1000,A304)</f>
        <v>0</v>
      </c>
      <c r="C304" s="54">
        <f>SUMIF(ストックデータ貼り付け用!$F$2:$F$1048576,A304,ストックデータ貼り付け用!$G$2:$G$1048576)</f>
        <v>0</v>
      </c>
      <c r="D304" s="50">
        <f>COUNTIF(ストックデータ貼り付け用!$J$2:$J$1048576,A304)</f>
        <v>0</v>
      </c>
      <c r="E304" s="57">
        <f t="shared" si="26"/>
        <v>0</v>
      </c>
      <c r="F304" s="51">
        <f>SUMIF(ストックデータ貼り付け用!$J$2:$J$1048576,A304,ストックデータ貼り付け用!$K$2:$K$1048576)</f>
        <v>0</v>
      </c>
      <c r="G304" s="50">
        <f t="shared" si="30"/>
        <v>0</v>
      </c>
      <c r="H304" s="57">
        <f>C304+F304</f>
        <v>0</v>
      </c>
      <c r="I304" s="51">
        <f t="shared" si="27"/>
        <v>0</v>
      </c>
      <c r="J304" s="52">
        <f>COUNTIF(ストックデータ貼り付け用!$N$2:$N$1000,A304)</f>
        <v>0</v>
      </c>
      <c r="K304" s="57">
        <f>SUMIF(ストックデータ貼り付け用!$N$2:$N$1001,A304,ストックデータ貼り付け用!$O$2:$O$1001)</f>
        <v>0</v>
      </c>
      <c r="L304" s="51">
        <f t="shared" si="28"/>
        <v>0</v>
      </c>
      <c r="M304" s="69">
        <f>COUNTIF(ストックデータ貼り付け用!$Q$2:$Q$1000,A304)</f>
        <v>0</v>
      </c>
      <c r="N304" s="50">
        <f>SUMIF(ストックデータ貼り付け用!$Q$2:$Q$1000,A304,ストックデータ貼り付け用!$R$2:$R$1000)</f>
        <v>0</v>
      </c>
      <c r="O304" s="54">
        <f t="shared" si="31"/>
        <v>0</v>
      </c>
      <c r="P304" s="52">
        <f>COUNTIF(ストックデータ貼り付け用!$T$2:$T$1001,A304)</f>
        <v>0</v>
      </c>
      <c r="Q304" s="54">
        <f>SUMIF(ストックデータ貼り付け用!$T$3:$T$502,A304,ストックデータ貼り付け用!$U$3:$U$1048576)</f>
        <v>0</v>
      </c>
      <c r="R304" s="51">
        <f t="shared" si="29"/>
        <v>0</v>
      </c>
    </row>
    <row r="305" spans="1:18" x14ac:dyDescent="0.15">
      <c r="A305" s="49">
        <v>44132</v>
      </c>
      <c r="B305" s="52">
        <f>COUNTIF(ストックデータ貼り付け用!$F$2:$F$1000,A305)</f>
        <v>0</v>
      </c>
      <c r="C305" s="54">
        <f>SUMIF(ストックデータ貼り付け用!$F$2:$F$1048576,A305,ストックデータ貼り付け用!$G$2:$G$1048576)</f>
        <v>0</v>
      </c>
      <c r="D305" s="50">
        <f>COUNTIF(ストックデータ貼り付け用!$J$2:$J$1048576,A305)</f>
        <v>0</v>
      </c>
      <c r="E305" s="57">
        <f t="shared" si="26"/>
        <v>0</v>
      </c>
      <c r="F305" s="51">
        <f>SUMIF(ストックデータ貼り付け用!$J$2:$J$1048576,A305,ストックデータ貼り付け用!$K$2:$K$1048576)</f>
        <v>0</v>
      </c>
      <c r="G305" s="50">
        <f t="shared" si="30"/>
        <v>0</v>
      </c>
      <c r="H305" s="57">
        <f t="shared" si="30"/>
        <v>0</v>
      </c>
      <c r="I305" s="51">
        <f t="shared" si="27"/>
        <v>0</v>
      </c>
      <c r="J305" s="52">
        <f>COUNTIF(ストックデータ貼り付け用!$N$2:$N$1000,A305)</f>
        <v>0</v>
      </c>
      <c r="K305" s="57">
        <f>SUMIF(ストックデータ貼り付け用!$N$2:$N$1001,A305,ストックデータ貼り付け用!$O$2:$O$1001)</f>
        <v>0</v>
      </c>
      <c r="L305" s="51">
        <f t="shared" si="28"/>
        <v>0</v>
      </c>
      <c r="M305" s="69">
        <f>COUNTIF(ストックデータ貼り付け用!$Q$2:$Q$1000,A305)</f>
        <v>0</v>
      </c>
      <c r="N305" s="50">
        <f>SUMIF(ストックデータ貼り付け用!$Q$2:$Q$1000,A305,ストックデータ貼り付け用!$R$2:$R$1000)</f>
        <v>0</v>
      </c>
      <c r="O305" s="54">
        <f t="shared" si="31"/>
        <v>0</v>
      </c>
      <c r="P305" s="52">
        <f>COUNTIF(ストックデータ貼り付け用!$T$2:$T$1001,A305)</f>
        <v>0</v>
      </c>
      <c r="Q305" s="54">
        <f>SUMIF(ストックデータ貼り付け用!$T$3:$T$502,A305,ストックデータ貼り付け用!$U$3:$U$1048576)</f>
        <v>0</v>
      </c>
      <c r="R305" s="51">
        <f t="shared" si="29"/>
        <v>0</v>
      </c>
    </row>
    <row r="306" spans="1:18" x14ac:dyDescent="0.15">
      <c r="A306" s="49">
        <v>44133</v>
      </c>
      <c r="B306" s="52">
        <f>COUNTIF(ストックデータ貼り付け用!$F$2:$F$1000,A306)</f>
        <v>0</v>
      </c>
      <c r="C306" s="54">
        <f>SUMIF(ストックデータ貼り付け用!$F$2:$F$1048576,A306,ストックデータ貼り付け用!$G$2:$G$1048576)</f>
        <v>0</v>
      </c>
      <c r="D306" s="50">
        <f>COUNTIF(ストックデータ貼り付け用!$J$2:$J$1048576,A306)</f>
        <v>0</v>
      </c>
      <c r="E306" s="57">
        <f t="shared" si="26"/>
        <v>0</v>
      </c>
      <c r="F306" s="51">
        <f>SUMIF(ストックデータ貼り付け用!$J$2:$J$1048576,A306,ストックデータ貼り付け用!$K$2:$K$1048576)</f>
        <v>0</v>
      </c>
      <c r="G306" s="50">
        <f t="shared" si="30"/>
        <v>0</v>
      </c>
      <c r="H306" s="57">
        <f t="shared" si="30"/>
        <v>0</v>
      </c>
      <c r="I306" s="51">
        <f t="shared" si="27"/>
        <v>0</v>
      </c>
      <c r="J306" s="52">
        <f>COUNTIF(ストックデータ貼り付け用!$N$2:$N$1000,A306)</f>
        <v>0</v>
      </c>
      <c r="K306" s="57">
        <f>SUMIF(ストックデータ貼り付け用!$N$2:$N$1001,A306,ストックデータ貼り付け用!$O$2:$O$1001)</f>
        <v>0</v>
      </c>
      <c r="L306" s="51">
        <f t="shared" si="28"/>
        <v>0</v>
      </c>
      <c r="M306" s="69">
        <f>COUNTIF(ストックデータ貼り付け用!$Q$2:$Q$1000,A306)</f>
        <v>0</v>
      </c>
      <c r="N306" s="50">
        <f>SUMIF(ストックデータ貼り付け用!$Q$2:$Q$1000,A306,ストックデータ貼り付け用!$R$2:$R$1000)</f>
        <v>0</v>
      </c>
      <c r="O306" s="54">
        <f t="shared" si="31"/>
        <v>0</v>
      </c>
      <c r="P306" s="52">
        <f>COUNTIF(ストックデータ貼り付け用!$T$2:$T$1001,A306)</f>
        <v>0</v>
      </c>
      <c r="Q306" s="54">
        <f>SUMIF(ストックデータ貼り付け用!$T$3:$T$502,A306,ストックデータ貼り付け用!$U$3:$U$1048576)</f>
        <v>0</v>
      </c>
      <c r="R306" s="51">
        <f t="shared" si="29"/>
        <v>0</v>
      </c>
    </row>
    <row r="307" spans="1:18" x14ac:dyDescent="0.15">
      <c r="A307" s="49">
        <v>44134</v>
      </c>
      <c r="B307" s="52">
        <f>COUNTIF(ストックデータ貼り付け用!$F$2:$F$1000,A307)</f>
        <v>0</v>
      </c>
      <c r="C307" s="54">
        <f>SUMIF(ストックデータ貼り付け用!$F$2:$F$1048576,A307,ストックデータ貼り付け用!$G$2:$G$1048576)</f>
        <v>0</v>
      </c>
      <c r="D307" s="50">
        <f>COUNTIF(ストックデータ貼り付け用!$J$2:$J$1048576,A307)</f>
        <v>0</v>
      </c>
      <c r="E307" s="57">
        <f t="shared" si="26"/>
        <v>0</v>
      </c>
      <c r="F307" s="51">
        <f>SUMIF(ストックデータ貼り付け用!$J$2:$J$1048576,A307,ストックデータ貼り付け用!$K$2:$K$1048576)</f>
        <v>0</v>
      </c>
      <c r="G307" s="50">
        <f t="shared" si="30"/>
        <v>0</v>
      </c>
      <c r="H307" s="57">
        <f t="shared" si="30"/>
        <v>0</v>
      </c>
      <c r="I307" s="51">
        <f t="shared" si="27"/>
        <v>0</v>
      </c>
      <c r="J307" s="52">
        <f>COUNTIF(ストックデータ貼り付け用!$N$2:$N$1000,A307)</f>
        <v>0</v>
      </c>
      <c r="K307" s="57">
        <f>SUMIF(ストックデータ貼り付け用!$N$2:$N$1001,A307,ストックデータ貼り付け用!$O$2:$O$1001)</f>
        <v>0</v>
      </c>
      <c r="L307" s="51">
        <f t="shared" si="28"/>
        <v>0</v>
      </c>
      <c r="M307" s="69">
        <f>COUNTIF(ストックデータ貼り付け用!$Q$2:$Q$1000,A307)</f>
        <v>0</v>
      </c>
      <c r="N307" s="50">
        <f>SUMIF(ストックデータ貼り付け用!$Q$2:$Q$1000,A307,ストックデータ貼り付け用!$R$2:$R$1000)</f>
        <v>0</v>
      </c>
      <c r="O307" s="54">
        <f t="shared" si="31"/>
        <v>0</v>
      </c>
      <c r="P307" s="52">
        <f>COUNTIF(ストックデータ貼り付け用!$T$2:$T$1001,A307)</f>
        <v>0</v>
      </c>
      <c r="Q307" s="54">
        <f>SUMIF(ストックデータ貼り付け用!$T$3:$T$502,A307,ストックデータ貼り付け用!$U$3:$U$1048576)</f>
        <v>0</v>
      </c>
      <c r="R307" s="51">
        <f t="shared" si="29"/>
        <v>0</v>
      </c>
    </row>
    <row r="308" spans="1:18" x14ac:dyDescent="0.15">
      <c r="A308" s="49">
        <v>44135</v>
      </c>
      <c r="B308" s="52">
        <f>COUNTIF(ストックデータ貼り付け用!$F$2:$F$1000,A308)</f>
        <v>0</v>
      </c>
      <c r="C308" s="54">
        <f>SUMIF(ストックデータ貼り付け用!$F$2:$F$1048576,A308,ストックデータ貼り付け用!$G$2:$G$1048576)</f>
        <v>0</v>
      </c>
      <c r="D308" s="50">
        <f>COUNTIF(ストックデータ貼り付け用!$J$2:$J$1048576,A308)</f>
        <v>0</v>
      </c>
      <c r="E308" s="57">
        <f t="shared" si="26"/>
        <v>0</v>
      </c>
      <c r="F308" s="51">
        <f>SUMIF(ストックデータ貼り付け用!$J$2:$J$1048576,A308,ストックデータ貼り付け用!$K$2:$K$1048576)</f>
        <v>0</v>
      </c>
      <c r="G308" s="50">
        <f t="shared" si="30"/>
        <v>0</v>
      </c>
      <c r="H308" s="57">
        <f t="shared" si="30"/>
        <v>0</v>
      </c>
      <c r="I308" s="51">
        <f t="shared" si="27"/>
        <v>0</v>
      </c>
      <c r="J308" s="52">
        <f>COUNTIF(ストックデータ貼り付け用!$N$2:$N$1000,A308)</f>
        <v>0</v>
      </c>
      <c r="K308" s="57">
        <f>SUMIF(ストックデータ貼り付け用!$N$2:$N$1001,A308,ストックデータ貼り付け用!$O$2:$O$1001)</f>
        <v>0</v>
      </c>
      <c r="L308" s="51">
        <f t="shared" si="28"/>
        <v>0</v>
      </c>
      <c r="M308" s="69">
        <f>COUNTIF(ストックデータ貼り付け用!$Q$2:$Q$1000,A308)</f>
        <v>0</v>
      </c>
      <c r="N308" s="50">
        <f>SUMIF(ストックデータ貼り付け用!$Q$2:$Q$1000,A308,ストックデータ貼り付け用!$R$2:$R$1000)</f>
        <v>0</v>
      </c>
      <c r="O308" s="54">
        <f t="shared" si="31"/>
        <v>0</v>
      </c>
      <c r="P308" s="52">
        <f>COUNTIF(ストックデータ貼り付け用!$T$2:$T$1001,A308)</f>
        <v>0</v>
      </c>
      <c r="Q308" s="54">
        <f>SUMIF(ストックデータ貼り付け用!$T$3:$T$502,A308,ストックデータ貼り付け用!$U$3:$U$1048576)</f>
        <v>0</v>
      </c>
      <c r="R308" s="51">
        <f t="shared" si="29"/>
        <v>0</v>
      </c>
    </row>
    <row r="309" spans="1:18" x14ac:dyDescent="0.15">
      <c r="A309" s="49">
        <v>44136</v>
      </c>
      <c r="B309" s="52">
        <f>COUNTIF(ストックデータ貼り付け用!$F$2:$F$1000,A309)</f>
        <v>0</v>
      </c>
      <c r="C309" s="54">
        <f>SUMIF(ストックデータ貼り付け用!$F$2:$F$1048576,A309,ストックデータ貼り付け用!$G$2:$G$1048576)</f>
        <v>0</v>
      </c>
      <c r="D309" s="50">
        <f>COUNTIF(ストックデータ貼り付け用!$J$2:$J$1048576,A309)</f>
        <v>0</v>
      </c>
      <c r="E309" s="57">
        <f t="shared" si="26"/>
        <v>0</v>
      </c>
      <c r="F309" s="51">
        <f>SUMIF(ストックデータ貼り付け用!$J$2:$J$1048576,A309,ストックデータ貼り付け用!$K$2:$K$1048576)</f>
        <v>0</v>
      </c>
      <c r="G309" s="50">
        <f t="shared" si="30"/>
        <v>0</v>
      </c>
      <c r="H309" s="57">
        <f t="shared" si="30"/>
        <v>0</v>
      </c>
      <c r="I309" s="51">
        <f t="shared" si="27"/>
        <v>0</v>
      </c>
      <c r="J309" s="52">
        <f>COUNTIF(ストックデータ貼り付け用!$N$2:$N$1000,A309)</f>
        <v>0</v>
      </c>
      <c r="K309" s="57">
        <f>SUMIF(ストックデータ貼り付け用!$N$2:$N$1001,A309,ストックデータ貼り付け用!$O$2:$O$1001)</f>
        <v>0</v>
      </c>
      <c r="L309" s="51">
        <f t="shared" si="28"/>
        <v>0</v>
      </c>
      <c r="M309" s="69">
        <f>COUNTIF(ストックデータ貼り付け用!$Q$2:$Q$1000,A309)</f>
        <v>0</v>
      </c>
      <c r="N309" s="50">
        <f>SUMIF(ストックデータ貼り付け用!$Q$2:$Q$1000,A309,ストックデータ貼り付け用!$R$2:$R$1000)</f>
        <v>0</v>
      </c>
      <c r="O309" s="54">
        <f t="shared" si="31"/>
        <v>0</v>
      </c>
      <c r="P309" s="52">
        <f>COUNTIF(ストックデータ貼り付け用!$T$2:$T$1001,A309)</f>
        <v>0</v>
      </c>
      <c r="Q309" s="54">
        <f>SUMIF(ストックデータ貼り付け用!$T$3:$T$502,A309,ストックデータ貼り付け用!$U$3:$U$1048576)</f>
        <v>0</v>
      </c>
      <c r="R309" s="51">
        <f t="shared" si="29"/>
        <v>0</v>
      </c>
    </row>
    <row r="310" spans="1:18" x14ac:dyDescent="0.15">
      <c r="A310" s="49">
        <v>44137</v>
      </c>
      <c r="B310" s="52">
        <f>COUNTIF(ストックデータ貼り付け用!$F$2:$F$1000,A310)</f>
        <v>0</v>
      </c>
      <c r="C310" s="54">
        <f>SUMIF(ストックデータ貼り付け用!$F$2:$F$1048576,A310,ストックデータ貼り付け用!$G$2:$G$1048576)</f>
        <v>0</v>
      </c>
      <c r="D310" s="50">
        <f>COUNTIF(ストックデータ貼り付け用!$J$2:$J$1048576,A310)</f>
        <v>0</v>
      </c>
      <c r="E310" s="57">
        <f t="shared" si="26"/>
        <v>0</v>
      </c>
      <c r="F310" s="51">
        <f>SUMIF(ストックデータ貼り付け用!$J$2:$J$1048576,A310,ストックデータ貼り付け用!$K$2:$K$1048576)</f>
        <v>0</v>
      </c>
      <c r="G310" s="50">
        <f t="shared" si="30"/>
        <v>0</v>
      </c>
      <c r="H310" s="57">
        <f t="shared" si="30"/>
        <v>0</v>
      </c>
      <c r="I310" s="51">
        <f t="shared" si="27"/>
        <v>0</v>
      </c>
      <c r="J310" s="52">
        <f>COUNTIF(ストックデータ貼り付け用!$N$2:$N$1000,A310)</f>
        <v>0</v>
      </c>
      <c r="K310" s="57">
        <f>SUMIF(ストックデータ貼り付け用!$N$2:$N$1001,A310,ストックデータ貼り付け用!$O$2:$O$1001)</f>
        <v>0</v>
      </c>
      <c r="L310" s="51">
        <f t="shared" si="28"/>
        <v>0</v>
      </c>
      <c r="M310" s="69">
        <f>COUNTIF(ストックデータ貼り付け用!$Q$2:$Q$1000,A310)</f>
        <v>0</v>
      </c>
      <c r="N310" s="50">
        <f>SUMIF(ストックデータ貼り付け用!$Q$2:$Q$1000,A310,ストックデータ貼り付け用!$R$2:$R$1000)</f>
        <v>0</v>
      </c>
      <c r="O310" s="54">
        <f t="shared" si="31"/>
        <v>0</v>
      </c>
      <c r="P310" s="52">
        <f>COUNTIF(ストックデータ貼り付け用!$T$2:$T$1001,A310)</f>
        <v>0</v>
      </c>
      <c r="Q310" s="54">
        <f>SUMIF(ストックデータ貼り付け用!$T$3:$T$502,A310,ストックデータ貼り付け用!$U$3:$U$1048576)</f>
        <v>0</v>
      </c>
      <c r="R310" s="51">
        <f t="shared" si="29"/>
        <v>0</v>
      </c>
    </row>
    <row r="311" spans="1:18" x14ac:dyDescent="0.15">
      <c r="A311" s="49">
        <v>44138</v>
      </c>
      <c r="B311" s="52">
        <f>COUNTIF(ストックデータ貼り付け用!$F$2:$F$1000,A311)</f>
        <v>0</v>
      </c>
      <c r="C311" s="54">
        <f>SUMIF(ストックデータ貼り付け用!$F$2:$F$1048576,A311,ストックデータ貼り付け用!$G$2:$G$1048576)</f>
        <v>0</v>
      </c>
      <c r="D311" s="50">
        <f>COUNTIF(ストックデータ貼り付け用!$J$2:$J$1048576,A311)</f>
        <v>0</v>
      </c>
      <c r="E311" s="57">
        <f t="shared" si="26"/>
        <v>0</v>
      </c>
      <c r="F311" s="51">
        <f>SUMIF(ストックデータ貼り付け用!$J$2:$J$1048576,A311,ストックデータ貼り付け用!$K$2:$K$1048576)</f>
        <v>0</v>
      </c>
      <c r="G311" s="50">
        <f t="shared" si="30"/>
        <v>0</v>
      </c>
      <c r="H311" s="57">
        <f t="shared" si="30"/>
        <v>0</v>
      </c>
      <c r="I311" s="51">
        <f t="shared" si="27"/>
        <v>0</v>
      </c>
      <c r="J311" s="52">
        <f>COUNTIF(ストックデータ貼り付け用!$N$2:$N$1000,A311)</f>
        <v>0</v>
      </c>
      <c r="K311" s="57">
        <f>SUMIF(ストックデータ貼り付け用!$N$2:$N$1001,A311,ストックデータ貼り付け用!$O$2:$O$1001)</f>
        <v>0</v>
      </c>
      <c r="L311" s="51">
        <f t="shared" si="28"/>
        <v>0</v>
      </c>
      <c r="M311" s="69">
        <f>COUNTIF(ストックデータ貼り付け用!$Q$2:$Q$1000,A311)</f>
        <v>0</v>
      </c>
      <c r="N311" s="50">
        <f>SUMIF(ストックデータ貼り付け用!$Q$2:$Q$1000,A311,ストックデータ貼り付け用!$R$2:$R$1000)</f>
        <v>0</v>
      </c>
      <c r="O311" s="54">
        <f t="shared" si="31"/>
        <v>0</v>
      </c>
      <c r="P311" s="52">
        <f>COUNTIF(ストックデータ貼り付け用!$T$2:$T$1001,A311)</f>
        <v>0</v>
      </c>
      <c r="Q311" s="54">
        <f>SUMIF(ストックデータ貼り付け用!$T$3:$T$502,A311,ストックデータ貼り付け用!$U$3:$U$1048576)</f>
        <v>0</v>
      </c>
      <c r="R311" s="51">
        <f t="shared" si="29"/>
        <v>0</v>
      </c>
    </row>
    <row r="312" spans="1:18" x14ac:dyDescent="0.15">
      <c r="A312" s="49">
        <v>44139</v>
      </c>
      <c r="B312" s="52">
        <f>COUNTIF(ストックデータ貼り付け用!$F$2:$F$1000,A312)</f>
        <v>0</v>
      </c>
      <c r="C312" s="54">
        <f>SUMIF(ストックデータ貼り付け用!$F$2:$F$1048576,A312,ストックデータ貼り付け用!$G$2:$G$1048576)</f>
        <v>0</v>
      </c>
      <c r="D312" s="50">
        <f>COUNTIF(ストックデータ貼り付け用!$J$2:$J$1048576,A312)</f>
        <v>0</v>
      </c>
      <c r="E312" s="57">
        <f t="shared" si="26"/>
        <v>0</v>
      </c>
      <c r="F312" s="51">
        <f>SUMIF(ストックデータ貼り付け用!$J$2:$J$1048576,A312,ストックデータ貼り付け用!$K$2:$K$1048576)</f>
        <v>0</v>
      </c>
      <c r="G312" s="50">
        <f t="shared" si="30"/>
        <v>0</v>
      </c>
      <c r="H312" s="57">
        <f t="shared" si="30"/>
        <v>0</v>
      </c>
      <c r="I312" s="51">
        <f t="shared" si="27"/>
        <v>0</v>
      </c>
      <c r="J312" s="52">
        <f>COUNTIF(ストックデータ貼り付け用!$N$2:$N$1000,A312)</f>
        <v>0</v>
      </c>
      <c r="K312" s="57">
        <f>SUMIF(ストックデータ貼り付け用!$N$2:$N$1001,A312,ストックデータ貼り付け用!$O$2:$O$1001)</f>
        <v>0</v>
      </c>
      <c r="L312" s="51">
        <f t="shared" si="28"/>
        <v>0</v>
      </c>
      <c r="M312" s="69">
        <f>COUNTIF(ストックデータ貼り付け用!$Q$2:$Q$1000,A312)</f>
        <v>0</v>
      </c>
      <c r="N312" s="50">
        <f>SUMIF(ストックデータ貼り付け用!$Q$2:$Q$1000,A312,ストックデータ貼り付け用!$R$2:$R$1000)</f>
        <v>0</v>
      </c>
      <c r="O312" s="54">
        <f t="shared" si="31"/>
        <v>0</v>
      </c>
      <c r="P312" s="52">
        <f>COUNTIF(ストックデータ貼り付け用!$T$2:$T$1001,A312)</f>
        <v>0</v>
      </c>
      <c r="Q312" s="54">
        <f>SUMIF(ストックデータ貼り付け用!$T$3:$T$502,A312,ストックデータ貼り付け用!$U$3:$U$1048576)</f>
        <v>0</v>
      </c>
      <c r="R312" s="51">
        <f t="shared" si="29"/>
        <v>0</v>
      </c>
    </row>
    <row r="313" spans="1:18" x14ac:dyDescent="0.15">
      <c r="A313" s="49">
        <v>44140</v>
      </c>
      <c r="B313" s="52">
        <f>COUNTIF(ストックデータ貼り付け用!$F$2:$F$1000,A313)</f>
        <v>0</v>
      </c>
      <c r="C313" s="54">
        <f>SUMIF(ストックデータ貼り付け用!$F$2:$F$1048576,A313,ストックデータ貼り付け用!$G$2:$G$1048576)</f>
        <v>0</v>
      </c>
      <c r="D313" s="50">
        <f>COUNTIF(ストックデータ貼り付け用!$J$2:$J$1048576,A313)</f>
        <v>0</v>
      </c>
      <c r="E313" s="57">
        <f t="shared" si="26"/>
        <v>0</v>
      </c>
      <c r="F313" s="51">
        <f>SUMIF(ストックデータ貼り付け用!$J$2:$J$1048576,A313,ストックデータ貼り付け用!$K$2:$K$1048576)</f>
        <v>0</v>
      </c>
      <c r="G313" s="50">
        <f t="shared" si="30"/>
        <v>0</v>
      </c>
      <c r="H313" s="57">
        <f t="shared" si="30"/>
        <v>0</v>
      </c>
      <c r="I313" s="51">
        <f t="shared" si="27"/>
        <v>0</v>
      </c>
      <c r="J313" s="52">
        <f>COUNTIF(ストックデータ貼り付け用!$N$2:$N$1000,A313)</f>
        <v>0</v>
      </c>
      <c r="K313" s="57">
        <f>SUMIF(ストックデータ貼り付け用!$N$2:$N$1001,A313,ストックデータ貼り付け用!$O$2:$O$1001)</f>
        <v>0</v>
      </c>
      <c r="L313" s="51">
        <f t="shared" si="28"/>
        <v>0</v>
      </c>
      <c r="M313" s="69">
        <f>COUNTIF(ストックデータ貼り付け用!$Q$2:$Q$1000,A313)</f>
        <v>0</v>
      </c>
      <c r="N313" s="50">
        <f>SUMIF(ストックデータ貼り付け用!$Q$2:$Q$1000,A313,ストックデータ貼り付け用!$R$2:$R$1000)</f>
        <v>0</v>
      </c>
      <c r="O313" s="54">
        <f t="shared" si="31"/>
        <v>0</v>
      </c>
      <c r="P313" s="52">
        <f>COUNTIF(ストックデータ貼り付け用!$T$2:$T$1001,A313)</f>
        <v>0</v>
      </c>
      <c r="Q313" s="54">
        <f>SUMIF(ストックデータ貼り付け用!$T$3:$T$502,A313,ストックデータ貼り付け用!$U$3:$U$1048576)</f>
        <v>0</v>
      </c>
      <c r="R313" s="51">
        <f t="shared" si="29"/>
        <v>0</v>
      </c>
    </row>
    <row r="314" spans="1:18" x14ac:dyDescent="0.15">
      <c r="A314" s="49">
        <v>44141</v>
      </c>
      <c r="B314" s="52">
        <f>COUNTIF(ストックデータ貼り付け用!$F$2:$F$1000,A314)</f>
        <v>0</v>
      </c>
      <c r="C314" s="54">
        <f>SUMIF(ストックデータ貼り付け用!$F$2:$F$1048576,A314,ストックデータ貼り付け用!$G$2:$G$1048576)</f>
        <v>0</v>
      </c>
      <c r="D314" s="50">
        <f>COUNTIF(ストックデータ貼り付け用!$J$2:$J$1048576,A314)</f>
        <v>0</v>
      </c>
      <c r="E314" s="57">
        <f t="shared" si="26"/>
        <v>0</v>
      </c>
      <c r="F314" s="51">
        <f>SUMIF(ストックデータ貼り付け用!$J$2:$J$1048576,A314,ストックデータ貼り付け用!$K$2:$K$1048576)</f>
        <v>0</v>
      </c>
      <c r="G314" s="50">
        <f t="shared" si="30"/>
        <v>0</v>
      </c>
      <c r="H314" s="57">
        <f t="shared" si="30"/>
        <v>0</v>
      </c>
      <c r="I314" s="51">
        <f t="shared" si="27"/>
        <v>0</v>
      </c>
      <c r="J314" s="52">
        <f>COUNTIF(ストックデータ貼り付け用!$N$2:$N$1000,A314)</f>
        <v>0</v>
      </c>
      <c r="K314" s="57">
        <f>SUMIF(ストックデータ貼り付け用!$N$2:$N$1001,A314,ストックデータ貼り付け用!$O$2:$O$1001)</f>
        <v>0</v>
      </c>
      <c r="L314" s="51">
        <f t="shared" si="28"/>
        <v>0</v>
      </c>
      <c r="M314" s="69">
        <f>COUNTIF(ストックデータ貼り付け用!$Q$2:$Q$1000,A314)</f>
        <v>0</v>
      </c>
      <c r="N314" s="50">
        <f>SUMIF(ストックデータ貼り付け用!$Q$2:$Q$1000,A314,ストックデータ貼り付け用!$R$2:$R$1000)</f>
        <v>0</v>
      </c>
      <c r="O314" s="54">
        <f t="shared" si="31"/>
        <v>0</v>
      </c>
      <c r="P314" s="52">
        <f>COUNTIF(ストックデータ貼り付け用!$T$2:$T$1001,A314)</f>
        <v>0</v>
      </c>
      <c r="Q314" s="54">
        <f>SUMIF(ストックデータ貼り付け用!$T$3:$T$502,A314,ストックデータ貼り付け用!$U$3:$U$1048576)</f>
        <v>0</v>
      </c>
      <c r="R314" s="51">
        <f t="shared" si="29"/>
        <v>0</v>
      </c>
    </row>
    <row r="315" spans="1:18" x14ac:dyDescent="0.15">
      <c r="A315" s="49">
        <v>44142</v>
      </c>
      <c r="B315" s="52">
        <f>COUNTIF(ストックデータ貼り付け用!$F$2:$F$1000,A315)</f>
        <v>0</v>
      </c>
      <c r="C315" s="54">
        <f>SUMIF(ストックデータ貼り付け用!$F$2:$F$1048576,A315,ストックデータ貼り付け用!$G$2:$G$1048576)</f>
        <v>0</v>
      </c>
      <c r="D315" s="50">
        <f>COUNTIF(ストックデータ貼り付け用!$J$2:$J$1048576,A315)</f>
        <v>0</v>
      </c>
      <c r="E315" s="57">
        <f t="shared" si="26"/>
        <v>0</v>
      </c>
      <c r="F315" s="51">
        <f>SUMIF(ストックデータ貼り付け用!$J$2:$J$1048576,A315,ストックデータ貼り付け用!$K$2:$K$1048576)</f>
        <v>0</v>
      </c>
      <c r="G315" s="50">
        <f t="shared" si="30"/>
        <v>0</v>
      </c>
      <c r="H315" s="57">
        <f t="shared" si="30"/>
        <v>0</v>
      </c>
      <c r="I315" s="51">
        <f t="shared" si="27"/>
        <v>0</v>
      </c>
      <c r="J315" s="52">
        <f>COUNTIF(ストックデータ貼り付け用!$N$2:$N$1000,A315)</f>
        <v>0</v>
      </c>
      <c r="K315" s="57">
        <f>SUMIF(ストックデータ貼り付け用!$N$2:$N$1001,A315,ストックデータ貼り付け用!$O$2:$O$1001)</f>
        <v>0</v>
      </c>
      <c r="L315" s="51">
        <f t="shared" si="28"/>
        <v>0</v>
      </c>
      <c r="M315" s="69">
        <f>COUNTIF(ストックデータ貼り付け用!$Q$2:$Q$1000,A315)</f>
        <v>0</v>
      </c>
      <c r="N315" s="50">
        <f>SUMIF(ストックデータ貼り付け用!$Q$2:$Q$1000,A315,ストックデータ貼り付け用!$R$2:$R$1000)</f>
        <v>0</v>
      </c>
      <c r="O315" s="54">
        <f t="shared" si="31"/>
        <v>0</v>
      </c>
      <c r="P315" s="52">
        <f>COUNTIF(ストックデータ貼り付け用!$T$2:$T$1001,A315)</f>
        <v>0</v>
      </c>
      <c r="Q315" s="54">
        <f>SUMIF(ストックデータ貼り付け用!$T$3:$T$502,A315,ストックデータ貼り付け用!$U$3:$U$1048576)</f>
        <v>0</v>
      </c>
      <c r="R315" s="51">
        <f t="shared" si="29"/>
        <v>0</v>
      </c>
    </row>
    <row r="316" spans="1:18" x14ac:dyDescent="0.15">
      <c r="A316" s="49">
        <v>44143</v>
      </c>
      <c r="B316" s="52">
        <f>COUNTIF(ストックデータ貼り付け用!$F$2:$F$1000,A316)</f>
        <v>0</v>
      </c>
      <c r="C316" s="54">
        <f>SUMIF(ストックデータ貼り付け用!$F$2:$F$1048576,A316,ストックデータ貼り付け用!$G$2:$G$1048576)</f>
        <v>0</v>
      </c>
      <c r="D316" s="50">
        <f>COUNTIF(ストックデータ貼り付け用!$J$2:$J$1048576,A316)</f>
        <v>0</v>
      </c>
      <c r="E316" s="57">
        <f t="shared" si="26"/>
        <v>0</v>
      </c>
      <c r="F316" s="51">
        <f>SUMIF(ストックデータ貼り付け用!$J$2:$J$1048576,A316,ストックデータ貼り付け用!$K$2:$K$1048576)</f>
        <v>0</v>
      </c>
      <c r="G316" s="50">
        <f t="shared" si="30"/>
        <v>0</v>
      </c>
      <c r="H316" s="57">
        <f t="shared" si="30"/>
        <v>0</v>
      </c>
      <c r="I316" s="51">
        <f t="shared" si="27"/>
        <v>0</v>
      </c>
      <c r="J316" s="52">
        <f>COUNTIF(ストックデータ貼り付け用!$N$2:$N$1000,A316)</f>
        <v>0</v>
      </c>
      <c r="K316" s="57">
        <f>SUMIF(ストックデータ貼り付け用!$N$2:$N$1001,A316,ストックデータ貼り付け用!$O$2:$O$1001)</f>
        <v>0</v>
      </c>
      <c r="L316" s="51">
        <f t="shared" si="28"/>
        <v>0</v>
      </c>
      <c r="M316" s="69">
        <f>COUNTIF(ストックデータ貼り付け用!$Q$2:$Q$1000,A316)</f>
        <v>0</v>
      </c>
      <c r="N316" s="50">
        <f>SUMIF(ストックデータ貼り付け用!$Q$2:$Q$1000,A316,ストックデータ貼り付け用!$R$2:$R$1000)</f>
        <v>0</v>
      </c>
      <c r="O316" s="54">
        <f t="shared" si="31"/>
        <v>0</v>
      </c>
      <c r="P316" s="52">
        <f>COUNTIF(ストックデータ貼り付け用!$T$2:$T$1001,A316)</f>
        <v>0</v>
      </c>
      <c r="Q316" s="54">
        <f>SUMIF(ストックデータ貼り付け用!$T$3:$T$502,A316,ストックデータ貼り付け用!$U$3:$U$1048576)</f>
        <v>0</v>
      </c>
      <c r="R316" s="51">
        <f t="shared" si="29"/>
        <v>0</v>
      </c>
    </row>
    <row r="317" spans="1:18" x14ac:dyDescent="0.15">
      <c r="A317" s="49">
        <v>44144</v>
      </c>
      <c r="B317" s="52">
        <f>COUNTIF(ストックデータ貼り付け用!$F$2:$F$1000,A317)</f>
        <v>0</v>
      </c>
      <c r="C317" s="54">
        <f>SUMIF(ストックデータ貼り付け用!$F$2:$F$1048576,A317,ストックデータ貼り付け用!$G$2:$G$1048576)</f>
        <v>0</v>
      </c>
      <c r="D317" s="50">
        <f>COUNTIF(ストックデータ貼り付け用!$J$2:$J$1048576,A317)</f>
        <v>0</v>
      </c>
      <c r="E317" s="57">
        <f t="shared" si="26"/>
        <v>0</v>
      </c>
      <c r="F317" s="51">
        <f>SUMIF(ストックデータ貼り付け用!$J$2:$J$1048576,A317,ストックデータ貼り付け用!$K$2:$K$1048576)</f>
        <v>0</v>
      </c>
      <c r="G317" s="50">
        <f t="shared" si="30"/>
        <v>0</v>
      </c>
      <c r="H317" s="57">
        <f t="shared" si="30"/>
        <v>0</v>
      </c>
      <c r="I317" s="51">
        <f t="shared" si="27"/>
        <v>0</v>
      </c>
      <c r="J317" s="52">
        <f>COUNTIF(ストックデータ貼り付け用!$N$2:$N$1000,A317)</f>
        <v>0</v>
      </c>
      <c r="K317" s="57">
        <f>SUMIF(ストックデータ貼り付け用!$N$2:$N$1001,A317,ストックデータ貼り付け用!$O$2:$O$1001)</f>
        <v>0</v>
      </c>
      <c r="L317" s="51">
        <f t="shared" si="28"/>
        <v>0</v>
      </c>
      <c r="M317" s="69">
        <f>COUNTIF(ストックデータ貼り付け用!$Q$2:$Q$1000,A317)</f>
        <v>0</v>
      </c>
      <c r="N317" s="50">
        <f>SUMIF(ストックデータ貼り付け用!$Q$2:$Q$1000,A317,ストックデータ貼り付け用!$R$2:$R$1000)</f>
        <v>0</v>
      </c>
      <c r="O317" s="54">
        <f t="shared" si="31"/>
        <v>0</v>
      </c>
      <c r="P317" s="52">
        <f>COUNTIF(ストックデータ貼り付け用!$T$2:$T$1001,A317)</f>
        <v>0</v>
      </c>
      <c r="Q317" s="54">
        <f>SUMIF(ストックデータ貼り付け用!$T$3:$T$502,A317,ストックデータ貼り付け用!$U$3:$U$1048576)</f>
        <v>0</v>
      </c>
      <c r="R317" s="51">
        <f t="shared" si="29"/>
        <v>0</v>
      </c>
    </row>
    <row r="318" spans="1:18" x14ac:dyDescent="0.15">
      <c r="A318" s="49">
        <v>44145</v>
      </c>
      <c r="B318" s="52">
        <f>COUNTIF(ストックデータ貼り付け用!$F$2:$F$1000,A318)</f>
        <v>0</v>
      </c>
      <c r="C318" s="54">
        <f>SUMIF(ストックデータ貼り付け用!$F$2:$F$1048576,A318,ストックデータ貼り付け用!$G$2:$G$1048576)</f>
        <v>0</v>
      </c>
      <c r="D318" s="50">
        <f>COUNTIF(ストックデータ貼り付け用!$J$2:$J$1048576,A318)</f>
        <v>0</v>
      </c>
      <c r="E318" s="57">
        <f t="shared" si="26"/>
        <v>0</v>
      </c>
      <c r="F318" s="51">
        <f>SUMIF(ストックデータ貼り付け用!$J$2:$J$1048576,A318,ストックデータ貼り付け用!$K$2:$K$1048576)</f>
        <v>0</v>
      </c>
      <c r="G318" s="50">
        <f t="shared" si="30"/>
        <v>0</v>
      </c>
      <c r="H318" s="57">
        <f t="shared" si="30"/>
        <v>0</v>
      </c>
      <c r="I318" s="51">
        <f t="shared" si="27"/>
        <v>0</v>
      </c>
      <c r="J318" s="52">
        <f>COUNTIF(ストックデータ貼り付け用!$N$2:$N$1000,A318)</f>
        <v>0</v>
      </c>
      <c r="K318" s="57">
        <f>SUMIF(ストックデータ貼り付け用!$N$2:$N$1001,A318,ストックデータ貼り付け用!$O$2:$O$1001)</f>
        <v>0</v>
      </c>
      <c r="L318" s="51">
        <f t="shared" si="28"/>
        <v>0</v>
      </c>
      <c r="M318" s="69">
        <f>COUNTIF(ストックデータ貼り付け用!$Q$2:$Q$1000,A318)</f>
        <v>0</v>
      </c>
      <c r="N318" s="50">
        <f>SUMIF(ストックデータ貼り付け用!$Q$2:$Q$1000,A318,ストックデータ貼り付け用!$R$2:$R$1000)</f>
        <v>0</v>
      </c>
      <c r="O318" s="54">
        <f t="shared" si="31"/>
        <v>0</v>
      </c>
      <c r="P318" s="52">
        <f>COUNTIF(ストックデータ貼り付け用!$T$2:$T$1001,A318)</f>
        <v>0</v>
      </c>
      <c r="Q318" s="54">
        <f>SUMIF(ストックデータ貼り付け用!$T$3:$T$502,A318,ストックデータ貼り付け用!$U$3:$U$1048576)</f>
        <v>0</v>
      </c>
      <c r="R318" s="51">
        <f t="shared" si="29"/>
        <v>0</v>
      </c>
    </row>
    <row r="319" spans="1:18" x14ac:dyDescent="0.15">
      <c r="A319" s="49">
        <v>44146</v>
      </c>
      <c r="B319" s="52">
        <f>COUNTIF(ストックデータ貼り付け用!$F$2:$F$1000,A319)</f>
        <v>0</v>
      </c>
      <c r="C319" s="54">
        <f>SUMIF(ストックデータ貼り付け用!$F$2:$F$1048576,A319,ストックデータ貼り付け用!$G$2:$G$1048576)</f>
        <v>0</v>
      </c>
      <c r="D319" s="50">
        <f>COUNTIF(ストックデータ貼り付け用!$J$2:$J$1048576,A319)</f>
        <v>0</v>
      </c>
      <c r="E319" s="57">
        <f t="shared" si="26"/>
        <v>0</v>
      </c>
      <c r="F319" s="51">
        <f>SUMIF(ストックデータ貼り付け用!$J$2:$J$1048576,A319,ストックデータ貼り付け用!$K$2:$K$1048576)</f>
        <v>0</v>
      </c>
      <c r="G319" s="50">
        <f t="shared" si="30"/>
        <v>0</v>
      </c>
      <c r="H319" s="57">
        <f t="shared" si="30"/>
        <v>0</v>
      </c>
      <c r="I319" s="51">
        <f t="shared" si="27"/>
        <v>0</v>
      </c>
      <c r="J319" s="52">
        <f>COUNTIF(ストックデータ貼り付け用!$N$2:$N$1000,A319)</f>
        <v>0</v>
      </c>
      <c r="K319" s="57">
        <f>SUMIF(ストックデータ貼り付け用!$N$2:$N$1001,A319,ストックデータ貼り付け用!$O$2:$O$1001)</f>
        <v>0</v>
      </c>
      <c r="L319" s="51">
        <f t="shared" si="28"/>
        <v>0</v>
      </c>
      <c r="M319" s="69">
        <f>COUNTIF(ストックデータ貼り付け用!$Q$2:$Q$1000,A319)</f>
        <v>0</v>
      </c>
      <c r="N319" s="50">
        <f>SUMIF(ストックデータ貼り付け用!$Q$2:$Q$1000,A319,ストックデータ貼り付け用!$R$2:$R$1000)</f>
        <v>0</v>
      </c>
      <c r="O319" s="54">
        <f t="shared" si="31"/>
        <v>0</v>
      </c>
      <c r="P319" s="52">
        <f>COUNTIF(ストックデータ貼り付け用!$T$2:$T$1001,A319)</f>
        <v>0</v>
      </c>
      <c r="Q319" s="54">
        <f>SUMIF(ストックデータ貼り付け用!$T$3:$T$502,A319,ストックデータ貼り付け用!$U$3:$U$1048576)</f>
        <v>0</v>
      </c>
      <c r="R319" s="51">
        <f t="shared" si="29"/>
        <v>0</v>
      </c>
    </row>
    <row r="320" spans="1:18" x14ac:dyDescent="0.15">
      <c r="A320" s="49">
        <v>44147</v>
      </c>
      <c r="B320" s="52">
        <f>COUNTIF(ストックデータ貼り付け用!$F$2:$F$1000,A320)</f>
        <v>0</v>
      </c>
      <c r="C320" s="54">
        <f>SUMIF(ストックデータ貼り付け用!$F$2:$F$1048576,A320,ストックデータ貼り付け用!$G$2:$G$1048576)</f>
        <v>0</v>
      </c>
      <c r="D320" s="50">
        <f>COUNTIF(ストックデータ貼り付け用!$J$2:$J$1048576,A320)</f>
        <v>0</v>
      </c>
      <c r="E320" s="57">
        <f t="shared" si="26"/>
        <v>0</v>
      </c>
      <c r="F320" s="51">
        <f>SUMIF(ストックデータ貼り付け用!$J$2:$J$1048576,A320,ストックデータ貼り付け用!$K$2:$K$1048576)</f>
        <v>0</v>
      </c>
      <c r="G320" s="50">
        <f t="shared" si="30"/>
        <v>0</v>
      </c>
      <c r="H320" s="57">
        <f t="shared" si="30"/>
        <v>0</v>
      </c>
      <c r="I320" s="51">
        <f t="shared" si="27"/>
        <v>0</v>
      </c>
      <c r="J320" s="52">
        <f>COUNTIF(ストックデータ貼り付け用!$N$2:$N$1000,A320)</f>
        <v>0</v>
      </c>
      <c r="K320" s="57">
        <f>SUMIF(ストックデータ貼り付け用!$N$2:$N$1001,A320,ストックデータ貼り付け用!$O$2:$O$1001)</f>
        <v>0</v>
      </c>
      <c r="L320" s="51">
        <f t="shared" si="28"/>
        <v>0</v>
      </c>
      <c r="M320" s="69">
        <f>COUNTIF(ストックデータ貼り付け用!$Q$2:$Q$1000,A320)</f>
        <v>0</v>
      </c>
      <c r="N320" s="50">
        <f>SUMIF(ストックデータ貼り付け用!$Q$2:$Q$1000,A320,ストックデータ貼り付け用!$R$2:$R$1000)</f>
        <v>0</v>
      </c>
      <c r="O320" s="54">
        <f t="shared" si="31"/>
        <v>0</v>
      </c>
      <c r="P320" s="52">
        <f>COUNTIF(ストックデータ貼り付け用!$T$2:$T$1001,A320)</f>
        <v>0</v>
      </c>
      <c r="Q320" s="54">
        <f>SUMIF(ストックデータ貼り付け用!$T$3:$T$502,A320,ストックデータ貼り付け用!$U$3:$U$1048576)</f>
        <v>0</v>
      </c>
      <c r="R320" s="51">
        <f t="shared" si="29"/>
        <v>0</v>
      </c>
    </row>
    <row r="321" spans="1:18" x14ac:dyDescent="0.15">
      <c r="A321" s="49">
        <v>44148</v>
      </c>
      <c r="B321" s="52">
        <f>COUNTIF(ストックデータ貼り付け用!$F$2:$F$1000,A321)</f>
        <v>0</v>
      </c>
      <c r="C321" s="54">
        <f>SUMIF(ストックデータ貼り付け用!$F$2:$F$1048576,A321,ストックデータ貼り付け用!$G$2:$G$1048576)</f>
        <v>0</v>
      </c>
      <c r="D321" s="50">
        <f>COUNTIF(ストックデータ貼り付け用!$J$2:$J$1048576,A321)</f>
        <v>0</v>
      </c>
      <c r="E321" s="57">
        <f t="shared" si="26"/>
        <v>0</v>
      </c>
      <c r="F321" s="51">
        <f>SUMIF(ストックデータ貼り付け用!$J$2:$J$1048576,A321,ストックデータ貼り付け用!$K$2:$K$1048576)</f>
        <v>0</v>
      </c>
      <c r="G321" s="50">
        <f t="shared" si="30"/>
        <v>0</v>
      </c>
      <c r="H321" s="57">
        <f t="shared" si="30"/>
        <v>0</v>
      </c>
      <c r="I321" s="51">
        <f t="shared" si="27"/>
        <v>0</v>
      </c>
      <c r="J321" s="52">
        <f>COUNTIF(ストックデータ貼り付け用!$N$2:$N$1000,A321)</f>
        <v>0</v>
      </c>
      <c r="K321" s="57">
        <f>SUMIF(ストックデータ貼り付け用!$N$2:$N$1001,A321,ストックデータ貼り付け用!$O$2:$O$1001)</f>
        <v>0</v>
      </c>
      <c r="L321" s="51">
        <f t="shared" si="28"/>
        <v>0</v>
      </c>
      <c r="M321" s="69">
        <f>COUNTIF(ストックデータ貼り付け用!$Q$2:$Q$1000,A321)</f>
        <v>0</v>
      </c>
      <c r="N321" s="50">
        <f>SUMIF(ストックデータ貼り付け用!$Q$2:$Q$1000,A321,ストックデータ貼り付け用!$R$2:$R$1000)</f>
        <v>0</v>
      </c>
      <c r="O321" s="54">
        <f t="shared" si="31"/>
        <v>0</v>
      </c>
      <c r="P321" s="52">
        <f>COUNTIF(ストックデータ貼り付け用!$T$2:$T$1001,A321)</f>
        <v>0</v>
      </c>
      <c r="Q321" s="54">
        <f>SUMIF(ストックデータ貼り付け用!$T$3:$T$502,A321,ストックデータ貼り付け用!$U$3:$U$1048576)</f>
        <v>0</v>
      </c>
      <c r="R321" s="51">
        <f t="shared" si="29"/>
        <v>0</v>
      </c>
    </row>
    <row r="322" spans="1:18" x14ac:dyDescent="0.15">
      <c r="A322" s="49">
        <v>44149</v>
      </c>
      <c r="B322" s="52">
        <f>COUNTIF(ストックデータ貼り付け用!$F$2:$F$1000,A322)</f>
        <v>0</v>
      </c>
      <c r="C322" s="54">
        <f>SUMIF(ストックデータ貼り付け用!$F$2:$F$1048576,A322,ストックデータ貼り付け用!$G$2:$G$1048576)</f>
        <v>0</v>
      </c>
      <c r="D322" s="50">
        <f>COUNTIF(ストックデータ貼り付け用!$J$2:$J$1048576,A322)</f>
        <v>0</v>
      </c>
      <c r="E322" s="57">
        <f t="shared" si="26"/>
        <v>0</v>
      </c>
      <c r="F322" s="51">
        <f>SUMIF(ストックデータ貼り付け用!$J$2:$J$1048576,A322,ストックデータ貼り付け用!$K$2:$K$1048576)</f>
        <v>0</v>
      </c>
      <c r="G322" s="50">
        <f t="shared" si="30"/>
        <v>0</v>
      </c>
      <c r="H322" s="57">
        <f t="shared" si="30"/>
        <v>0</v>
      </c>
      <c r="I322" s="51">
        <f t="shared" si="27"/>
        <v>0</v>
      </c>
      <c r="J322" s="52">
        <f>COUNTIF(ストックデータ貼り付け用!$N$2:$N$1000,A322)</f>
        <v>0</v>
      </c>
      <c r="K322" s="57">
        <f>SUMIF(ストックデータ貼り付け用!$N$2:$N$1001,A322,ストックデータ貼り付け用!$O$2:$O$1001)</f>
        <v>0</v>
      </c>
      <c r="L322" s="51">
        <f t="shared" si="28"/>
        <v>0</v>
      </c>
      <c r="M322" s="69">
        <f>COUNTIF(ストックデータ貼り付け用!$Q$2:$Q$1000,A322)</f>
        <v>0</v>
      </c>
      <c r="N322" s="50">
        <f>SUMIF(ストックデータ貼り付け用!$Q$2:$Q$1000,A322,ストックデータ貼り付け用!$R$2:$R$1000)</f>
        <v>0</v>
      </c>
      <c r="O322" s="54">
        <f t="shared" si="31"/>
        <v>0</v>
      </c>
      <c r="P322" s="52">
        <f>COUNTIF(ストックデータ貼り付け用!$T$2:$T$1001,A322)</f>
        <v>0</v>
      </c>
      <c r="Q322" s="54">
        <f>SUMIF(ストックデータ貼り付け用!$T$3:$T$502,A322,ストックデータ貼り付け用!$U$3:$U$1048576)</f>
        <v>0</v>
      </c>
      <c r="R322" s="51">
        <f t="shared" si="29"/>
        <v>0</v>
      </c>
    </row>
    <row r="323" spans="1:18" x14ac:dyDescent="0.15">
      <c r="A323" s="49">
        <v>44150</v>
      </c>
      <c r="B323" s="52">
        <f>COUNTIF(ストックデータ貼り付け用!$F$2:$F$1000,A323)</f>
        <v>0</v>
      </c>
      <c r="C323" s="54">
        <f>SUMIF(ストックデータ貼り付け用!$F$2:$F$1048576,A323,ストックデータ貼り付け用!$G$2:$G$1048576)</f>
        <v>0</v>
      </c>
      <c r="D323" s="50">
        <f>COUNTIF(ストックデータ貼り付け用!$J$2:$J$1048576,A323)</f>
        <v>0</v>
      </c>
      <c r="E323" s="57">
        <f t="shared" si="26"/>
        <v>0</v>
      </c>
      <c r="F323" s="51">
        <f>SUMIF(ストックデータ貼り付け用!$J$2:$J$1048576,A323,ストックデータ貼り付け用!$K$2:$K$1048576)</f>
        <v>0</v>
      </c>
      <c r="G323" s="50">
        <f t="shared" si="30"/>
        <v>0</v>
      </c>
      <c r="H323" s="57">
        <f t="shared" si="30"/>
        <v>0</v>
      </c>
      <c r="I323" s="51">
        <f t="shared" si="27"/>
        <v>0</v>
      </c>
      <c r="J323" s="52">
        <f>COUNTIF(ストックデータ貼り付け用!$N$2:$N$1000,A323)</f>
        <v>0</v>
      </c>
      <c r="K323" s="57">
        <f>SUMIF(ストックデータ貼り付け用!$N$2:$N$1001,A323,ストックデータ貼り付け用!$O$2:$O$1001)</f>
        <v>0</v>
      </c>
      <c r="L323" s="51">
        <f t="shared" si="28"/>
        <v>0</v>
      </c>
      <c r="M323" s="69">
        <f>COUNTIF(ストックデータ貼り付け用!$Q$2:$Q$1000,A323)</f>
        <v>0</v>
      </c>
      <c r="N323" s="50">
        <f>SUMIF(ストックデータ貼り付け用!$Q$2:$Q$1000,A323,ストックデータ貼り付け用!$R$2:$R$1000)</f>
        <v>0</v>
      </c>
      <c r="O323" s="54">
        <f t="shared" si="31"/>
        <v>0</v>
      </c>
      <c r="P323" s="52">
        <f>COUNTIF(ストックデータ貼り付け用!$T$2:$T$1001,A323)</f>
        <v>0</v>
      </c>
      <c r="Q323" s="54">
        <f>SUMIF(ストックデータ貼り付け用!$T$3:$T$502,A323,ストックデータ貼り付け用!$U$3:$U$1048576)</f>
        <v>0</v>
      </c>
      <c r="R323" s="51">
        <f t="shared" si="29"/>
        <v>0</v>
      </c>
    </row>
    <row r="324" spans="1:18" x14ac:dyDescent="0.15">
      <c r="A324" s="49">
        <v>44151</v>
      </c>
      <c r="B324" s="52">
        <f>COUNTIF(ストックデータ貼り付け用!$F$2:$F$1000,A324)</f>
        <v>0</v>
      </c>
      <c r="C324" s="54">
        <f>SUMIF(ストックデータ貼り付け用!$F$2:$F$1048576,A324,ストックデータ貼り付け用!$G$2:$G$1048576)</f>
        <v>0</v>
      </c>
      <c r="D324" s="50">
        <f>COUNTIF(ストックデータ貼り付け用!$J$2:$J$1048576,A324)</f>
        <v>0</v>
      </c>
      <c r="E324" s="57">
        <f t="shared" si="26"/>
        <v>0</v>
      </c>
      <c r="F324" s="51">
        <f>SUMIF(ストックデータ貼り付け用!$J$2:$J$1048576,A324,ストックデータ貼り付け用!$K$2:$K$1048576)</f>
        <v>0</v>
      </c>
      <c r="G324" s="50">
        <f t="shared" si="30"/>
        <v>0</v>
      </c>
      <c r="H324" s="57">
        <f t="shared" si="30"/>
        <v>0</v>
      </c>
      <c r="I324" s="51">
        <f t="shared" si="27"/>
        <v>0</v>
      </c>
      <c r="J324" s="52">
        <f>COUNTIF(ストックデータ貼り付け用!$N$2:$N$1000,A324)</f>
        <v>0</v>
      </c>
      <c r="K324" s="57">
        <f>SUMIF(ストックデータ貼り付け用!$N$2:$N$1001,A324,ストックデータ貼り付け用!$O$2:$O$1001)</f>
        <v>0</v>
      </c>
      <c r="L324" s="51">
        <f t="shared" si="28"/>
        <v>0</v>
      </c>
      <c r="M324" s="69">
        <f>COUNTIF(ストックデータ貼り付け用!$Q$2:$Q$1000,A324)</f>
        <v>0</v>
      </c>
      <c r="N324" s="50">
        <f>SUMIF(ストックデータ貼り付け用!$Q$2:$Q$1000,A324,ストックデータ貼り付け用!$R$2:$R$1000)</f>
        <v>0</v>
      </c>
      <c r="O324" s="54">
        <f t="shared" si="31"/>
        <v>0</v>
      </c>
      <c r="P324" s="52">
        <f>COUNTIF(ストックデータ貼り付け用!$T$2:$T$1001,A324)</f>
        <v>0</v>
      </c>
      <c r="Q324" s="54">
        <f>SUMIF(ストックデータ貼り付け用!$T$3:$T$502,A324,ストックデータ貼り付け用!$U$3:$U$1048576)</f>
        <v>0</v>
      </c>
      <c r="R324" s="51">
        <f t="shared" si="29"/>
        <v>0</v>
      </c>
    </row>
    <row r="325" spans="1:18" x14ac:dyDescent="0.15">
      <c r="A325" s="49">
        <v>44152</v>
      </c>
      <c r="B325" s="52">
        <f>COUNTIF(ストックデータ貼り付け用!$F$2:$F$1000,A325)</f>
        <v>0</v>
      </c>
      <c r="C325" s="54">
        <f>SUMIF(ストックデータ貼り付け用!$F$2:$F$1048576,A325,ストックデータ貼り付け用!$G$2:$G$1048576)</f>
        <v>0</v>
      </c>
      <c r="D325" s="50">
        <f>COUNTIF(ストックデータ貼り付け用!$J$2:$J$1048576,A325)</f>
        <v>0</v>
      </c>
      <c r="E325" s="57">
        <f t="shared" ref="E325:E369" si="32">D325/5</f>
        <v>0</v>
      </c>
      <c r="F325" s="51">
        <f>SUMIF(ストックデータ貼り付け用!$J$2:$J$1048576,A325,ストックデータ貼り付け用!$K$2:$K$1048576)</f>
        <v>0</v>
      </c>
      <c r="G325" s="50">
        <f t="shared" si="30"/>
        <v>0</v>
      </c>
      <c r="H325" s="57">
        <f t="shared" si="30"/>
        <v>0</v>
      </c>
      <c r="I325" s="51">
        <f t="shared" ref="I325:I369" si="33">H325*110</f>
        <v>0</v>
      </c>
      <c r="J325" s="52">
        <f>COUNTIF(ストックデータ貼り付け用!$N$2:$N$1000,A325)</f>
        <v>0</v>
      </c>
      <c r="K325" s="57">
        <f>SUMIF(ストックデータ貼り付け用!$N$2:$N$1001,A325,ストックデータ貼り付け用!$O$2:$O$1001)</f>
        <v>0</v>
      </c>
      <c r="L325" s="51">
        <f t="shared" ref="L325:L369" si="34">K325*100</f>
        <v>0</v>
      </c>
      <c r="M325" s="69">
        <f>COUNTIF(ストックデータ貼り付け用!$Q$2:$Q$1000,A325)</f>
        <v>0</v>
      </c>
      <c r="N325" s="50">
        <f>SUMIF(ストックデータ貼り付け用!$Q$2:$Q$1000,A325,ストックデータ貼り付け用!$R$2:$R$1000)</f>
        <v>0</v>
      </c>
      <c r="O325" s="54">
        <f t="shared" si="31"/>
        <v>0</v>
      </c>
      <c r="P325" s="52">
        <f>COUNTIF(ストックデータ貼り付け用!$T$2:$T$1001,A325)</f>
        <v>0</v>
      </c>
      <c r="Q325" s="54">
        <f>SUMIF(ストックデータ貼り付け用!$T$3:$T$502,A325,ストックデータ貼り付け用!$U$3:$U$1048576)</f>
        <v>0</v>
      </c>
      <c r="R325" s="51">
        <f t="shared" ref="R325:R369" si="35">Q325*100</f>
        <v>0</v>
      </c>
    </row>
    <row r="326" spans="1:18" x14ac:dyDescent="0.15">
      <c r="A326" s="49">
        <v>44153</v>
      </c>
      <c r="B326" s="52">
        <f>COUNTIF(ストックデータ貼り付け用!$F$2:$F$1000,A326)</f>
        <v>0</v>
      </c>
      <c r="C326" s="54">
        <f>SUMIF(ストックデータ貼り付け用!$F$2:$F$1048576,A326,ストックデータ貼り付け用!$G$2:$G$1048576)</f>
        <v>0</v>
      </c>
      <c r="D326" s="50">
        <f>COUNTIF(ストックデータ貼り付け用!$J$2:$J$1048576,A326)</f>
        <v>0</v>
      </c>
      <c r="E326" s="57">
        <f t="shared" si="32"/>
        <v>0</v>
      </c>
      <c r="F326" s="51">
        <f>SUMIF(ストックデータ貼り付け用!$J$2:$J$1048576,A326,ストックデータ貼り付け用!$K$2:$K$1048576)</f>
        <v>0</v>
      </c>
      <c r="G326" s="50">
        <f t="shared" si="30"/>
        <v>0</v>
      </c>
      <c r="H326" s="57">
        <f t="shared" si="30"/>
        <v>0</v>
      </c>
      <c r="I326" s="51">
        <f t="shared" si="33"/>
        <v>0</v>
      </c>
      <c r="J326" s="52">
        <f>COUNTIF(ストックデータ貼り付け用!$N$2:$N$1000,A326)</f>
        <v>0</v>
      </c>
      <c r="K326" s="57">
        <f>SUMIF(ストックデータ貼り付け用!$N$2:$N$1001,A326,ストックデータ貼り付け用!$O$2:$O$1001)</f>
        <v>0</v>
      </c>
      <c r="L326" s="51">
        <f t="shared" si="34"/>
        <v>0</v>
      </c>
      <c r="M326" s="69">
        <f>COUNTIF(ストックデータ貼り付け用!$Q$2:$Q$1000,A326)</f>
        <v>0</v>
      </c>
      <c r="N326" s="50">
        <f>SUMIF(ストックデータ貼り付け用!$Q$2:$Q$1000,A326,ストックデータ貼り付け用!$R$2:$R$1000)</f>
        <v>0</v>
      </c>
      <c r="O326" s="54">
        <f t="shared" si="31"/>
        <v>0</v>
      </c>
      <c r="P326" s="52">
        <f>COUNTIF(ストックデータ貼り付け用!$T$2:$T$1001,A326)</f>
        <v>0</v>
      </c>
      <c r="Q326" s="54">
        <f>SUMIF(ストックデータ貼り付け用!$T$3:$T$502,A326,ストックデータ貼り付け用!$U$3:$U$1048576)</f>
        <v>0</v>
      </c>
      <c r="R326" s="51">
        <f t="shared" si="35"/>
        <v>0</v>
      </c>
    </row>
    <row r="327" spans="1:18" x14ac:dyDescent="0.15">
      <c r="A327" s="49">
        <v>44154</v>
      </c>
      <c r="B327" s="52">
        <f>COUNTIF(ストックデータ貼り付け用!$F$2:$F$1000,A327)</f>
        <v>0</v>
      </c>
      <c r="C327" s="54">
        <f>SUMIF(ストックデータ貼り付け用!$F$2:$F$1048576,A327,ストックデータ貼り付け用!$G$2:$G$1048576)</f>
        <v>0</v>
      </c>
      <c r="D327" s="50">
        <f>COUNTIF(ストックデータ貼り付け用!$J$2:$J$1048576,A327)</f>
        <v>0</v>
      </c>
      <c r="E327" s="57">
        <f t="shared" si="32"/>
        <v>0</v>
      </c>
      <c r="F327" s="51">
        <f>SUMIF(ストックデータ貼り付け用!$J$2:$J$1048576,A327,ストックデータ貼り付け用!$K$2:$K$1048576)</f>
        <v>0</v>
      </c>
      <c r="G327" s="50">
        <f t="shared" si="30"/>
        <v>0</v>
      </c>
      <c r="H327" s="57">
        <f t="shared" si="30"/>
        <v>0</v>
      </c>
      <c r="I327" s="51">
        <f t="shared" si="33"/>
        <v>0</v>
      </c>
      <c r="J327" s="52">
        <f>COUNTIF(ストックデータ貼り付け用!$N$2:$N$1000,A327)</f>
        <v>0</v>
      </c>
      <c r="K327" s="57">
        <f>SUMIF(ストックデータ貼り付け用!$N$2:$N$1001,A327,ストックデータ貼り付け用!$O$2:$O$1001)</f>
        <v>0</v>
      </c>
      <c r="L327" s="51">
        <f t="shared" si="34"/>
        <v>0</v>
      </c>
      <c r="M327" s="69">
        <f>COUNTIF(ストックデータ貼り付け用!$Q$2:$Q$1000,A327)</f>
        <v>0</v>
      </c>
      <c r="N327" s="50">
        <f>SUMIF(ストックデータ貼り付け用!$Q$2:$Q$1000,A327,ストックデータ貼り付け用!$R$2:$R$1000)</f>
        <v>0</v>
      </c>
      <c r="O327" s="54">
        <f t="shared" si="31"/>
        <v>0</v>
      </c>
      <c r="P327" s="52">
        <f>COUNTIF(ストックデータ貼り付け用!$T$2:$T$1001,A327)</f>
        <v>0</v>
      </c>
      <c r="Q327" s="54">
        <f>SUMIF(ストックデータ貼り付け用!$T$3:$T$502,A327,ストックデータ貼り付け用!$U$3:$U$1048576)</f>
        <v>0</v>
      </c>
      <c r="R327" s="51">
        <f t="shared" si="35"/>
        <v>0</v>
      </c>
    </row>
    <row r="328" spans="1:18" x14ac:dyDescent="0.15">
      <c r="A328" s="49">
        <v>44155</v>
      </c>
      <c r="B328" s="52">
        <f>COUNTIF(ストックデータ貼り付け用!$F$2:$F$1000,A328)</f>
        <v>0</v>
      </c>
      <c r="C328" s="54">
        <f>SUMIF(ストックデータ貼り付け用!$F$2:$F$1048576,A328,ストックデータ貼り付け用!$G$2:$G$1048576)</f>
        <v>0</v>
      </c>
      <c r="D328" s="50">
        <f>COUNTIF(ストックデータ貼り付け用!$J$2:$J$1048576,A328)</f>
        <v>0</v>
      </c>
      <c r="E328" s="57">
        <f t="shared" si="32"/>
        <v>0</v>
      </c>
      <c r="F328" s="51">
        <f>SUMIF(ストックデータ貼り付け用!$J$2:$J$1048576,A328,ストックデータ貼り付け用!$K$2:$K$1048576)</f>
        <v>0</v>
      </c>
      <c r="G328" s="50">
        <f t="shared" si="30"/>
        <v>0</v>
      </c>
      <c r="H328" s="57">
        <f t="shared" si="30"/>
        <v>0</v>
      </c>
      <c r="I328" s="51">
        <f t="shared" si="33"/>
        <v>0</v>
      </c>
      <c r="J328" s="52">
        <f>COUNTIF(ストックデータ貼り付け用!$N$2:$N$1000,A328)</f>
        <v>0</v>
      </c>
      <c r="K328" s="57">
        <f>SUMIF(ストックデータ貼り付け用!$N$2:$N$1001,A328,ストックデータ貼り付け用!$O$2:$O$1001)</f>
        <v>0</v>
      </c>
      <c r="L328" s="51">
        <f t="shared" si="34"/>
        <v>0</v>
      </c>
      <c r="M328" s="69">
        <f>COUNTIF(ストックデータ貼り付け用!$Q$2:$Q$1000,A328)</f>
        <v>0</v>
      </c>
      <c r="N328" s="50">
        <f>SUMIF(ストックデータ貼り付け用!$Q$2:$Q$1000,A328,ストックデータ貼り付け用!$R$2:$R$1000)</f>
        <v>0</v>
      </c>
      <c r="O328" s="54">
        <f t="shared" si="31"/>
        <v>0</v>
      </c>
      <c r="P328" s="52">
        <f>COUNTIF(ストックデータ貼り付け用!$T$2:$T$1001,A328)</f>
        <v>0</v>
      </c>
      <c r="Q328" s="54">
        <f>SUMIF(ストックデータ貼り付け用!$T$3:$T$502,A328,ストックデータ貼り付け用!$U$3:$U$1048576)</f>
        <v>0</v>
      </c>
      <c r="R328" s="51">
        <f t="shared" si="35"/>
        <v>0</v>
      </c>
    </row>
    <row r="329" spans="1:18" x14ac:dyDescent="0.15">
      <c r="A329" s="49">
        <v>44156</v>
      </c>
      <c r="B329" s="52">
        <f>COUNTIF(ストックデータ貼り付け用!$F$2:$F$1000,A329)</f>
        <v>0</v>
      </c>
      <c r="C329" s="54">
        <f>SUMIF(ストックデータ貼り付け用!$F$2:$F$1048576,A329,ストックデータ貼り付け用!$G$2:$G$1048576)</f>
        <v>0</v>
      </c>
      <c r="D329" s="50">
        <f>COUNTIF(ストックデータ貼り付け用!$J$2:$J$1048576,A329)</f>
        <v>0</v>
      </c>
      <c r="E329" s="57">
        <f t="shared" si="32"/>
        <v>0</v>
      </c>
      <c r="F329" s="51">
        <f>SUMIF(ストックデータ貼り付け用!$J$2:$J$1048576,A329,ストックデータ貼り付け用!$K$2:$K$1048576)</f>
        <v>0</v>
      </c>
      <c r="G329" s="50">
        <f t="shared" si="30"/>
        <v>0</v>
      </c>
      <c r="H329" s="57">
        <f>C329+F329</f>
        <v>0</v>
      </c>
      <c r="I329" s="51">
        <f t="shared" si="33"/>
        <v>0</v>
      </c>
      <c r="J329" s="52">
        <f>COUNTIF(ストックデータ貼り付け用!$N$2:$N$1000,A329)</f>
        <v>0</v>
      </c>
      <c r="K329" s="57">
        <f>SUMIF(ストックデータ貼り付け用!$N$2:$N$1001,A329,ストックデータ貼り付け用!$O$2:$O$1001)</f>
        <v>0</v>
      </c>
      <c r="L329" s="51">
        <f t="shared" si="34"/>
        <v>0</v>
      </c>
      <c r="M329" s="69">
        <f>COUNTIF(ストックデータ貼り付け用!$Q$2:$Q$1000,A329)</f>
        <v>0</v>
      </c>
      <c r="N329" s="50">
        <f>SUMIF(ストックデータ貼り付け用!$Q$2:$Q$1000,A329,ストックデータ貼り付け用!$R$2:$R$1000)</f>
        <v>0</v>
      </c>
      <c r="O329" s="54">
        <f t="shared" si="31"/>
        <v>0</v>
      </c>
      <c r="P329" s="52">
        <f>COUNTIF(ストックデータ貼り付け用!$T$2:$T$1001,A329)</f>
        <v>0</v>
      </c>
      <c r="Q329" s="54">
        <f>SUMIF(ストックデータ貼り付け用!$T$3:$T$502,A329,ストックデータ貼り付け用!$U$3:$U$1048576)</f>
        <v>0</v>
      </c>
      <c r="R329" s="51">
        <f t="shared" si="35"/>
        <v>0</v>
      </c>
    </row>
    <row r="330" spans="1:18" x14ac:dyDescent="0.15">
      <c r="A330" s="49">
        <v>44157</v>
      </c>
      <c r="B330" s="52">
        <f>COUNTIF(ストックデータ貼り付け用!$F$2:$F$1000,A330)</f>
        <v>0</v>
      </c>
      <c r="C330" s="54">
        <f>SUMIF(ストックデータ貼り付け用!$F$2:$F$1048576,A330,ストックデータ貼り付け用!$G$2:$G$1048576)</f>
        <v>0</v>
      </c>
      <c r="D330" s="50">
        <f>COUNTIF(ストックデータ貼り付け用!$J$2:$J$1048576,A330)</f>
        <v>0</v>
      </c>
      <c r="E330" s="57">
        <f t="shared" si="32"/>
        <v>0</v>
      </c>
      <c r="F330" s="51">
        <f>SUMIF(ストックデータ貼り付け用!$J$2:$J$1048576,A330,ストックデータ貼り付け用!$K$2:$K$1048576)</f>
        <v>0</v>
      </c>
      <c r="G330" s="50">
        <f t="shared" ref="G330:H369" si="36">B330+E330</f>
        <v>0</v>
      </c>
      <c r="H330" s="57">
        <f t="shared" si="36"/>
        <v>0</v>
      </c>
      <c r="I330" s="51">
        <f t="shared" si="33"/>
        <v>0</v>
      </c>
      <c r="J330" s="52">
        <f>COUNTIF(ストックデータ貼り付け用!$N$2:$N$1000,A330)</f>
        <v>0</v>
      </c>
      <c r="K330" s="57">
        <f>SUMIF(ストックデータ貼り付け用!$N$2:$N$1001,A330,ストックデータ貼り付け用!$O$2:$O$1001)</f>
        <v>0</v>
      </c>
      <c r="L330" s="51">
        <f t="shared" si="34"/>
        <v>0</v>
      </c>
      <c r="M330" s="69">
        <f>COUNTIF(ストックデータ貼り付け用!$Q$2:$Q$1000,A330)</f>
        <v>0</v>
      </c>
      <c r="N330" s="50">
        <f>SUMIF(ストックデータ貼り付け用!$Q$2:$Q$1000,A330,ストックデータ貼り付け用!$R$2:$R$1000)</f>
        <v>0</v>
      </c>
      <c r="O330" s="54">
        <f t="shared" si="31"/>
        <v>0</v>
      </c>
      <c r="P330" s="52">
        <f>COUNTIF(ストックデータ貼り付け用!$T$2:$T$1001,A330)</f>
        <v>0</v>
      </c>
      <c r="Q330" s="54">
        <f>SUMIF(ストックデータ貼り付け用!$T$3:$T$502,A330,ストックデータ貼り付け用!$U$3:$U$1048576)</f>
        <v>0</v>
      </c>
      <c r="R330" s="51">
        <f t="shared" si="35"/>
        <v>0</v>
      </c>
    </row>
    <row r="331" spans="1:18" x14ac:dyDescent="0.15">
      <c r="A331" s="49">
        <v>44158</v>
      </c>
      <c r="B331" s="52">
        <f>COUNTIF(ストックデータ貼り付け用!$F$2:$F$1000,A331)</f>
        <v>0</v>
      </c>
      <c r="C331" s="54">
        <f>SUMIF(ストックデータ貼り付け用!$F$2:$F$1048576,A331,ストックデータ貼り付け用!$G$2:$G$1048576)</f>
        <v>0</v>
      </c>
      <c r="D331" s="50">
        <f>COUNTIF(ストックデータ貼り付け用!$J$2:$J$1048576,A331)</f>
        <v>0</v>
      </c>
      <c r="E331" s="57">
        <f t="shared" si="32"/>
        <v>0</v>
      </c>
      <c r="F331" s="51">
        <f>SUMIF(ストックデータ貼り付け用!$J$2:$J$1048576,A331,ストックデータ貼り付け用!$K$2:$K$1048576)</f>
        <v>0</v>
      </c>
      <c r="G331" s="50">
        <f t="shared" si="36"/>
        <v>0</v>
      </c>
      <c r="H331" s="57">
        <f t="shared" si="36"/>
        <v>0</v>
      </c>
      <c r="I331" s="51">
        <f t="shared" si="33"/>
        <v>0</v>
      </c>
      <c r="J331" s="52">
        <f>COUNTIF(ストックデータ貼り付け用!$N$2:$N$1000,A331)</f>
        <v>0</v>
      </c>
      <c r="K331" s="57">
        <f>SUMIF(ストックデータ貼り付け用!$N$2:$N$1001,A331,ストックデータ貼り付け用!$O$2:$O$1001)</f>
        <v>0</v>
      </c>
      <c r="L331" s="51">
        <f t="shared" si="34"/>
        <v>0</v>
      </c>
      <c r="M331" s="69">
        <f>COUNTIF(ストックデータ貼り付け用!$Q$2:$Q$1000,A331)</f>
        <v>0</v>
      </c>
      <c r="N331" s="50">
        <f>SUMIF(ストックデータ貼り付け用!$Q$2:$Q$1000,A331,ストックデータ貼り付け用!$R$2:$R$1000)</f>
        <v>0</v>
      </c>
      <c r="O331" s="54">
        <f t="shared" ref="O331:O369" si="37">N331*0.31</f>
        <v>0</v>
      </c>
      <c r="P331" s="52">
        <f>COUNTIF(ストックデータ貼り付け用!$T$2:$T$1001,A331)</f>
        <v>0</v>
      </c>
      <c r="Q331" s="54">
        <f>SUMIF(ストックデータ貼り付け用!$T$3:$T$502,A331,ストックデータ貼り付け用!$U$3:$U$1048576)</f>
        <v>0</v>
      </c>
      <c r="R331" s="51">
        <f t="shared" si="35"/>
        <v>0</v>
      </c>
    </row>
    <row r="332" spans="1:18" x14ac:dyDescent="0.15">
      <c r="A332" s="49">
        <v>44159</v>
      </c>
      <c r="B332" s="52">
        <f>COUNTIF(ストックデータ貼り付け用!$F$2:$F$1000,A332)</f>
        <v>0</v>
      </c>
      <c r="C332" s="54">
        <f>SUMIF(ストックデータ貼り付け用!$F$2:$F$1048576,A332,ストックデータ貼り付け用!$G$2:$G$1048576)</f>
        <v>0</v>
      </c>
      <c r="D332" s="50">
        <f>COUNTIF(ストックデータ貼り付け用!$J$2:$J$1048576,A332)</f>
        <v>0</v>
      </c>
      <c r="E332" s="57">
        <f t="shared" si="32"/>
        <v>0</v>
      </c>
      <c r="F332" s="51">
        <f>SUMIF(ストックデータ貼り付け用!$J$2:$J$1048576,A332,ストックデータ貼り付け用!$K$2:$K$1048576)</f>
        <v>0</v>
      </c>
      <c r="G332" s="50">
        <f t="shared" si="36"/>
        <v>0</v>
      </c>
      <c r="H332" s="57">
        <f t="shared" si="36"/>
        <v>0</v>
      </c>
      <c r="I332" s="51">
        <f t="shared" si="33"/>
        <v>0</v>
      </c>
      <c r="J332" s="52">
        <f>COUNTIF(ストックデータ貼り付け用!$N$2:$N$1000,A332)</f>
        <v>0</v>
      </c>
      <c r="K332" s="57">
        <f>SUMIF(ストックデータ貼り付け用!$N$2:$N$1001,A332,ストックデータ貼り付け用!$O$2:$O$1001)</f>
        <v>0</v>
      </c>
      <c r="L332" s="51">
        <f t="shared" si="34"/>
        <v>0</v>
      </c>
      <c r="M332" s="69">
        <f>COUNTIF(ストックデータ貼り付け用!$Q$2:$Q$1000,A332)</f>
        <v>0</v>
      </c>
      <c r="N332" s="50">
        <f>SUMIF(ストックデータ貼り付け用!$Q$2:$Q$1000,A332,ストックデータ貼り付け用!$R$2:$R$1000)</f>
        <v>0</v>
      </c>
      <c r="O332" s="54">
        <f t="shared" si="37"/>
        <v>0</v>
      </c>
      <c r="P332" s="52">
        <f>COUNTIF(ストックデータ貼り付け用!$T$2:$T$1001,A332)</f>
        <v>0</v>
      </c>
      <c r="Q332" s="54">
        <f>SUMIF(ストックデータ貼り付け用!$T$3:$T$502,A332,ストックデータ貼り付け用!$U$3:$U$1048576)</f>
        <v>0</v>
      </c>
      <c r="R332" s="51">
        <f t="shared" si="35"/>
        <v>0</v>
      </c>
    </row>
    <row r="333" spans="1:18" x14ac:dyDescent="0.15">
      <c r="A333" s="49">
        <v>44160</v>
      </c>
      <c r="B333" s="52">
        <f>COUNTIF(ストックデータ貼り付け用!$F$2:$F$1000,A333)</f>
        <v>0</v>
      </c>
      <c r="C333" s="54">
        <f>SUMIF(ストックデータ貼り付け用!$F$2:$F$1048576,A333,ストックデータ貼り付け用!$G$2:$G$1048576)</f>
        <v>0</v>
      </c>
      <c r="D333" s="50">
        <f>COUNTIF(ストックデータ貼り付け用!$J$2:$J$1048576,A333)</f>
        <v>0</v>
      </c>
      <c r="E333" s="57">
        <f t="shared" si="32"/>
        <v>0</v>
      </c>
      <c r="F333" s="51">
        <f>SUMIF(ストックデータ貼り付け用!$J$2:$J$1048576,A333,ストックデータ貼り付け用!$K$2:$K$1048576)</f>
        <v>0</v>
      </c>
      <c r="G333" s="50">
        <f t="shared" si="36"/>
        <v>0</v>
      </c>
      <c r="H333" s="57">
        <f t="shared" si="36"/>
        <v>0</v>
      </c>
      <c r="I333" s="51">
        <f t="shared" si="33"/>
        <v>0</v>
      </c>
      <c r="J333" s="52">
        <f>COUNTIF(ストックデータ貼り付け用!$N$2:$N$1000,A333)</f>
        <v>0</v>
      </c>
      <c r="K333" s="57">
        <f>SUMIF(ストックデータ貼り付け用!$N$2:$N$1001,A333,ストックデータ貼り付け用!$O$2:$O$1001)</f>
        <v>0</v>
      </c>
      <c r="L333" s="51">
        <f t="shared" si="34"/>
        <v>0</v>
      </c>
      <c r="M333" s="69">
        <f>COUNTIF(ストックデータ貼り付け用!$Q$2:$Q$1000,A333)</f>
        <v>0</v>
      </c>
      <c r="N333" s="50">
        <f>SUMIF(ストックデータ貼り付け用!$Q$2:$Q$1000,A333,ストックデータ貼り付け用!$R$2:$R$1000)</f>
        <v>0</v>
      </c>
      <c r="O333" s="54">
        <f t="shared" si="37"/>
        <v>0</v>
      </c>
      <c r="P333" s="52">
        <f>COUNTIF(ストックデータ貼り付け用!$T$2:$T$1001,A333)</f>
        <v>0</v>
      </c>
      <c r="Q333" s="54">
        <f>SUMIF(ストックデータ貼り付け用!$T$3:$T$502,A333,ストックデータ貼り付け用!$U$3:$U$1048576)</f>
        <v>0</v>
      </c>
      <c r="R333" s="51">
        <f t="shared" si="35"/>
        <v>0</v>
      </c>
    </row>
    <row r="334" spans="1:18" x14ac:dyDescent="0.15">
      <c r="A334" s="49">
        <v>44161</v>
      </c>
      <c r="B334" s="52">
        <f>COUNTIF(ストックデータ貼り付け用!$F$2:$F$1000,A334)</f>
        <v>0</v>
      </c>
      <c r="C334" s="54">
        <f>SUMIF(ストックデータ貼り付け用!$F$2:$F$1048576,A334,ストックデータ貼り付け用!$G$2:$G$1048576)</f>
        <v>0</v>
      </c>
      <c r="D334" s="50">
        <f>COUNTIF(ストックデータ貼り付け用!$J$2:$J$1048576,A334)</f>
        <v>0</v>
      </c>
      <c r="E334" s="57">
        <f t="shared" si="32"/>
        <v>0</v>
      </c>
      <c r="F334" s="51">
        <f>SUMIF(ストックデータ貼り付け用!$J$2:$J$1048576,A334,ストックデータ貼り付け用!$K$2:$K$1048576)</f>
        <v>0</v>
      </c>
      <c r="G334" s="50">
        <f t="shared" si="36"/>
        <v>0</v>
      </c>
      <c r="H334" s="57">
        <f t="shared" si="36"/>
        <v>0</v>
      </c>
      <c r="I334" s="51">
        <f t="shared" si="33"/>
        <v>0</v>
      </c>
      <c r="J334" s="52">
        <f>COUNTIF(ストックデータ貼り付け用!$N$2:$N$1000,A334)</f>
        <v>0</v>
      </c>
      <c r="K334" s="57">
        <f>SUMIF(ストックデータ貼り付け用!$N$2:$N$1001,A334,ストックデータ貼り付け用!$O$2:$O$1001)</f>
        <v>0</v>
      </c>
      <c r="L334" s="51">
        <f t="shared" si="34"/>
        <v>0</v>
      </c>
      <c r="M334" s="69">
        <f>COUNTIF(ストックデータ貼り付け用!$Q$2:$Q$1000,A334)</f>
        <v>0</v>
      </c>
      <c r="N334" s="50">
        <f>SUMIF(ストックデータ貼り付け用!$Q$2:$Q$1000,A334,ストックデータ貼り付け用!$R$2:$R$1000)</f>
        <v>0</v>
      </c>
      <c r="O334" s="54">
        <f t="shared" si="37"/>
        <v>0</v>
      </c>
      <c r="P334" s="52">
        <f>COUNTIF(ストックデータ貼り付け用!$T$2:$T$1001,A334)</f>
        <v>0</v>
      </c>
      <c r="Q334" s="54">
        <f>SUMIF(ストックデータ貼り付け用!$T$3:$T$502,A334,ストックデータ貼り付け用!$U$3:$U$1048576)</f>
        <v>0</v>
      </c>
      <c r="R334" s="51">
        <f t="shared" si="35"/>
        <v>0</v>
      </c>
    </row>
    <row r="335" spans="1:18" x14ac:dyDescent="0.15">
      <c r="A335" s="49">
        <v>44162</v>
      </c>
      <c r="B335" s="52">
        <f>COUNTIF(ストックデータ貼り付け用!$F$2:$F$1000,A335)</f>
        <v>0</v>
      </c>
      <c r="C335" s="54">
        <f>SUMIF(ストックデータ貼り付け用!$F$2:$F$1048576,A335,ストックデータ貼り付け用!$G$2:$G$1048576)</f>
        <v>0</v>
      </c>
      <c r="D335" s="50">
        <f>COUNTIF(ストックデータ貼り付け用!$J$2:$J$1048576,A335)</f>
        <v>0</v>
      </c>
      <c r="E335" s="57">
        <f t="shared" si="32"/>
        <v>0</v>
      </c>
      <c r="F335" s="51">
        <f>SUMIF(ストックデータ貼り付け用!$J$2:$J$1048576,A335,ストックデータ貼り付け用!$K$2:$K$1048576)</f>
        <v>0</v>
      </c>
      <c r="G335" s="50">
        <f t="shared" si="36"/>
        <v>0</v>
      </c>
      <c r="H335" s="57">
        <f t="shared" si="36"/>
        <v>0</v>
      </c>
      <c r="I335" s="51">
        <f t="shared" si="33"/>
        <v>0</v>
      </c>
      <c r="J335" s="52">
        <f>COUNTIF(ストックデータ貼り付け用!$N$2:$N$1000,A335)</f>
        <v>0</v>
      </c>
      <c r="K335" s="57">
        <f>SUMIF(ストックデータ貼り付け用!$N$2:$N$1001,A335,ストックデータ貼り付け用!$O$2:$O$1001)</f>
        <v>0</v>
      </c>
      <c r="L335" s="51">
        <f t="shared" si="34"/>
        <v>0</v>
      </c>
      <c r="M335" s="69">
        <f>COUNTIF(ストックデータ貼り付け用!$Q$2:$Q$1000,A335)</f>
        <v>0</v>
      </c>
      <c r="N335" s="50">
        <f>SUMIF(ストックデータ貼り付け用!$Q$2:$Q$1000,A335,ストックデータ貼り付け用!$R$2:$R$1000)</f>
        <v>0</v>
      </c>
      <c r="O335" s="54">
        <f t="shared" si="37"/>
        <v>0</v>
      </c>
      <c r="P335" s="52">
        <f>COUNTIF(ストックデータ貼り付け用!$T$2:$T$1001,A335)</f>
        <v>0</v>
      </c>
      <c r="Q335" s="54">
        <f>SUMIF(ストックデータ貼り付け用!$T$3:$T$502,A335,ストックデータ貼り付け用!$U$3:$U$1048576)</f>
        <v>0</v>
      </c>
      <c r="R335" s="51">
        <f t="shared" si="35"/>
        <v>0</v>
      </c>
    </row>
    <row r="336" spans="1:18" x14ac:dyDescent="0.15">
      <c r="A336" s="49">
        <v>44163</v>
      </c>
      <c r="B336" s="52">
        <f>COUNTIF(ストックデータ貼り付け用!$F$2:$F$1000,A336)</f>
        <v>0</v>
      </c>
      <c r="C336" s="54">
        <f>SUMIF(ストックデータ貼り付け用!$F$2:$F$1048576,A336,ストックデータ貼り付け用!$G$2:$G$1048576)</f>
        <v>0</v>
      </c>
      <c r="D336" s="50">
        <f>COUNTIF(ストックデータ貼り付け用!$J$2:$J$1048576,A336)</f>
        <v>0</v>
      </c>
      <c r="E336" s="57">
        <f t="shared" si="32"/>
        <v>0</v>
      </c>
      <c r="F336" s="51">
        <f>SUMIF(ストックデータ貼り付け用!$J$2:$J$1048576,A336,ストックデータ貼り付け用!$K$2:$K$1048576)</f>
        <v>0</v>
      </c>
      <c r="G336" s="50">
        <f t="shared" si="36"/>
        <v>0</v>
      </c>
      <c r="H336" s="57">
        <f t="shared" si="36"/>
        <v>0</v>
      </c>
      <c r="I336" s="51">
        <f t="shared" si="33"/>
        <v>0</v>
      </c>
      <c r="J336" s="52">
        <f>COUNTIF(ストックデータ貼り付け用!$N$2:$N$1000,A336)</f>
        <v>0</v>
      </c>
      <c r="K336" s="57">
        <f>SUMIF(ストックデータ貼り付け用!$N$2:$N$1001,A336,ストックデータ貼り付け用!$O$2:$O$1001)</f>
        <v>0</v>
      </c>
      <c r="L336" s="51">
        <f t="shared" si="34"/>
        <v>0</v>
      </c>
      <c r="M336" s="69">
        <f>COUNTIF(ストックデータ貼り付け用!$Q$2:$Q$1000,A336)</f>
        <v>0</v>
      </c>
      <c r="N336" s="50">
        <f>SUMIF(ストックデータ貼り付け用!$Q$2:$Q$1000,A336,ストックデータ貼り付け用!$R$2:$R$1000)</f>
        <v>0</v>
      </c>
      <c r="O336" s="54">
        <f t="shared" si="37"/>
        <v>0</v>
      </c>
      <c r="P336" s="52">
        <f>COUNTIF(ストックデータ貼り付け用!$T$2:$T$1001,A336)</f>
        <v>0</v>
      </c>
      <c r="Q336" s="54">
        <f>SUMIF(ストックデータ貼り付け用!$T$3:$T$502,A336,ストックデータ貼り付け用!$U$3:$U$1048576)</f>
        <v>0</v>
      </c>
      <c r="R336" s="51">
        <f t="shared" si="35"/>
        <v>0</v>
      </c>
    </row>
    <row r="337" spans="1:18" x14ac:dyDescent="0.15">
      <c r="A337" s="49">
        <v>44164</v>
      </c>
      <c r="B337" s="52">
        <f>COUNTIF(ストックデータ貼り付け用!$F$2:$F$1000,A337)</f>
        <v>0</v>
      </c>
      <c r="C337" s="54">
        <f>SUMIF(ストックデータ貼り付け用!$F$2:$F$1048576,A337,ストックデータ貼り付け用!$G$2:$G$1048576)</f>
        <v>0</v>
      </c>
      <c r="D337" s="50">
        <f>COUNTIF(ストックデータ貼り付け用!$J$2:$J$1048576,A337)</f>
        <v>0</v>
      </c>
      <c r="E337" s="57">
        <f t="shared" si="32"/>
        <v>0</v>
      </c>
      <c r="F337" s="51">
        <f>SUMIF(ストックデータ貼り付け用!$J$2:$J$1048576,A337,ストックデータ貼り付け用!$K$2:$K$1048576)</f>
        <v>0</v>
      </c>
      <c r="G337" s="50">
        <f t="shared" si="36"/>
        <v>0</v>
      </c>
      <c r="H337" s="57">
        <f t="shared" si="36"/>
        <v>0</v>
      </c>
      <c r="I337" s="51">
        <f t="shared" si="33"/>
        <v>0</v>
      </c>
      <c r="J337" s="52">
        <f>COUNTIF(ストックデータ貼り付け用!$N$2:$N$1000,A337)</f>
        <v>0</v>
      </c>
      <c r="K337" s="57">
        <f>SUMIF(ストックデータ貼り付け用!$N$2:$N$1001,A337,ストックデータ貼り付け用!$O$2:$O$1001)</f>
        <v>0</v>
      </c>
      <c r="L337" s="51">
        <f t="shared" si="34"/>
        <v>0</v>
      </c>
      <c r="M337" s="69">
        <f>COUNTIF(ストックデータ貼り付け用!$Q$2:$Q$1000,A337)</f>
        <v>0</v>
      </c>
      <c r="N337" s="50">
        <f>SUMIF(ストックデータ貼り付け用!$Q$2:$Q$1000,A337,ストックデータ貼り付け用!$R$2:$R$1000)</f>
        <v>0</v>
      </c>
      <c r="O337" s="54">
        <f t="shared" si="37"/>
        <v>0</v>
      </c>
      <c r="P337" s="52">
        <f>COUNTIF(ストックデータ貼り付け用!$T$2:$T$1001,A337)</f>
        <v>0</v>
      </c>
      <c r="Q337" s="54">
        <f>SUMIF(ストックデータ貼り付け用!$T$3:$T$502,A337,ストックデータ貼り付け用!$U$3:$U$1048576)</f>
        <v>0</v>
      </c>
      <c r="R337" s="51">
        <f t="shared" si="35"/>
        <v>0</v>
      </c>
    </row>
    <row r="338" spans="1:18" x14ac:dyDescent="0.15">
      <c r="A338" s="49">
        <v>44165</v>
      </c>
      <c r="B338" s="52">
        <f>COUNTIF(ストックデータ貼り付け用!$F$2:$F$1000,A338)</f>
        <v>0</v>
      </c>
      <c r="C338" s="54">
        <f>SUMIF(ストックデータ貼り付け用!$F$2:$F$1048576,A338,ストックデータ貼り付け用!$G$2:$G$1048576)</f>
        <v>0</v>
      </c>
      <c r="D338" s="50">
        <f>COUNTIF(ストックデータ貼り付け用!$J$2:$J$1048576,A338)</f>
        <v>0</v>
      </c>
      <c r="E338" s="57">
        <f t="shared" si="32"/>
        <v>0</v>
      </c>
      <c r="F338" s="51">
        <f>SUMIF(ストックデータ貼り付け用!$J$2:$J$1048576,A338,ストックデータ貼り付け用!$K$2:$K$1048576)</f>
        <v>0</v>
      </c>
      <c r="G338" s="50">
        <f t="shared" si="36"/>
        <v>0</v>
      </c>
      <c r="H338" s="57">
        <f t="shared" si="36"/>
        <v>0</v>
      </c>
      <c r="I338" s="51">
        <f t="shared" si="33"/>
        <v>0</v>
      </c>
      <c r="J338" s="52">
        <f>COUNTIF(ストックデータ貼り付け用!$N$2:$N$1000,A338)</f>
        <v>0</v>
      </c>
      <c r="K338" s="57">
        <f>SUMIF(ストックデータ貼り付け用!$N$2:$N$1001,A338,ストックデータ貼り付け用!$O$2:$O$1001)</f>
        <v>0</v>
      </c>
      <c r="L338" s="51">
        <f t="shared" si="34"/>
        <v>0</v>
      </c>
      <c r="M338" s="69">
        <f>COUNTIF(ストックデータ貼り付け用!$Q$2:$Q$1000,A338)</f>
        <v>0</v>
      </c>
      <c r="N338" s="50">
        <f>SUMIF(ストックデータ貼り付け用!$Q$2:$Q$1000,A338,ストックデータ貼り付け用!$R$2:$R$1000)</f>
        <v>0</v>
      </c>
      <c r="O338" s="54">
        <f t="shared" si="37"/>
        <v>0</v>
      </c>
      <c r="P338" s="52">
        <f>COUNTIF(ストックデータ貼り付け用!$T$2:$T$1001,A338)</f>
        <v>0</v>
      </c>
      <c r="Q338" s="54">
        <f>SUMIF(ストックデータ貼り付け用!$T$3:$T$502,A338,ストックデータ貼り付け用!$U$3:$U$1048576)</f>
        <v>0</v>
      </c>
      <c r="R338" s="51">
        <f t="shared" si="35"/>
        <v>0</v>
      </c>
    </row>
    <row r="339" spans="1:18" x14ac:dyDescent="0.15">
      <c r="A339" s="49">
        <v>44166</v>
      </c>
      <c r="B339" s="52">
        <f>COUNTIF(ストックデータ貼り付け用!$F$2:$F$1000,A339)</f>
        <v>0</v>
      </c>
      <c r="C339" s="54">
        <f>SUMIF(ストックデータ貼り付け用!$F$2:$F$1048576,A339,ストックデータ貼り付け用!$G$2:$G$1048576)</f>
        <v>0</v>
      </c>
      <c r="D339" s="50">
        <f>COUNTIF(ストックデータ貼り付け用!$J$2:$J$1048576,A339)</f>
        <v>0</v>
      </c>
      <c r="E339" s="57">
        <f t="shared" si="32"/>
        <v>0</v>
      </c>
      <c r="F339" s="51">
        <f>SUMIF(ストックデータ貼り付け用!$J$2:$J$1048576,A339,ストックデータ貼り付け用!$K$2:$K$1048576)</f>
        <v>0</v>
      </c>
      <c r="G339" s="50">
        <f t="shared" si="36"/>
        <v>0</v>
      </c>
      <c r="H339" s="57">
        <f t="shared" si="36"/>
        <v>0</v>
      </c>
      <c r="I339" s="51">
        <f t="shared" si="33"/>
        <v>0</v>
      </c>
      <c r="J339" s="52">
        <f>COUNTIF(ストックデータ貼り付け用!$N$2:$N$1000,A339)</f>
        <v>0</v>
      </c>
      <c r="K339" s="57">
        <f>SUMIF(ストックデータ貼り付け用!$N$2:$N$1001,A339,ストックデータ貼り付け用!$O$2:$O$1001)</f>
        <v>0</v>
      </c>
      <c r="L339" s="51">
        <f t="shared" si="34"/>
        <v>0</v>
      </c>
      <c r="M339" s="69">
        <f>COUNTIF(ストックデータ貼り付け用!$Q$2:$Q$1000,A339)</f>
        <v>0</v>
      </c>
      <c r="N339" s="50">
        <f>SUMIF(ストックデータ貼り付け用!$Q$2:$Q$1000,A339,ストックデータ貼り付け用!$R$2:$R$1000)</f>
        <v>0</v>
      </c>
      <c r="O339" s="54">
        <f t="shared" si="37"/>
        <v>0</v>
      </c>
      <c r="P339" s="52">
        <f>COUNTIF(ストックデータ貼り付け用!$T$2:$T$1001,A339)</f>
        <v>0</v>
      </c>
      <c r="Q339" s="54">
        <f>SUMIF(ストックデータ貼り付け用!$T$3:$T$502,A339,ストックデータ貼り付け用!$U$3:$U$1048576)</f>
        <v>0</v>
      </c>
      <c r="R339" s="51">
        <f t="shared" si="35"/>
        <v>0</v>
      </c>
    </row>
    <row r="340" spans="1:18" x14ac:dyDescent="0.15">
      <c r="A340" s="49">
        <v>44167</v>
      </c>
      <c r="B340" s="52">
        <f>COUNTIF(ストックデータ貼り付け用!$F$2:$F$1000,A340)</f>
        <v>0</v>
      </c>
      <c r="C340" s="54">
        <f>SUMIF(ストックデータ貼り付け用!$F$2:$F$1048576,A340,ストックデータ貼り付け用!$G$2:$G$1048576)</f>
        <v>0</v>
      </c>
      <c r="D340" s="50">
        <f>COUNTIF(ストックデータ貼り付け用!$J$2:$J$1048576,A340)</f>
        <v>0</v>
      </c>
      <c r="E340" s="57">
        <f t="shared" si="32"/>
        <v>0</v>
      </c>
      <c r="F340" s="51">
        <f>SUMIF(ストックデータ貼り付け用!$J$2:$J$1048576,A340,ストックデータ貼り付け用!$K$2:$K$1048576)</f>
        <v>0</v>
      </c>
      <c r="G340" s="50">
        <f t="shared" si="36"/>
        <v>0</v>
      </c>
      <c r="H340" s="57">
        <f t="shared" si="36"/>
        <v>0</v>
      </c>
      <c r="I340" s="51">
        <f t="shared" si="33"/>
        <v>0</v>
      </c>
      <c r="J340" s="52">
        <f>COUNTIF(ストックデータ貼り付け用!$N$2:$N$1000,A340)</f>
        <v>0</v>
      </c>
      <c r="K340" s="57">
        <f>SUMIF(ストックデータ貼り付け用!$N$2:$N$1001,A340,ストックデータ貼り付け用!$O$2:$O$1001)</f>
        <v>0</v>
      </c>
      <c r="L340" s="51">
        <f t="shared" si="34"/>
        <v>0</v>
      </c>
      <c r="M340" s="69">
        <f>COUNTIF(ストックデータ貼り付け用!$Q$2:$Q$1000,A340)</f>
        <v>0</v>
      </c>
      <c r="N340" s="50">
        <f>SUMIF(ストックデータ貼り付け用!$Q$2:$Q$1000,A340,ストックデータ貼り付け用!$R$2:$R$1000)</f>
        <v>0</v>
      </c>
      <c r="O340" s="54">
        <f t="shared" si="37"/>
        <v>0</v>
      </c>
      <c r="P340" s="52">
        <f>COUNTIF(ストックデータ貼り付け用!$T$2:$T$1001,A340)</f>
        <v>0</v>
      </c>
      <c r="Q340" s="54">
        <f>SUMIF(ストックデータ貼り付け用!$T$3:$T$502,A340,ストックデータ貼り付け用!$U$3:$U$1048576)</f>
        <v>0</v>
      </c>
      <c r="R340" s="51">
        <f t="shared" si="35"/>
        <v>0</v>
      </c>
    </row>
    <row r="341" spans="1:18" x14ac:dyDescent="0.15">
      <c r="A341" s="49">
        <v>44168</v>
      </c>
      <c r="B341" s="52">
        <f>COUNTIF(ストックデータ貼り付け用!$F$2:$F$1000,A341)</f>
        <v>0</v>
      </c>
      <c r="C341" s="54">
        <f>SUMIF(ストックデータ貼り付け用!$F$2:$F$1048576,A341,ストックデータ貼り付け用!$G$2:$G$1048576)</f>
        <v>0</v>
      </c>
      <c r="D341" s="50">
        <f>COUNTIF(ストックデータ貼り付け用!$J$2:$J$1048576,A341)</f>
        <v>0</v>
      </c>
      <c r="E341" s="57">
        <f t="shared" si="32"/>
        <v>0</v>
      </c>
      <c r="F341" s="51">
        <f>SUMIF(ストックデータ貼り付け用!$J$2:$J$1048576,A341,ストックデータ貼り付け用!$K$2:$K$1048576)</f>
        <v>0</v>
      </c>
      <c r="G341" s="50">
        <f t="shared" si="36"/>
        <v>0</v>
      </c>
      <c r="H341" s="57">
        <f t="shared" si="36"/>
        <v>0</v>
      </c>
      <c r="I341" s="51">
        <f t="shared" si="33"/>
        <v>0</v>
      </c>
      <c r="J341" s="52">
        <f>COUNTIF(ストックデータ貼り付け用!$N$2:$N$1000,A341)</f>
        <v>0</v>
      </c>
      <c r="K341" s="57">
        <f>SUMIF(ストックデータ貼り付け用!$N$2:$N$1001,A341,ストックデータ貼り付け用!$O$2:$O$1001)</f>
        <v>0</v>
      </c>
      <c r="L341" s="51">
        <f t="shared" si="34"/>
        <v>0</v>
      </c>
      <c r="M341" s="69">
        <f>COUNTIF(ストックデータ貼り付け用!$Q$2:$Q$1000,A341)</f>
        <v>0</v>
      </c>
      <c r="N341" s="50">
        <f>SUMIF(ストックデータ貼り付け用!$Q$2:$Q$1000,A341,ストックデータ貼り付け用!$R$2:$R$1000)</f>
        <v>0</v>
      </c>
      <c r="O341" s="54">
        <f t="shared" si="37"/>
        <v>0</v>
      </c>
      <c r="P341" s="52">
        <f>COUNTIF(ストックデータ貼り付け用!$T$2:$T$1001,A341)</f>
        <v>0</v>
      </c>
      <c r="Q341" s="54">
        <f>SUMIF(ストックデータ貼り付け用!$T$3:$T$502,A341,ストックデータ貼り付け用!$U$3:$U$1048576)</f>
        <v>0</v>
      </c>
      <c r="R341" s="51">
        <f t="shared" si="35"/>
        <v>0</v>
      </c>
    </row>
    <row r="342" spans="1:18" x14ac:dyDescent="0.15">
      <c r="A342" s="49">
        <v>44169</v>
      </c>
      <c r="B342" s="52">
        <f>COUNTIF(ストックデータ貼り付け用!$F$2:$F$1000,A342)</f>
        <v>0</v>
      </c>
      <c r="C342" s="54">
        <f>SUMIF(ストックデータ貼り付け用!$F$2:$F$1048576,A342,ストックデータ貼り付け用!$G$2:$G$1048576)</f>
        <v>0</v>
      </c>
      <c r="D342" s="50">
        <f>COUNTIF(ストックデータ貼り付け用!$J$2:$J$1048576,A342)</f>
        <v>0</v>
      </c>
      <c r="E342" s="57">
        <f t="shared" si="32"/>
        <v>0</v>
      </c>
      <c r="F342" s="51">
        <f>SUMIF(ストックデータ貼り付け用!$J$2:$J$1048576,A342,ストックデータ貼り付け用!$K$2:$K$1048576)</f>
        <v>0</v>
      </c>
      <c r="G342" s="50">
        <f t="shared" si="36"/>
        <v>0</v>
      </c>
      <c r="H342" s="57">
        <f t="shared" si="36"/>
        <v>0</v>
      </c>
      <c r="I342" s="51">
        <f t="shared" si="33"/>
        <v>0</v>
      </c>
      <c r="J342" s="52">
        <f>COUNTIF(ストックデータ貼り付け用!$N$2:$N$1000,A342)</f>
        <v>0</v>
      </c>
      <c r="K342" s="57">
        <f>SUMIF(ストックデータ貼り付け用!$N$2:$N$1001,A342,ストックデータ貼り付け用!$O$2:$O$1001)</f>
        <v>0</v>
      </c>
      <c r="L342" s="51">
        <f t="shared" si="34"/>
        <v>0</v>
      </c>
      <c r="M342" s="69">
        <f>COUNTIF(ストックデータ貼り付け用!$Q$2:$Q$1000,A342)</f>
        <v>0</v>
      </c>
      <c r="N342" s="50">
        <f>SUMIF(ストックデータ貼り付け用!$Q$2:$Q$1000,A342,ストックデータ貼り付け用!$R$2:$R$1000)</f>
        <v>0</v>
      </c>
      <c r="O342" s="54">
        <f t="shared" si="37"/>
        <v>0</v>
      </c>
      <c r="P342" s="52">
        <f>COUNTIF(ストックデータ貼り付け用!$T$2:$T$1001,A342)</f>
        <v>0</v>
      </c>
      <c r="Q342" s="54">
        <f>SUMIF(ストックデータ貼り付け用!$T$3:$T$502,A342,ストックデータ貼り付け用!$U$3:$U$1048576)</f>
        <v>0</v>
      </c>
      <c r="R342" s="51">
        <f t="shared" si="35"/>
        <v>0</v>
      </c>
    </row>
    <row r="343" spans="1:18" x14ac:dyDescent="0.15">
      <c r="A343" s="49">
        <v>44170</v>
      </c>
      <c r="B343" s="52">
        <f>COUNTIF(ストックデータ貼り付け用!$F$2:$F$1000,A343)</f>
        <v>0</v>
      </c>
      <c r="C343" s="54">
        <f>SUMIF(ストックデータ貼り付け用!$F$2:$F$1048576,A343,ストックデータ貼り付け用!$G$2:$G$1048576)</f>
        <v>0</v>
      </c>
      <c r="D343" s="50">
        <f>COUNTIF(ストックデータ貼り付け用!$J$2:$J$1048576,A343)</f>
        <v>0</v>
      </c>
      <c r="E343" s="57">
        <f t="shared" si="32"/>
        <v>0</v>
      </c>
      <c r="F343" s="51">
        <f>SUMIF(ストックデータ貼り付け用!$J$2:$J$1048576,A343,ストックデータ貼り付け用!$K$2:$K$1048576)</f>
        <v>0</v>
      </c>
      <c r="G343" s="50">
        <f t="shared" si="36"/>
        <v>0</v>
      </c>
      <c r="H343" s="57">
        <f t="shared" si="36"/>
        <v>0</v>
      </c>
      <c r="I343" s="51">
        <f t="shared" si="33"/>
        <v>0</v>
      </c>
      <c r="J343" s="52">
        <f>COUNTIF(ストックデータ貼り付け用!$N$2:$N$1000,A343)</f>
        <v>0</v>
      </c>
      <c r="K343" s="57">
        <f>SUMIF(ストックデータ貼り付け用!$N$2:$N$1001,A343,ストックデータ貼り付け用!$O$2:$O$1001)</f>
        <v>0</v>
      </c>
      <c r="L343" s="51">
        <f t="shared" si="34"/>
        <v>0</v>
      </c>
      <c r="M343" s="69">
        <f>COUNTIF(ストックデータ貼り付け用!$Q$2:$Q$1000,A343)</f>
        <v>0</v>
      </c>
      <c r="N343" s="50">
        <f>SUMIF(ストックデータ貼り付け用!$Q$2:$Q$1000,A343,ストックデータ貼り付け用!$R$2:$R$1000)</f>
        <v>0</v>
      </c>
      <c r="O343" s="54">
        <f t="shared" si="37"/>
        <v>0</v>
      </c>
      <c r="P343" s="52">
        <f>COUNTIF(ストックデータ貼り付け用!$T$2:$T$1001,A343)</f>
        <v>0</v>
      </c>
      <c r="Q343" s="54">
        <f>SUMIF(ストックデータ貼り付け用!$T$3:$T$502,A343,ストックデータ貼り付け用!$U$3:$U$1048576)</f>
        <v>0</v>
      </c>
      <c r="R343" s="51">
        <f t="shared" si="35"/>
        <v>0</v>
      </c>
    </row>
    <row r="344" spans="1:18" x14ac:dyDescent="0.15">
      <c r="A344" s="49">
        <v>44171</v>
      </c>
      <c r="B344" s="52">
        <f>COUNTIF(ストックデータ貼り付け用!$F$2:$F$1000,A344)</f>
        <v>0</v>
      </c>
      <c r="C344" s="54">
        <f>SUMIF(ストックデータ貼り付け用!$F$2:$F$1048576,A344,ストックデータ貼り付け用!$G$2:$G$1048576)</f>
        <v>0</v>
      </c>
      <c r="D344" s="50">
        <f>COUNTIF(ストックデータ貼り付け用!$J$2:$J$1048576,A344)</f>
        <v>0</v>
      </c>
      <c r="E344" s="57">
        <f t="shared" si="32"/>
        <v>0</v>
      </c>
      <c r="F344" s="51">
        <f>SUMIF(ストックデータ貼り付け用!$J$2:$J$1048576,A344,ストックデータ貼り付け用!$K$2:$K$1048576)</f>
        <v>0</v>
      </c>
      <c r="G344" s="50">
        <f t="shared" si="36"/>
        <v>0</v>
      </c>
      <c r="H344" s="57">
        <f t="shared" si="36"/>
        <v>0</v>
      </c>
      <c r="I344" s="51">
        <f t="shared" si="33"/>
        <v>0</v>
      </c>
      <c r="J344" s="52">
        <f>COUNTIF(ストックデータ貼り付け用!$N$2:$N$1000,A344)</f>
        <v>0</v>
      </c>
      <c r="K344" s="57">
        <f>SUMIF(ストックデータ貼り付け用!$N$2:$N$1001,A344,ストックデータ貼り付け用!$O$2:$O$1001)</f>
        <v>0</v>
      </c>
      <c r="L344" s="51">
        <f t="shared" si="34"/>
        <v>0</v>
      </c>
      <c r="M344" s="69">
        <f>COUNTIF(ストックデータ貼り付け用!$Q$2:$Q$1000,A344)</f>
        <v>0</v>
      </c>
      <c r="N344" s="50">
        <f>SUMIF(ストックデータ貼り付け用!$Q$2:$Q$1000,A344,ストックデータ貼り付け用!$R$2:$R$1000)</f>
        <v>0</v>
      </c>
      <c r="O344" s="54">
        <f t="shared" si="37"/>
        <v>0</v>
      </c>
      <c r="P344" s="52">
        <f>COUNTIF(ストックデータ貼り付け用!$T$2:$T$1001,A344)</f>
        <v>0</v>
      </c>
      <c r="Q344" s="54">
        <f>SUMIF(ストックデータ貼り付け用!$T$3:$T$502,A344,ストックデータ貼り付け用!$U$3:$U$1048576)</f>
        <v>0</v>
      </c>
      <c r="R344" s="51">
        <f t="shared" si="35"/>
        <v>0</v>
      </c>
    </row>
    <row r="345" spans="1:18" x14ac:dyDescent="0.15">
      <c r="A345" s="49">
        <v>44172</v>
      </c>
      <c r="B345" s="52">
        <f>COUNTIF(ストックデータ貼り付け用!$F$2:$F$1000,A345)</f>
        <v>0</v>
      </c>
      <c r="C345" s="54">
        <f>SUMIF(ストックデータ貼り付け用!$F$2:$F$1048576,A345,ストックデータ貼り付け用!$G$2:$G$1048576)</f>
        <v>0</v>
      </c>
      <c r="D345" s="50">
        <f>COUNTIF(ストックデータ貼り付け用!$J$2:$J$1048576,A345)</f>
        <v>0</v>
      </c>
      <c r="E345" s="57">
        <f t="shared" si="32"/>
        <v>0</v>
      </c>
      <c r="F345" s="51">
        <f>SUMIF(ストックデータ貼り付け用!$J$2:$J$1048576,A345,ストックデータ貼り付け用!$K$2:$K$1048576)</f>
        <v>0</v>
      </c>
      <c r="G345" s="50">
        <f t="shared" si="36"/>
        <v>0</v>
      </c>
      <c r="H345" s="57">
        <f t="shared" si="36"/>
        <v>0</v>
      </c>
      <c r="I345" s="51">
        <f t="shared" si="33"/>
        <v>0</v>
      </c>
      <c r="J345" s="52">
        <f>COUNTIF(ストックデータ貼り付け用!$N$2:$N$1000,A345)</f>
        <v>0</v>
      </c>
      <c r="K345" s="57">
        <f>SUMIF(ストックデータ貼り付け用!$N$2:$N$1001,A345,ストックデータ貼り付け用!$O$2:$O$1001)</f>
        <v>0</v>
      </c>
      <c r="L345" s="51">
        <f t="shared" si="34"/>
        <v>0</v>
      </c>
      <c r="M345" s="69">
        <f>COUNTIF(ストックデータ貼り付け用!$Q$2:$Q$1000,A345)</f>
        <v>0</v>
      </c>
      <c r="N345" s="50">
        <f>SUMIF(ストックデータ貼り付け用!$Q$2:$Q$1000,A345,ストックデータ貼り付け用!$R$2:$R$1000)</f>
        <v>0</v>
      </c>
      <c r="O345" s="54">
        <f t="shared" si="37"/>
        <v>0</v>
      </c>
      <c r="P345" s="52">
        <f>COUNTIF(ストックデータ貼り付け用!$T$2:$T$1001,A345)</f>
        <v>0</v>
      </c>
      <c r="Q345" s="54">
        <f>SUMIF(ストックデータ貼り付け用!$T$3:$T$502,A345,ストックデータ貼り付け用!$U$3:$U$1048576)</f>
        <v>0</v>
      </c>
      <c r="R345" s="51">
        <f t="shared" si="35"/>
        <v>0</v>
      </c>
    </row>
    <row r="346" spans="1:18" x14ac:dyDescent="0.15">
      <c r="A346" s="49">
        <v>44173</v>
      </c>
      <c r="B346" s="52">
        <f>COUNTIF(ストックデータ貼り付け用!$F$2:$F$1000,A346)</f>
        <v>0</v>
      </c>
      <c r="C346" s="54">
        <f>SUMIF(ストックデータ貼り付け用!$F$2:$F$1048576,A346,ストックデータ貼り付け用!$G$2:$G$1048576)</f>
        <v>0</v>
      </c>
      <c r="D346" s="50">
        <f>COUNTIF(ストックデータ貼り付け用!$J$2:$J$1048576,A346)</f>
        <v>0</v>
      </c>
      <c r="E346" s="57">
        <f t="shared" si="32"/>
        <v>0</v>
      </c>
      <c r="F346" s="51">
        <f>SUMIF(ストックデータ貼り付け用!$J$2:$J$1048576,A346,ストックデータ貼り付け用!$K$2:$K$1048576)</f>
        <v>0</v>
      </c>
      <c r="G346" s="50">
        <f t="shared" si="36"/>
        <v>0</v>
      </c>
      <c r="H346" s="57">
        <f t="shared" si="36"/>
        <v>0</v>
      </c>
      <c r="I346" s="51">
        <f t="shared" si="33"/>
        <v>0</v>
      </c>
      <c r="J346" s="52">
        <f>COUNTIF(ストックデータ貼り付け用!$N$2:$N$1000,A346)</f>
        <v>0</v>
      </c>
      <c r="K346" s="57">
        <f>SUMIF(ストックデータ貼り付け用!$N$2:$N$1001,A346,ストックデータ貼り付け用!$O$2:$O$1001)</f>
        <v>0</v>
      </c>
      <c r="L346" s="51">
        <f t="shared" si="34"/>
        <v>0</v>
      </c>
      <c r="M346" s="69">
        <f>COUNTIF(ストックデータ貼り付け用!$Q$2:$Q$1000,A346)</f>
        <v>0</v>
      </c>
      <c r="N346" s="50">
        <f>SUMIF(ストックデータ貼り付け用!$Q$2:$Q$1000,A346,ストックデータ貼り付け用!$R$2:$R$1000)</f>
        <v>0</v>
      </c>
      <c r="O346" s="54">
        <f t="shared" si="37"/>
        <v>0</v>
      </c>
      <c r="P346" s="52">
        <f>COUNTIF(ストックデータ貼り付け用!$T$2:$T$1001,A346)</f>
        <v>0</v>
      </c>
      <c r="Q346" s="54">
        <f>SUMIF(ストックデータ貼り付け用!$T$3:$T$502,A346,ストックデータ貼り付け用!$U$3:$U$1048576)</f>
        <v>0</v>
      </c>
      <c r="R346" s="51">
        <f t="shared" si="35"/>
        <v>0</v>
      </c>
    </row>
    <row r="347" spans="1:18" x14ac:dyDescent="0.15">
      <c r="A347" s="49">
        <v>44174</v>
      </c>
      <c r="B347" s="52">
        <f>COUNTIF(ストックデータ貼り付け用!$F$2:$F$1000,A347)</f>
        <v>0</v>
      </c>
      <c r="C347" s="54">
        <f>SUMIF(ストックデータ貼り付け用!$F$2:$F$1048576,A347,ストックデータ貼り付け用!$G$2:$G$1048576)</f>
        <v>0</v>
      </c>
      <c r="D347" s="50">
        <f>COUNTIF(ストックデータ貼り付け用!$J$2:$J$1048576,A347)</f>
        <v>0</v>
      </c>
      <c r="E347" s="57">
        <f t="shared" si="32"/>
        <v>0</v>
      </c>
      <c r="F347" s="51">
        <f>SUMIF(ストックデータ貼り付け用!$J$2:$J$1048576,A347,ストックデータ貼り付け用!$K$2:$K$1048576)</f>
        <v>0</v>
      </c>
      <c r="G347" s="50">
        <f t="shared" si="36"/>
        <v>0</v>
      </c>
      <c r="H347" s="57">
        <f>C347+F347</f>
        <v>0</v>
      </c>
      <c r="I347" s="51">
        <f t="shared" si="33"/>
        <v>0</v>
      </c>
      <c r="J347" s="52">
        <f>COUNTIF(ストックデータ貼り付け用!$N$2:$N$1000,A347)</f>
        <v>0</v>
      </c>
      <c r="K347" s="57">
        <f>SUMIF(ストックデータ貼り付け用!$N$2:$N$1001,A347,ストックデータ貼り付け用!$O$2:$O$1001)</f>
        <v>0</v>
      </c>
      <c r="L347" s="51">
        <f t="shared" si="34"/>
        <v>0</v>
      </c>
      <c r="M347" s="69">
        <f>COUNTIF(ストックデータ貼り付け用!$Q$2:$Q$1000,A347)</f>
        <v>0</v>
      </c>
      <c r="N347" s="50">
        <f>SUMIF(ストックデータ貼り付け用!$Q$2:$Q$1000,A347,ストックデータ貼り付け用!$R$2:$R$1000)</f>
        <v>0</v>
      </c>
      <c r="O347" s="54">
        <f t="shared" si="37"/>
        <v>0</v>
      </c>
      <c r="P347" s="52">
        <f>COUNTIF(ストックデータ貼り付け用!$T$2:$T$1001,A347)</f>
        <v>0</v>
      </c>
      <c r="Q347" s="54">
        <f>SUMIF(ストックデータ貼り付け用!$T$3:$T$502,A347,ストックデータ貼り付け用!$U$3:$U$1048576)</f>
        <v>0</v>
      </c>
      <c r="R347" s="51">
        <f t="shared" si="35"/>
        <v>0</v>
      </c>
    </row>
    <row r="348" spans="1:18" x14ac:dyDescent="0.15">
      <c r="A348" s="49">
        <v>44175</v>
      </c>
      <c r="B348" s="52">
        <f>COUNTIF(ストックデータ貼り付け用!$F$2:$F$1000,A348)</f>
        <v>0</v>
      </c>
      <c r="C348" s="54">
        <f>SUMIF(ストックデータ貼り付け用!$F$2:$F$1048576,A348,ストックデータ貼り付け用!$G$2:$G$1048576)</f>
        <v>0</v>
      </c>
      <c r="D348" s="50">
        <f>COUNTIF(ストックデータ貼り付け用!$J$2:$J$1048576,A348)</f>
        <v>0</v>
      </c>
      <c r="E348" s="57">
        <f t="shared" si="32"/>
        <v>0</v>
      </c>
      <c r="F348" s="51">
        <f>SUMIF(ストックデータ貼り付け用!$J$2:$J$1048576,A348,ストックデータ貼り付け用!$K$2:$K$1048576)</f>
        <v>0</v>
      </c>
      <c r="G348" s="50">
        <f t="shared" si="36"/>
        <v>0</v>
      </c>
      <c r="H348" s="57">
        <f t="shared" si="36"/>
        <v>0</v>
      </c>
      <c r="I348" s="51">
        <f t="shared" si="33"/>
        <v>0</v>
      </c>
      <c r="J348" s="52">
        <f>COUNTIF(ストックデータ貼り付け用!$N$2:$N$1000,A348)</f>
        <v>0</v>
      </c>
      <c r="K348" s="57">
        <f>SUMIF(ストックデータ貼り付け用!$N$2:$N$1001,A348,ストックデータ貼り付け用!$O$2:$O$1001)</f>
        <v>0</v>
      </c>
      <c r="L348" s="51">
        <f t="shared" si="34"/>
        <v>0</v>
      </c>
      <c r="M348" s="69">
        <f>COUNTIF(ストックデータ貼り付け用!$Q$2:$Q$1000,A348)</f>
        <v>0</v>
      </c>
      <c r="N348" s="50">
        <f>SUMIF(ストックデータ貼り付け用!$Q$2:$Q$1000,A348,ストックデータ貼り付け用!$R$2:$R$1000)</f>
        <v>0</v>
      </c>
      <c r="O348" s="54">
        <f t="shared" si="37"/>
        <v>0</v>
      </c>
      <c r="P348" s="52">
        <f>COUNTIF(ストックデータ貼り付け用!$T$2:$T$1001,A348)</f>
        <v>0</v>
      </c>
      <c r="Q348" s="54">
        <f>SUMIF(ストックデータ貼り付け用!$T$3:$T$502,A348,ストックデータ貼り付け用!$U$3:$U$1048576)</f>
        <v>0</v>
      </c>
      <c r="R348" s="51">
        <f t="shared" si="35"/>
        <v>0</v>
      </c>
    </row>
    <row r="349" spans="1:18" x14ac:dyDescent="0.15">
      <c r="A349" s="49">
        <v>44176</v>
      </c>
      <c r="B349" s="52">
        <f>COUNTIF(ストックデータ貼り付け用!$F$2:$F$1000,A349)</f>
        <v>0</v>
      </c>
      <c r="C349" s="54">
        <f>SUMIF(ストックデータ貼り付け用!$F$2:$F$1048576,A349,ストックデータ貼り付け用!$G$2:$G$1048576)</f>
        <v>0</v>
      </c>
      <c r="D349" s="50">
        <f>COUNTIF(ストックデータ貼り付け用!$J$2:$J$1048576,A349)</f>
        <v>0</v>
      </c>
      <c r="E349" s="57">
        <f t="shared" si="32"/>
        <v>0</v>
      </c>
      <c r="F349" s="51">
        <f>SUMIF(ストックデータ貼り付け用!$J$2:$J$1048576,A349,ストックデータ貼り付け用!$K$2:$K$1048576)</f>
        <v>0</v>
      </c>
      <c r="G349" s="50">
        <f t="shared" si="36"/>
        <v>0</v>
      </c>
      <c r="H349" s="57">
        <f t="shared" si="36"/>
        <v>0</v>
      </c>
      <c r="I349" s="51">
        <f t="shared" si="33"/>
        <v>0</v>
      </c>
      <c r="J349" s="52">
        <f>COUNTIF(ストックデータ貼り付け用!$N$2:$N$1000,A349)</f>
        <v>0</v>
      </c>
      <c r="K349" s="57">
        <f>SUMIF(ストックデータ貼り付け用!$N$2:$N$1001,A349,ストックデータ貼り付け用!$O$2:$O$1001)</f>
        <v>0</v>
      </c>
      <c r="L349" s="51">
        <f t="shared" si="34"/>
        <v>0</v>
      </c>
      <c r="M349" s="69">
        <f>COUNTIF(ストックデータ貼り付け用!$Q$2:$Q$1000,A349)</f>
        <v>0</v>
      </c>
      <c r="N349" s="50">
        <f>SUMIF(ストックデータ貼り付け用!$Q$2:$Q$1000,A349,ストックデータ貼り付け用!$R$2:$R$1000)</f>
        <v>0</v>
      </c>
      <c r="O349" s="54">
        <f t="shared" si="37"/>
        <v>0</v>
      </c>
      <c r="P349" s="52">
        <f>COUNTIF(ストックデータ貼り付け用!$T$2:$T$1001,A349)</f>
        <v>0</v>
      </c>
      <c r="Q349" s="54">
        <f>SUMIF(ストックデータ貼り付け用!$T$3:$T$502,A349,ストックデータ貼り付け用!$U$3:$U$1048576)</f>
        <v>0</v>
      </c>
      <c r="R349" s="51">
        <f t="shared" si="35"/>
        <v>0</v>
      </c>
    </row>
    <row r="350" spans="1:18" x14ac:dyDescent="0.15">
      <c r="A350" s="49">
        <v>44177</v>
      </c>
      <c r="B350" s="52">
        <f>COUNTIF(ストックデータ貼り付け用!$F$2:$F$1000,A350)</f>
        <v>0</v>
      </c>
      <c r="C350" s="54">
        <f>SUMIF(ストックデータ貼り付け用!$F$2:$F$1048576,A350,ストックデータ貼り付け用!$G$2:$G$1048576)</f>
        <v>0</v>
      </c>
      <c r="D350" s="50">
        <f>COUNTIF(ストックデータ貼り付け用!$J$2:$J$1048576,A350)</f>
        <v>0</v>
      </c>
      <c r="E350" s="57">
        <f t="shared" si="32"/>
        <v>0</v>
      </c>
      <c r="F350" s="51">
        <f>SUMIF(ストックデータ貼り付け用!$J$2:$J$1048576,A350,ストックデータ貼り付け用!$K$2:$K$1048576)</f>
        <v>0</v>
      </c>
      <c r="G350" s="50">
        <f t="shared" si="36"/>
        <v>0</v>
      </c>
      <c r="H350" s="57">
        <f t="shared" si="36"/>
        <v>0</v>
      </c>
      <c r="I350" s="51">
        <f t="shared" si="33"/>
        <v>0</v>
      </c>
      <c r="J350" s="52">
        <f>COUNTIF(ストックデータ貼り付け用!$N$2:$N$1000,A350)</f>
        <v>0</v>
      </c>
      <c r="K350" s="57">
        <f>SUMIF(ストックデータ貼り付け用!$N$2:$N$1001,A350,ストックデータ貼り付け用!$O$2:$O$1001)</f>
        <v>0</v>
      </c>
      <c r="L350" s="51">
        <f t="shared" si="34"/>
        <v>0</v>
      </c>
      <c r="M350" s="69">
        <f>COUNTIF(ストックデータ貼り付け用!$Q$2:$Q$1000,A350)</f>
        <v>0</v>
      </c>
      <c r="N350" s="50">
        <f>SUMIF(ストックデータ貼り付け用!$Q$2:$Q$1000,A350,ストックデータ貼り付け用!$R$2:$R$1000)</f>
        <v>0</v>
      </c>
      <c r="O350" s="54">
        <f t="shared" si="37"/>
        <v>0</v>
      </c>
      <c r="P350" s="52">
        <f>COUNTIF(ストックデータ貼り付け用!$T$2:$T$1001,A350)</f>
        <v>0</v>
      </c>
      <c r="Q350" s="54">
        <f>SUMIF(ストックデータ貼り付け用!$T$3:$T$502,A350,ストックデータ貼り付け用!$U$3:$U$1048576)</f>
        <v>0</v>
      </c>
      <c r="R350" s="51">
        <f t="shared" si="35"/>
        <v>0</v>
      </c>
    </row>
    <row r="351" spans="1:18" x14ac:dyDescent="0.15">
      <c r="A351" s="49">
        <v>44178</v>
      </c>
      <c r="B351" s="52">
        <f>COUNTIF(ストックデータ貼り付け用!$F$2:$F$1000,A351)</f>
        <v>0</v>
      </c>
      <c r="C351" s="54">
        <f>SUMIF(ストックデータ貼り付け用!$F$2:$F$1048576,A351,ストックデータ貼り付け用!$G$2:$G$1048576)</f>
        <v>0</v>
      </c>
      <c r="D351" s="50">
        <f>COUNTIF(ストックデータ貼り付け用!$J$2:$J$1048576,A351)</f>
        <v>0</v>
      </c>
      <c r="E351" s="57">
        <f t="shared" si="32"/>
        <v>0</v>
      </c>
      <c r="F351" s="51">
        <f>SUMIF(ストックデータ貼り付け用!$J$2:$J$1048576,A351,ストックデータ貼り付け用!$K$2:$K$1048576)</f>
        <v>0</v>
      </c>
      <c r="G351" s="50">
        <f t="shared" si="36"/>
        <v>0</v>
      </c>
      <c r="H351" s="57">
        <f t="shared" si="36"/>
        <v>0</v>
      </c>
      <c r="I351" s="51">
        <f t="shared" si="33"/>
        <v>0</v>
      </c>
      <c r="J351" s="52">
        <f>COUNTIF(ストックデータ貼り付け用!$N$2:$N$1000,A351)</f>
        <v>0</v>
      </c>
      <c r="K351" s="57">
        <f>SUMIF(ストックデータ貼り付け用!$N$2:$N$1001,A351,ストックデータ貼り付け用!$O$2:$O$1001)</f>
        <v>0</v>
      </c>
      <c r="L351" s="51">
        <f t="shared" si="34"/>
        <v>0</v>
      </c>
      <c r="M351" s="69">
        <f>COUNTIF(ストックデータ貼り付け用!$Q$2:$Q$1000,A351)</f>
        <v>0</v>
      </c>
      <c r="N351" s="50">
        <f>SUMIF(ストックデータ貼り付け用!$Q$2:$Q$1000,A351,ストックデータ貼り付け用!$R$2:$R$1000)</f>
        <v>0</v>
      </c>
      <c r="O351" s="54">
        <f t="shared" si="37"/>
        <v>0</v>
      </c>
      <c r="P351" s="52">
        <f>COUNTIF(ストックデータ貼り付け用!$T$2:$T$1001,A351)</f>
        <v>0</v>
      </c>
      <c r="Q351" s="54">
        <f>SUMIF(ストックデータ貼り付け用!$T$3:$T$502,A351,ストックデータ貼り付け用!$U$3:$U$1048576)</f>
        <v>0</v>
      </c>
      <c r="R351" s="51">
        <f t="shared" si="35"/>
        <v>0</v>
      </c>
    </row>
    <row r="352" spans="1:18" x14ac:dyDescent="0.15">
      <c r="A352" s="49">
        <v>44179</v>
      </c>
      <c r="B352" s="52">
        <f>COUNTIF(ストックデータ貼り付け用!$F$2:$F$1000,A352)</f>
        <v>0</v>
      </c>
      <c r="C352" s="54">
        <f>SUMIF(ストックデータ貼り付け用!$F$2:$F$1048576,A352,ストックデータ貼り付け用!$G$2:$G$1048576)</f>
        <v>0</v>
      </c>
      <c r="D352" s="50">
        <f>COUNTIF(ストックデータ貼り付け用!$J$2:$J$1048576,A352)</f>
        <v>0</v>
      </c>
      <c r="E352" s="57">
        <f t="shared" si="32"/>
        <v>0</v>
      </c>
      <c r="F352" s="51">
        <f>SUMIF(ストックデータ貼り付け用!$J$2:$J$1048576,A352,ストックデータ貼り付け用!$K$2:$K$1048576)</f>
        <v>0</v>
      </c>
      <c r="G352" s="50">
        <f t="shared" si="36"/>
        <v>0</v>
      </c>
      <c r="H352" s="57">
        <f t="shared" si="36"/>
        <v>0</v>
      </c>
      <c r="I352" s="51">
        <f t="shared" si="33"/>
        <v>0</v>
      </c>
      <c r="J352" s="52">
        <f>COUNTIF(ストックデータ貼り付け用!$N$2:$N$1000,A352)</f>
        <v>0</v>
      </c>
      <c r="K352" s="57">
        <f>SUMIF(ストックデータ貼り付け用!$N$2:$N$1001,A352,ストックデータ貼り付け用!$O$2:$O$1001)</f>
        <v>0</v>
      </c>
      <c r="L352" s="51">
        <f t="shared" si="34"/>
        <v>0</v>
      </c>
      <c r="M352" s="69">
        <f>COUNTIF(ストックデータ貼り付け用!$Q$2:$Q$1000,A352)</f>
        <v>0</v>
      </c>
      <c r="N352" s="50">
        <f>SUMIF(ストックデータ貼り付け用!$Q$2:$Q$1000,A352,ストックデータ貼り付け用!$R$2:$R$1000)</f>
        <v>0</v>
      </c>
      <c r="O352" s="54">
        <f t="shared" si="37"/>
        <v>0</v>
      </c>
      <c r="P352" s="52">
        <f>COUNTIF(ストックデータ貼り付け用!$T$2:$T$1001,A352)</f>
        <v>0</v>
      </c>
      <c r="Q352" s="54">
        <f>SUMIF(ストックデータ貼り付け用!$T$3:$T$502,A352,ストックデータ貼り付け用!$U$3:$U$1048576)</f>
        <v>0</v>
      </c>
      <c r="R352" s="51">
        <f t="shared" si="35"/>
        <v>0</v>
      </c>
    </row>
    <row r="353" spans="1:18" x14ac:dyDescent="0.15">
      <c r="A353" s="49">
        <v>44180</v>
      </c>
      <c r="B353" s="52">
        <f>COUNTIF(ストックデータ貼り付け用!$F$2:$F$1000,A353)</f>
        <v>0</v>
      </c>
      <c r="C353" s="54">
        <f>SUMIF(ストックデータ貼り付け用!$F$2:$F$1048576,A353,ストックデータ貼り付け用!$G$2:$G$1048576)</f>
        <v>0</v>
      </c>
      <c r="D353" s="50">
        <f>COUNTIF(ストックデータ貼り付け用!$J$2:$J$1048576,A353)</f>
        <v>0</v>
      </c>
      <c r="E353" s="57">
        <f t="shared" si="32"/>
        <v>0</v>
      </c>
      <c r="F353" s="51">
        <f>SUMIF(ストックデータ貼り付け用!$J$2:$J$1048576,A353,ストックデータ貼り付け用!$K$2:$K$1048576)</f>
        <v>0</v>
      </c>
      <c r="G353" s="50">
        <f t="shared" si="36"/>
        <v>0</v>
      </c>
      <c r="H353" s="57">
        <f t="shared" si="36"/>
        <v>0</v>
      </c>
      <c r="I353" s="51">
        <f t="shared" si="33"/>
        <v>0</v>
      </c>
      <c r="J353" s="52">
        <f>COUNTIF(ストックデータ貼り付け用!$N$2:$N$1000,A353)</f>
        <v>0</v>
      </c>
      <c r="K353" s="57">
        <f>SUMIF(ストックデータ貼り付け用!$N$2:$N$1001,A353,ストックデータ貼り付け用!$O$2:$O$1001)</f>
        <v>0</v>
      </c>
      <c r="L353" s="51">
        <f t="shared" si="34"/>
        <v>0</v>
      </c>
      <c r="M353" s="69">
        <f>COUNTIF(ストックデータ貼り付け用!$Q$2:$Q$1000,A353)</f>
        <v>0</v>
      </c>
      <c r="N353" s="50">
        <f>SUMIF(ストックデータ貼り付け用!$Q$2:$Q$1000,A353,ストックデータ貼り付け用!$R$2:$R$1000)</f>
        <v>0</v>
      </c>
      <c r="O353" s="54">
        <f t="shared" si="37"/>
        <v>0</v>
      </c>
      <c r="P353" s="52">
        <f>COUNTIF(ストックデータ貼り付け用!$T$2:$T$1001,A353)</f>
        <v>0</v>
      </c>
      <c r="Q353" s="54">
        <f>SUMIF(ストックデータ貼り付け用!$T$3:$T$502,A353,ストックデータ貼り付け用!$U$3:$U$1048576)</f>
        <v>0</v>
      </c>
      <c r="R353" s="51">
        <f t="shared" si="35"/>
        <v>0</v>
      </c>
    </row>
    <row r="354" spans="1:18" x14ac:dyDescent="0.15">
      <c r="A354" s="49">
        <v>44181</v>
      </c>
      <c r="B354" s="52">
        <f>COUNTIF(ストックデータ貼り付け用!$F$2:$F$1000,A354)</f>
        <v>0</v>
      </c>
      <c r="C354" s="54">
        <f>SUMIF(ストックデータ貼り付け用!$F$2:$F$1048576,A354,ストックデータ貼り付け用!$G$2:$G$1048576)</f>
        <v>0</v>
      </c>
      <c r="D354" s="50">
        <f>COUNTIF(ストックデータ貼り付け用!$J$2:$J$1048576,A354)</f>
        <v>0</v>
      </c>
      <c r="E354" s="57">
        <f t="shared" si="32"/>
        <v>0</v>
      </c>
      <c r="F354" s="51">
        <f>SUMIF(ストックデータ貼り付け用!$J$2:$J$1048576,A354,ストックデータ貼り付け用!$K$2:$K$1048576)</f>
        <v>0</v>
      </c>
      <c r="G354" s="50">
        <f t="shared" si="36"/>
        <v>0</v>
      </c>
      <c r="H354" s="57">
        <f t="shared" si="36"/>
        <v>0</v>
      </c>
      <c r="I354" s="51">
        <f t="shared" si="33"/>
        <v>0</v>
      </c>
      <c r="J354" s="52">
        <f>COUNTIF(ストックデータ貼り付け用!$N$2:$N$1000,A354)</f>
        <v>0</v>
      </c>
      <c r="K354" s="57">
        <f>SUMIF(ストックデータ貼り付け用!$N$2:$N$1001,A354,ストックデータ貼り付け用!$O$2:$O$1001)</f>
        <v>0</v>
      </c>
      <c r="L354" s="51">
        <f t="shared" si="34"/>
        <v>0</v>
      </c>
      <c r="M354" s="69">
        <f>COUNTIF(ストックデータ貼り付け用!$Q$2:$Q$1000,A354)</f>
        <v>0</v>
      </c>
      <c r="N354" s="50">
        <f>SUMIF(ストックデータ貼り付け用!$Q$2:$Q$1000,A354,ストックデータ貼り付け用!$R$2:$R$1000)</f>
        <v>0</v>
      </c>
      <c r="O354" s="54">
        <f t="shared" si="37"/>
        <v>0</v>
      </c>
      <c r="P354" s="52">
        <f>COUNTIF(ストックデータ貼り付け用!$T$2:$T$1001,A354)</f>
        <v>0</v>
      </c>
      <c r="Q354" s="54">
        <f>SUMIF(ストックデータ貼り付け用!$T$3:$T$502,A354,ストックデータ貼り付け用!$U$3:$U$1048576)</f>
        <v>0</v>
      </c>
      <c r="R354" s="51">
        <f t="shared" si="35"/>
        <v>0</v>
      </c>
    </row>
    <row r="355" spans="1:18" x14ac:dyDescent="0.15">
      <c r="A355" s="49">
        <v>44182</v>
      </c>
      <c r="B355" s="52">
        <f>COUNTIF(ストックデータ貼り付け用!$F$2:$F$1000,A355)</f>
        <v>0</v>
      </c>
      <c r="C355" s="54">
        <f>SUMIF(ストックデータ貼り付け用!$F$2:$F$1048576,A355,ストックデータ貼り付け用!$G$2:$G$1048576)</f>
        <v>0</v>
      </c>
      <c r="D355" s="50">
        <f>COUNTIF(ストックデータ貼り付け用!$J$2:$J$1048576,A355)</f>
        <v>0</v>
      </c>
      <c r="E355" s="57">
        <f t="shared" si="32"/>
        <v>0</v>
      </c>
      <c r="F355" s="51">
        <f>SUMIF(ストックデータ貼り付け用!$J$2:$J$1048576,A355,ストックデータ貼り付け用!$K$2:$K$1048576)</f>
        <v>0</v>
      </c>
      <c r="G355" s="50">
        <f t="shared" si="36"/>
        <v>0</v>
      </c>
      <c r="H355" s="57">
        <f t="shared" si="36"/>
        <v>0</v>
      </c>
      <c r="I355" s="51">
        <f t="shared" si="33"/>
        <v>0</v>
      </c>
      <c r="J355" s="52">
        <f>COUNTIF(ストックデータ貼り付け用!$N$2:$N$1000,A355)</f>
        <v>0</v>
      </c>
      <c r="K355" s="57">
        <f>SUMIF(ストックデータ貼り付け用!$N$2:$N$1001,A355,ストックデータ貼り付け用!$O$2:$O$1001)</f>
        <v>0</v>
      </c>
      <c r="L355" s="51">
        <f t="shared" si="34"/>
        <v>0</v>
      </c>
      <c r="M355" s="69">
        <f>COUNTIF(ストックデータ貼り付け用!$Q$2:$Q$1000,A355)</f>
        <v>0</v>
      </c>
      <c r="N355" s="50">
        <f>SUMIF(ストックデータ貼り付け用!$Q$2:$Q$1000,A355,ストックデータ貼り付け用!$R$2:$R$1000)</f>
        <v>0</v>
      </c>
      <c r="O355" s="54">
        <f t="shared" si="37"/>
        <v>0</v>
      </c>
      <c r="P355" s="52">
        <f>COUNTIF(ストックデータ貼り付け用!$T$2:$T$1001,A355)</f>
        <v>0</v>
      </c>
      <c r="Q355" s="54">
        <f>SUMIF(ストックデータ貼り付け用!$T$3:$T$502,A355,ストックデータ貼り付け用!$U$3:$U$1048576)</f>
        <v>0</v>
      </c>
      <c r="R355" s="51">
        <f t="shared" si="35"/>
        <v>0</v>
      </c>
    </row>
    <row r="356" spans="1:18" x14ac:dyDescent="0.15">
      <c r="A356" s="49">
        <v>44183</v>
      </c>
      <c r="B356" s="52">
        <f>COUNTIF(ストックデータ貼り付け用!$F$2:$F$1000,A356)</f>
        <v>0</v>
      </c>
      <c r="C356" s="54">
        <f>SUMIF(ストックデータ貼り付け用!$F$2:$F$1048576,A356,ストックデータ貼り付け用!$G$2:$G$1048576)</f>
        <v>0</v>
      </c>
      <c r="D356" s="50">
        <f>COUNTIF(ストックデータ貼り付け用!$J$2:$J$1048576,A356)</f>
        <v>0</v>
      </c>
      <c r="E356" s="57">
        <f t="shared" si="32"/>
        <v>0</v>
      </c>
      <c r="F356" s="51">
        <f>SUMIF(ストックデータ貼り付け用!$J$2:$J$1048576,A356,ストックデータ貼り付け用!$K$2:$K$1048576)</f>
        <v>0</v>
      </c>
      <c r="G356" s="50">
        <f t="shared" si="36"/>
        <v>0</v>
      </c>
      <c r="H356" s="57">
        <f t="shared" si="36"/>
        <v>0</v>
      </c>
      <c r="I356" s="51">
        <f t="shared" si="33"/>
        <v>0</v>
      </c>
      <c r="J356" s="52">
        <f>COUNTIF(ストックデータ貼り付け用!$N$2:$N$1000,A356)</f>
        <v>0</v>
      </c>
      <c r="K356" s="57">
        <f>SUMIF(ストックデータ貼り付け用!$N$2:$N$1001,A356,ストックデータ貼り付け用!$O$2:$O$1001)</f>
        <v>0</v>
      </c>
      <c r="L356" s="51">
        <f t="shared" si="34"/>
        <v>0</v>
      </c>
      <c r="M356" s="69">
        <f>COUNTIF(ストックデータ貼り付け用!$Q$2:$Q$1000,A356)</f>
        <v>0</v>
      </c>
      <c r="N356" s="50">
        <f>SUMIF(ストックデータ貼り付け用!$Q$2:$Q$1000,A356,ストックデータ貼り付け用!$R$2:$R$1000)</f>
        <v>0</v>
      </c>
      <c r="O356" s="54">
        <f t="shared" si="37"/>
        <v>0</v>
      </c>
      <c r="P356" s="52">
        <f>COUNTIF(ストックデータ貼り付け用!$T$2:$T$1001,A356)</f>
        <v>0</v>
      </c>
      <c r="Q356" s="54">
        <f>SUMIF(ストックデータ貼り付け用!$T$3:$T$502,A356,ストックデータ貼り付け用!$U$3:$U$1048576)</f>
        <v>0</v>
      </c>
      <c r="R356" s="51">
        <f t="shared" si="35"/>
        <v>0</v>
      </c>
    </row>
    <row r="357" spans="1:18" x14ac:dyDescent="0.15">
      <c r="A357" s="49">
        <v>44184</v>
      </c>
      <c r="B357" s="52">
        <f>COUNTIF(ストックデータ貼り付け用!$F$2:$F$1000,A357)</f>
        <v>0</v>
      </c>
      <c r="C357" s="54">
        <f>SUMIF(ストックデータ貼り付け用!$F$2:$F$1048576,A357,ストックデータ貼り付け用!$G$2:$G$1048576)</f>
        <v>0</v>
      </c>
      <c r="D357" s="50">
        <f>COUNTIF(ストックデータ貼り付け用!$J$2:$J$1048576,A357)</f>
        <v>0</v>
      </c>
      <c r="E357" s="57">
        <f t="shared" si="32"/>
        <v>0</v>
      </c>
      <c r="F357" s="51">
        <f>SUMIF(ストックデータ貼り付け用!$J$2:$J$1048576,A357,ストックデータ貼り付け用!$K$2:$K$1048576)</f>
        <v>0</v>
      </c>
      <c r="G357" s="50">
        <f t="shared" si="36"/>
        <v>0</v>
      </c>
      <c r="H357" s="57">
        <f t="shared" si="36"/>
        <v>0</v>
      </c>
      <c r="I357" s="51">
        <f t="shared" si="33"/>
        <v>0</v>
      </c>
      <c r="J357" s="52">
        <f>COUNTIF(ストックデータ貼り付け用!$N$2:$N$1000,A357)</f>
        <v>0</v>
      </c>
      <c r="K357" s="57">
        <f>SUMIF(ストックデータ貼り付け用!$N$2:$N$1001,A357,ストックデータ貼り付け用!$O$2:$O$1001)</f>
        <v>0</v>
      </c>
      <c r="L357" s="51">
        <f t="shared" si="34"/>
        <v>0</v>
      </c>
      <c r="M357" s="69">
        <f>COUNTIF(ストックデータ貼り付け用!$Q$2:$Q$1000,A357)</f>
        <v>0</v>
      </c>
      <c r="N357" s="50">
        <f>SUMIF(ストックデータ貼り付け用!$Q$2:$Q$1000,A357,ストックデータ貼り付け用!$R$2:$R$1000)</f>
        <v>0</v>
      </c>
      <c r="O357" s="54">
        <f t="shared" si="37"/>
        <v>0</v>
      </c>
      <c r="P357" s="52">
        <f>COUNTIF(ストックデータ貼り付け用!$T$2:$T$1001,A357)</f>
        <v>0</v>
      </c>
      <c r="Q357" s="54">
        <f>SUMIF(ストックデータ貼り付け用!$T$3:$T$502,A357,ストックデータ貼り付け用!$U$3:$U$1048576)</f>
        <v>0</v>
      </c>
      <c r="R357" s="51">
        <f t="shared" si="35"/>
        <v>0</v>
      </c>
    </row>
    <row r="358" spans="1:18" x14ac:dyDescent="0.15">
      <c r="A358" s="49">
        <v>44185</v>
      </c>
      <c r="B358" s="52">
        <f>COUNTIF(ストックデータ貼り付け用!$F$2:$F$1000,A358)</f>
        <v>0</v>
      </c>
      <c r="C358" s="54">
        <f>SUMIF(ストックデータ貼り付け用!$F$2:$F$1048576,A358,ストックデータ貼り付け用!$G$2:$G$1048576)</f>
        <v>0</v>
      </c>
      <c r="D358" s="50">
        <f>COUNTIF(ストックデータ貼り付け用!$J$2:$J$1048576,A358)</f>
        <v>0</v>
      </c>
      <c r="E358" s="57">
        <f t="shared" si="32"/>
        <v>0</v>
      </c>
      <c r="F358" s="51">
        <f>SUMIF(ストックデータ貼り付け用!$J$2:$J$1048576,A358,ストックデータ貼り付け用!$K$2:$K$1048576)</f>
        <v>0</v>
      </c>
      <c r="G358" s="50">
        <f t="shared" si="36"/>
        <v>0</v>
      </c>
      <c r="H358" s="57">
        <f t="shared" si="36"/>
        <v>0</v>
      </c>
      <c r="I358" s="51">
        <f t="shared" si="33"/>
        <v>0</v>
      </c>
      <c r="J358" s="52">
        <f>COUNTIF(ストックデータ貼り付け用!$N$2:$N$1000,A358)</f>
        <v>0</v>
      </c>
      <c r="K358" s="57">
        <f>SUMIF(ストックデータ貼り付け用!$N$2:$N$1001,A358,ストックデータ貼り付け用!$O$2:$O$1001)</f>
        <v>0</v>
      </c>
      <c r="L358" s="51">
        <f t="shared" si="34"/>
        <v>0</v>
      </c>
      <c r="M358" s="69">
        <f>COUNTIF(ストックデータ貼り付け用!$Q$2:$Q$1000,A358)</f>
        <v>0</v>
      </c>
      <c r="N358" s="50">
        <f>SUMIF(ストックデータ貼り付け用!$Q$2:$Q$1000,A358,ストックデータ貼り付け用!$R$2:$R$1000)</f>
        <v>0</v>
      </c>
      <c r="O358" s="54">
        <f t="shared" si="37"/>
        <v>0</v>
      </c>
      <c r="P358" s="52">
        <f>COUNTIF(ストックデータ貼り付け用!$T$2:$T$1001,A358)</f>
        <v>0</v>
      </c>
      <c r="Q358" s="54">
        <f>SUMIF(ストックデータ貼り付け用!$T$3:$T$502,A358,ストックデータ貼り付け用!$U$3:$U$1048576)</f>
        <v>0</v>
      </c>
      <c r="R358" s="51">
        <f t="shared" si="35"/>
        <v>0</v>
      </c>
    </row>
    <row r="359" spans="1:18" x14ac:dyDescent="0.15">
      <c r="A359" s="49">
        <v>44186</v>
      </c>
      <c r="B359" s="52">
        <f>COUNTIF(ストックデータ貼り付け用!$F$2:$F$1000,A359)</f>
        <v>0</v>
      </c>
      <c r="C359" s="54">
        <f>SUMIF(ストックデータ貼り付け用!$F$2:$F$1048576,A359,ストックデータ貼り付け用!$G$2:$G$1048576)</f>
        <v>0</v>
      </c>
      <c r="D359" s="50">
        <f>COUNTIF(ストックデータ貼り付け用!$J$2:$J$1048576,A359)</f>
        <v>0</v>
      </c>
      <c r="E359" s="57">
        <f t="shared" si="32"/>
        <v>0</v>
      </c>
      <c r="F359" s="51">
        <f>SUMIF(ストックデータ貼り付け用!$J$2:$J$1048576,A359,ストックデータ貼り付け用!$K$2:$K$1048576)</f>
        <v>0</v>
      </c>
      <c r="G359" s="50">
        <f t="shared" si="36"/>
        <v>0</v>
      </c>
      <c r="H359" s="57">
        <f t="shared" si="36"/>
        <v>0</v>
      </c>
      <c r="I359" s="51">
        <f t="shared" si="33"/>
        <v>0</v>
      </c>
      <c r="J359" s="52">
        <f>COUNTIF(ストックデータ貼り付け用!$N$2:$N$1000,A359)</f>
        <v>0</v>
      </c>
      <c r="K359" s="57">
        <f>SUMIF(ストックデータ貼り付け用!$N$2:$N$1001,A359,ストックデータ貼り付け用!$O$2:$O$1001)</f>
        <v>0</v>
      </c>
      <c r="L359" s="51">
        <f t="shared" si="34"/>
        <v>0</v>
      </c>
      <c r="M359" s="69">
        <f>COUNTIF(ストックデータ貼り付け用!$Q$2:$Q$1000,A359)</f>
        <v>0</v>
      </c>
      <c r="N359" s="50">
        <f>SUMIF(ストックデータ貼り付け用!$Q$2:$Q$1000,A359,ストックデータ貼り付け用!$R$2:$R$1000)</f>
        <v>0</v>
      </c>
      <c r="O359" s="54">
        <f t="shared" si="37"/>
        <v>0</v>
      </c>
      <c r="P359" s="52">
        <f>COUNTIF(ストックデータ貼り付け用!$T$2:$T$1001,A359)</f>
        <v>0</v>
      </c>
      <c r="Q359" s="54">
        <f>SUMIF(ストックデータ貼り付け用!$T$3:$T$502,A359,ストックデータ貼り付け用!$U$3:$U$1048576)</f>
        <v>0</v>
      </c>
      <c r="R359" s="51">
        <f t="shared" si="35"/>
        <v>0</v>
      </c>
    </row>
    <row r="360" spans="1:18" x14ac:dyDescent="0.15">
      <c r="A360" s="49">
        <v>44187</v>
      </c>
      <c r="B360" s="52">
        <f>COUNTIF(ストックデータ貼り付け用!$F$2:$F$1000,A360)</f>
        <v>0</v>
      </c>
      <c r="C360" s="54">
        <f>SUMIF(ストックデータ貼り付け用!$F$2:$F$1048576,A360,ストックデータ貼り付け用!$G$2:$G$1048576)</f>
        <v>0</v>
      </c>
      <c r="D360" s="50">
        <f>COUNTIF(ストックデータ貼り付け用!$J$2:$J$1048576,A360)</f>
        <v>0</v>
      </c>
      <c r="E360" s="57">
        <f t="shared" si="32"/>
        <v>0</v>
      </c>
      <c r="F360" s="51">
        <f>SUMIF(ストックデータ貼り付け用!$J$2:$J$1048576,A360,ストックデータ貼り付け用!$K$2:$K$1048576)</f>
        <v>0</v>
      </c>
      <c r="G360" s="50">
        <f t="shared" si="36"/>
        <v>0</v>
      </c>
      <c r="H360" s="57">
        <f t="shared" si="36"/>
        <v>0</v>
      </c>
      <c r="I360" s="51">
        <f t="shared" si="33"/>
        <v>0</v>
      </c>
      <c r="J360" s="52">
        <f>COUNTIF(ストックデータ貼り付け用!$N$2:$N$1000,A360)</f>
        <v>0</v>
      </c>
      <c r="K360" s="57">
        <f>SUMIF(ストックデータ貼り付け用!$N$2:$N$1001,A360,ストックデータ貼り付け用!$O$2:$O$1001)</f>
        <v>0</v>
      </c>
      <c r="L360" s="51">
        <f t="shared" si="34"/>
        <v>0</v>
      </c>
      <c r="M360" s="69">
        <f>COUNTIF(ストックデータ貼り付け用!$Q$2:$Q$1000,A360)</f>
        <v>0</v>
      </c>
      <c r="N360" s="50">
        <f>SUMIF(ストックデータ貼り付け用!$Q$2:$Q$1000,A360,ストックデータ貼り付け用!$R$2:$R$1000)</f>
        <v>0</v>
      </c>
      <c r="O360" s="54">
        <f t="shared" si="37"/>
        <v>0</v>
      </c>
      <c r="P360" s="52">
        <f>COUNTIF(ストックデータ貼り付け用!$T$2:$T$1001,A360)</f>
        <v>0</v>
      </c>
      <c r="Q360" s="54">
        <f>SUMIF(ストックデータ貼り付け用!$T$3:$T$502,A360,ストックデータ貼り付け用!$U$3:$U$1048576)</f>
        <v>0</v>
      </c>
      <c r="R360" s="51">
        <f t="shared" si="35"/>
        <v>0</v>
      </c>
    </row>
    <row r="361" spans="1:18" x14ac:dyDescent="0.15">
      <c r="A361" s="49">
        <v>44188</v>
      </c>
      <c r="B361" s="52">
        <f>COUNTIF(ストックデータ貼り付け用!$F$2:$F$1000,A361)</f>
        <v>0</v>
      </c>
      <c r="C361" s="54">
        <f>SUMIF(ストックデータ貼り付け用!$F$2:$F$1048576,A361,ストックデータ貼り付け用!$G$2:$G$1048576)</f>
        <v>0</v>
      </c>
      <c r="D361" s="50">
        <f>COUNTIF(ストックデータ貼り付け用!$J$2:$J$1048576,A361)</f>
        <v>0</v>
      </c>
      <c r="E361" s="57">
        <f t="shared" si="32"/>
        <v>0</v>
      </c>
      <c r="F361" s="51">
        <f>SUMIF(ストックデータ貼り付け用!$J$2:$J$1048576,A361,ストックデータ貼り付け用!$K$2:$K$1048576)</f>
        <v>0</v>
      </c>
      <c r="G361" s="50">
        <f t="shared" si="36"/>
        <v>0</v>
      </c>
      <c r="H361" s="57">
        <f t="shared" si="36"/>
        <v>0</v>
      </c>
      <c r="I361" s="51">
        <f t="shared" si="33"/>
        <v>0</v>
      </c>
      <c r="J361" s="52">
        <f>COUNTIF(ストックデータ貼り付け用!$N$2:$N$1000,A361)</f>
        <v>0</v>
      </c>
      <c r="K361" s="57">
        <f>SUMIF(ストックデータ貼り付け用!$N$2:$N$1001,A361,ストックデータ貼り付け用!$O$2:$O$1001)</f>
        <v>0</v>
      </c>
      <c r="L361" s="51">
        <f t="shared" si="34"/>
        <v>0</v>
      </c>
      <c r="M361" s="69">
        <f>COUNTIF(ストックデータ貼り付け用!$Q$2:$Q$1000,A361)</f>
        <v>0</v>
      </c>
      <c r="N361" s="50">
        <f>SUMIF(ストックデータ貼り付け用!$Q$2:$Q$1000,A361,ストックデータ貼り付け用!$R$2:$R$1000)</f>
        <v>0</v>
      </c>
      <c r="O361" s="54">
        <f t="shared" si="37"/>
        <v>0</v>
      </c>
      <c r="P361" s="52">
        <f>COUNTIF(ストックデータ貼り付け用!$T$2:$T$1001,A361)</f>
        <v>0</v>
      </c>
      <c r="Q361" s="54">
        <f>SUMIF(ストックデータ貼り付け用!$T$3:$T$502,A361,ストックデータ貼り付け用!$U$3:$U$1048576)</f>
        <v>0</v>
      </c>
      <c r="R361" s="51">
        <f t="shared" si="35"/>
        <v>0</v>
      </c>
    </row>
    <row r="362" spans="1:18" x14ac:dyDescent="0.15">
      <c r="A362" s="49">
        <v>44189</v>
      </c>
      <c r="B362" s="52">
        <f>COUNTIF(ストックデータ貼り付け用!$F$2:$F$1000,A362)</f>
        <v>0</v>
      </c>
      <c r="C362" s="54">
        <f>SUMIF(ストックデータ貼り付け用!$F$2:$F$1048576,A362,ストックデータ貼り付け用!$G$2:$G$1048576)</f>
        <v>0</v>
      </c>
      <c r="D362" s="50">
        <f>COUNTIF(ストックデータ貼り付け用!$J$2:$J$1048576,A362)</f>
        <v>0</v>
      </c>
      <c r="E362" s="57">
        <f t="shared" si="32"/>
        <v>0</v>
      </c>
      <c r="F362" s="51">
        <f>SUMIF(ストックデータ貼り付け用!$J$2:$J$1048576,A362,ストックデータ貼り付け用!$K$2:$K$1048576)</f>
        <v>0</v>
      </c>
      <c r="G362" s="50">
        <f t="shared" si="36"/>
        <v>0</v>
      </c>
      <c r="H362" s="57">
        <f t="shared" si="36"/>
        <v>0</v>
      </c>
      <c r="I362" s="51">
        <f t="shared" si="33"/>
        <v>0</v>
      </c>
      <c r="J362" s="52">
        <f>COUNTIF(ストックデータ貼り付け用!$N$2:$N$1000,A362)</f>
        <v>0</v>
      </c>
      <c r="K362" s="57">
        <f>SUMIF(ストックデータ貼り付け用!$N$2:$N$1001,A362,ストックデータ貼り付け用!$O$2:$O$1001)</f>
        <v>0</v>
      </c>
      <c r="L362" s="51">
        <f t="shared" si="34"/>
        <v>0</v>
      </c>
      <c r="M362" s="69">
        <f>COUNTIF(ストックデータ貼り付け用!$Q$2:$Q$1000,A362)</f>
        <v>0</v>
      </c>
      <c r="N362" s="50">
        <f>SUMIF(ストックデータ貼り付け用!$Q$2:$Q$1000,A362,ストックデータ貼り付け用!$R$2:$R$1000)</f>
        <v>0</v>
      </c>
      <c r="O362" s="54">
        <f t="shared" si="37"/>
        <v>0</v>
      </c>
      <c r="P362" s="52">
        <f>COUNTIF(ストックデータ貼り付け用!$T$2:$T$1001,A362)</f>
        <v>0</v>
      </c>
      <c r="Q362" s="54">
        <f>SUMIF(ストックデータ貼り付け用!$T$3:$T$502,A362,ストックデータ貼り付け用!$U$3:$U$1048576)</f>
        <v>0</v>
      </c>
      <c r="R362" s="51">
        <f t="shared" si="35"/>
        <v>0</v>
      </c>
    </row>
    <row r="363" spans="1:18" x14ac:dyDescent="0.15">
      <c r="A363" s="49">
        <v>44190</v>
      </c>
      <c r="B363" s="52">
        <f>COUNTIF(ストックデータ貼り付け用!$F$2:$F$1000,A363)</f>
        <v>0</v>
      </c>
      <c r="C363" s="54">
        <f>SUMIF(ストックデータ貼り付け用!$F$2:$F$1048576,A363,ストックデータ貼り付け用!$G$2:$G$1048576)</f>
        <v>0</v>
      </c>
      <c r="D363" s="50">
        <f>COUNTIF(ストックデータ貼り付け用!$J$2:$J$1048576,A363)</f>
        <v>0</v>
      </c>
      <c r="E363" s="57">
        <f t="shared" si="32"/>
        <v>0</v>
      </c>
      <c r="F363" s="51">
        <f>SUMIF(ストックデータ貼り付け用!$J$2:$J$1048576,A363,ストックデータ貼り付け用!$K$2:$K$1048576)</f>
        <v>0</v>
      </c>
      <c r="G363" s="50">
        <f t="shared" si="36"/>
        <v>0</v>
      </c>
      <c r="H363" s="57">
        <f t="shared" si="36"/>
        <v>0</v>
      </c>
      <c r="I363" s="51">
        <f t="shared" si="33"/>
        <v>0</v>
      </c>
      <c r="J363" s="52">
        <f>COUNTIF(ストックデータ貼り付け用!$N$2:$N$1000,A363)</f>
        <v>0</v>
      </c>
      <c r="K363" s="57">
        <f>SUMIF(ストックデータ貼り付け用!$N$2:$N$1001,A363,ストックデータ貼り付け用!$O$2:$O$1001)</f>
        <v>0</v>
      </c>
      <c r="L363" s="51">
        <f t="shared" si="34"/>
        <v>0</v>
      </c>
      <c r="M363" s="69">
        <f>COUNTIF(ストックデータ貼り付け用!$Q$2:$Q$1000,A363)</f>
        <v>0</v>
      </c>
      <c r="N363" s="50">
        <f>SUMIF(ストックデータ貼り付け用!$Q$2:$Q$1000,A363,ストックデータ貼り付け用!$R$2:$R$1000)</f>
        <v>0</v>
      </c>
      <c r="O363" s="54">
        <f t="shared" si="37"/>
        <v>0</v>
      </c>
      <c r="P363" s="52">
        <f>COUNTIF(ストックデータ貼り付け用!$T$2:$T$1001,A363)</f>
        <v>0</v>
      </c>
      <c r="Q363" s="54">
        <f>SUMIF(ストックデータ貼り付け用!$T$3:$T$502,A363,ストックデータ貼り付け用!$U$3:$U$1048576)</f>
        <v>0</v>
      </c>
      <c r="R363" s="51">
        <f t="shared" si="35"/>
        <v>0</v>
      </c>
    </row>
    <row r="364" spans="1:18" x14ac:dyDescent="0.15">
      <c r="A364" s="49">
        <v>44191</v>
      </c>
      <c r="B364" s="52">
        <f>COUNTIF(ストックデータ貼り付け用!$F$2:$F$1000,A364)</f>
        <v>0</v>
      </c>
      <c r="C364" s="54">
        <f>SUMIF(ストックデータ貼り付け用!$F$2:$F$1048576,A364,ストックデータ貼り付け用!$G$2:$G$1048576)</f>
        <v>0</v>
      </c>
      <c r="D364" s="50">
        <f>COUNTIF(ストックデータ貼り付け用!$J$2:$J$1048576,A364)</f>
        <v>0</v>
      </c>
      <c r="E364" s="57">
        <f t="shared" si="32"/>
        <v>0</v>
      </c>
      <c r="F364" s="51">
        <f>SUMIF(ストックデータ貼り付け用!$J$2:$J$1048576,A364,ストックデータ貼り付け用!$K$2:$K$1048576)</f>
        <v>0</v>
      </c>
      <c r="G364" s="50">
        <f t="shared" si="36"/>
        <v>0</v>
      </c>
      <c r="H364" s="57">
        <f t="shared" si="36"/>
        <v>0</v>
      </c>
      <c r="I364" s="51">
        <f t="shared" si="33"/>
        <v>0</v>
      </c>
      <c r="J364" s="52">
        <f>COUNTIF(ストックデータ貼り付け用!$N$2:$N$1000,A364)</f>
        <v>0</v>
      </c>
      <c r="K364" s="57">
        <f>SUMIF(ストックデータ貼り付け用!$N$2:$N$1001,A364,ストックデータ貼り付け用!$O$2:$O$1001)</f>
        <v>0</v>
      </c>
      <c r="L364" s="51">
        <f t="shared" si="34"/>
        <v>0</v>
      </c>
      <c r="M364" s="69">
        <f>COUNTIF(ストックデータ貼り付け用!$Q$2:$Q$1000,A364)</f>
        <v>0</v>
      </c>
      <c r="N364" s="50">
        <f>SUMIF(ストックデータ貼り付け用!$Q$2:$Q$1000,A364,ストックデータ貼り付け用!$R$2:$R$1000)</f>
        <v>0</v>
      </c>
      <c r="O364" s="54">
        <f t="shared" si="37"/>
        <v>0</v>
      </c>
      <c r="P364" s="52">
        <f>COUNTIF(ストックデータ貼り付け用!$T$2:$T$1001,A364)</f>
        <v>0</v>
      </c>
      <c r="Q364" s="54">
        <f>SUMIF(ストックデータ貼り付け用!$T$3:$T$502,A364,ストックデータ貼り付け用!$U$3:$U$1048576)</f>
        <v>0</v>
      </c>
      <c r="R364" s="51">
        <f t="shared" si="35"/>
        <v>0</v>
      </c>
    </row>
    <row r="365" spans="1:18" x14ac:dyDescent="0.15">
      <c r="A365" s="49">
        <v>44192</v>
      </c>
      <c r="B365" s="52">
        <f>COUNTIF(ストックデータ貼り付け用!$F$2:$F$1000,A365)</f>
        <v>0</v>
      </c>
      <c r="C365" s="54">
        <f>SUMIF(ストックデータ貼り付け用!$F$2:$F$1048576,A365,ストックデータ貼り付け用!$G$2:$G$1048576)</f>
        <v>0</v>
      </c>
      <c r="D365" s="50">
        <f>COUNTIF(ストックデータ貼り付け用!$J$2:$J$1048576,A365)</f>
        <v>0</v>
      </c>
      <c r="E365" s="57">
        <f t="shared" si="32"/>
        <v>0</v>
      </c>
      <c r="F365" s="51">
        <f>SUMIF(ストックデータ貼り付け用!$J$2:$J$1048576,A365,ストックデータ貼り付け用!$K$2:$K$1048576)</f>
        <v>0</v>
      </c>
      <c r="G365" s="50">
        <f t="shared" si="36"/>
        <v>0</v>
      </c>
      <c r="H365" s="57">
        <f t="shared" si="36"/>
        <v>0</v>
      </c>
      <c r="I365" s="51">
        <f t="shared" si="33"/>
        <v>0</v>
      </c>
      <c r="J365" s="52">
        <f>COUNTIF(ストックデータ貼り付け用!$N$2:$N$1000,A365)</f>
        <v>0</v>
      </c>
      <c r="K365" s="57">
        <f>SUMIF(ストックデータ貼り付け用!$N$2:$N$1001,A365,ストックデータ貼り付け用!$O$2:$O$1001)</f>
        <v>0</v>
      </c>
      <c r="L365" s="51">
        <f t="shared" si="34"/>
        <v>0</v>
      </c>
      <c r="M365" s="69">
        <f>COUNTIF(ストックデータ貼り付け用!$Q$2:$Q$1000,A365)</f>
        <v>0</v>
      </c>
      <c r="N365" s="50">
        <f>SUMIF(ストックデータ貼り付け用!$Q$2:$Q$1000,A365,ストックデータ貼り付け用!$R$2:$R$1000)</f>
        <v>0</v>
      </c>
      <c r="O365" s="54">
        <f t="shared" si="37"/>
        <v>0</v>
      </c>
      <c r="P365" s="52">
        <f>COUNTIF(ストックデータ貼り付け用!$T$2:$T$1001,A365)</f>
        <v>0</v>
      </c>
      <c r="Q365" s="54">
        <f>SUMIF(ストックデータ貼り付け用!$T$3:$T$502,A365,ストックデータ貼り付け用!$U$3:$U$1048576)</f>
        <v>0</v>
      </c>
      <c r="R365" s="51">
        <f t="shared" si="35"/>
        <v>0</v>
      </c>
    </row>
    <row r="366" spans="1:18" x14ac:dyDescent="0.15">
      <c r="A366" s="49">
        <v>44193</v>
      </c>
      <c r="B366" s="52">
        <f>COUNTIF(ストックデータ貼り付け用!$F$2:$F$1000,A366)</f>
        <v>0</v>
      </c>
      <c r="C366" s="54">
        <f>SUMIF(ストックデータ貼り付け用!$F$2:$F$1048576,A366,ストックデータ貼り付け用!$G$2:$G$1048576)</f>
        <v>0</v>
      </c>
      <c r="D366" s="50">
        <f>COUNTIF(ストックデータ貼り付け用!$J$2:$J$1048576,A366)</f>
        <v>0</v>
      </c>
      <c r="E366" s="57">
        <f t="shared" si="32"/>
        <v>0</v>
      </c>
      <c r="F366" s="51">
        <f>SUMIF(ストックデータ貼り付け用!$J$2:$J$1048576,A366,ストックデータ貼り付け用!$K$2:$K$1048576)</f>
        <v>0</v>
      </c>
      <c r="G366" s="50">
        <f t="shared" si="36"/>
        <v>0</v>
      </c>
      <c r="H366" s="57">
        <f t="shared" si="36"/>
        <v>0</v>
      </c>
      <c r="I366" s="51">
        <f t="shared" si="33"/>
        <v>0</v>
      </c>
      <c r="J366" s="52">
        <f>COUNTIF(ストックデータ貼り付け用!$N$2:$N$1000,A366)</f>
        <v>0</v>
      </c>
      <c r="K366" s="57">
        <f>SUMIF(ストックデータ貼り付け用!$N$2:$N$1001,A366,ストックデータ貼り付け用!$O$2:$O$1001)</f>
        <v>0</v>
      </c>
      <c r="L366" s="51">
        <f t="shared" si="34"/>
        <v>0</v>
      </c>
      <c r="M366" s="69">
        <f>COUNTIF(ストックデータ貼り付け用!$Q$2:$Q$1000,A366)</f>
        <v>0</v>
      </c>
      <c r="N366" s="50">
        <f>SUMIF(ストックデータ貼り付け用!$Q$2:$Q$1000,A366,ストックデータ貼り付け用!$R$2:$R$1000)</f>
        <v>0</v>
      </c>
      <c r="O366" s="54">
        <f t="shared" si="37"/>
        <v>0</v>
      </c>
      <c r="P366" s="52">
        <f>COUNTIF(ストックデータ貼り付け用!$T$2:$T$1001,A366)</f>
        <v>0</v>
      </c>
      <c r="Q366" s="54">
        <f>SUMIF(ストックデータ貼り付け用!$T$3:$T$502,A366,ストックデータ貼り付け用!$U$3:$U$1048576)</f>
        <v>0</v>
      </c>
      <c r="R366" s="51">
        <f t="shared" si="35"/>
        <v>0</v>
      </c>
    </row>
    <row r="367" spans="1:18" x14ac:dyDescent="0.15">
      <c r="A367" s="49">
        <v>44194</v>
      </c>
      <c r="B367" s="52">
        <f>COUNTIF(ストックデータ貼り付け用!$F$2:$F$1000,A367)</f>
        <v>0</v>
      </c>
      <c r="C367" s="54">
        <f>SUMIF(ストックデータ貼り付け用!$F$2:$F$1048576,A367,ストックデータ貼り付け用!$G$2:$G$1048576)</f>
        <v>0</v>
      </c>
      <c r="D367" s="50">
        <f>COUNTIF(ストックデータ貼り付け用!$J$2:$J$1048576,A367)</f>
        <v>0</v>
      </c>
      <c r="E367" s="57">
        <f t="shared" si="32"/>
        <v>0</v>
      </c>
      <c r="F367" s="51">
        <f>SUMIF(ストックデータ貼り付け用!$J$2:$J$1048576,A367,ストックデータ貼り付け用!$K$2:$K$1048576)</f>
        <v>0</v>
      </c>
      <c r="G367" s="50">
        <f t="shared" si="36"/>
        <v>0</v>
      </c>
      <c r="H367" s="57">
        <f t="shared" si="36"/>
        <v>0</v>
      </c>
      <c r="I367" s="51">
        <f t="shared" si="33"/>
        <v>0</v>
      </c>
      <c r="J367" s="52">
        <f>COUNTIF(ストックデータ貼り付け用!$N$2:$N$1000,A367)</f>
        <v>0</v>
      </c>
      <c r="K367" s="57">
        <f>SUMIF(ストックデータ貼り付け用!$N$2:$N$1001,A367,ストックデータ貼り付け用!$O$2:$O$1001)</f>
        <v>0</v>
      </c>
      <c r="L367" s="51">
        <f t="shared" si="34"/>
        <v>0</v>
      </c>
      <c r="M367" s="69">
        <f>COUNTIF(ストックデータ貼り付け用!$Q$2:$Q$1000,A367)</f>
        <v>0</v>
      </c>
      <c r="N367" s="50">
        <f>SUMIF(ストックデータ貼り付け用!$Q$2:$Q$1000,A367,ストックデータ貼り付け用!$R$2:$R$1000)</f>
        <v>0</v>
      </c>
      <c r="O367" s="54">
        <f t="shared" si="37"/>
        <v>0</v>
      </c>
      <c r="P367" s="52">
        <f>COUNTIF(ストックデータ貼り付け用!$T$2:$T$1001,A367)</f>
        <v>0</v>
      </c>
      <c r="Q367" s="54">
        <f>SUMIF(ストックデータ貼り付け用!$T$3:$T$502,A367,ストックデータ貼り付け用!$U$3:$U$1048576)</f>
        <v>0</v>
      </c>
      <c r="R367" s="51">
        <f t="shared" si="35"/>
        <v>0</v>
      </c>
    </row>
    <row r="368" spans="1:18" x14ac:dyDescent="0.15">
      <c r="A368" s="49">
        <v>44195</v>
      </c>
      <c r="B368" s="52">
        <f>COUNTIF(ストックデータ貼り付け用!$F$2:$F$1000,A368)</f>
        <v>0</v>
      </c>
      <c r="C368" s="54">
        <f>SUMIF(ストックデータ貼り付け用!$F$2:$F$1048576,A368,ストックデータ貼り付け用!$G$2:$G$1048576)</f>
        <v>0</v>
      </c>
      <c r="D368" s="50">
        <f>COUNTIF(ストックデータ貼り付け用!$J$2:$J$1048576,A368)</f>
        <v>0</v>
      </c>
      <c r="E368" s="57">
        <f t="shared" si="32"/>
        <v>0</v>
      </c>
      <c r="F368" s="51">
        <f>SUMIF(ストックデータ貼り付け用!$J$2:$J$1048576,A368,ストックデータ貼り付け用!$K$2:$K$1048576)</f>
        <v>0</v>
      </c>
      <c r="G368" s="50">
        <f t="shared" si="36"/>
        <v>0</v>
      </c>
      <c r="H368" s="57">
        <f t="shared" si="36"/>
        <v>0</v>
      </c>
      <c r="I368" s="51">
        <f t="shared" si="33"/>
        <v>0</v>
      </c>
      <c r="J368" s="52">
        <f>COUNTIF(ストックデータ貼り付け用!$N$2:$N$1000,A368)</f>
        <v>0</v>
      </c>
      <c r="K368" s="57">
        <f>SUMIF(ストックデータ貼り付け用!$N$2:$N$1001,A368,ストックデータ貼り付け用!$O$2:$O$1001)</f>
        <v>0</v>
      </c>
      <c r="L368" s="51">
        <f t="shared" si="34"/>
        <v>0</v>
      </c>
      <c r="M368" s="69">
        <f>COUNTIF(ストックデータ貼り付け用!$Q$2:$Q$1000,A368)</f>
        <v>0</v>
      </c>
      <c r="N368" s="50">
        <f>SUMIF(ストックデータ貼り付け用!$Q$2:$Q$1000,A368,ストックデータ貼り付け用!$R$2:$R$1000)</f>
        <v>0</v>
      </c>
      <c r="O368" s="54">
        <f t="shared" si="37"/>
        <v>0</v>
      </c>
      <c r="P368" s="52">
        <f>COUNTIF(ストックデータ貼り付け用!$T$2:$T$1001,A368)</f>
        <v>0</v>
      </c>
      <c r="Q368" s="54">
        <f>SUMIF(ストックデータ貼り付け用!$T$3:$T$502,A368,ストックデータ貼り付け用!$U$3:$U$1048576)</f>
        <v>0</v>
      </c>
      <c r="R368" s="51">
        <f t="shared" si="35"/>
        <v>0</v>
      </c>
    </row>
    <row r="369" spans="1:18" ht="14.25" thickBot="1" x14ac:dyDescent="0.2">
      <c r="A369" s="49">
        <v>44196</v>
      </c>
      <c r="B369" s="64">
        <f>COUNTIF(ストックデータ貼り付け用!$F$2:$F$1000,A369)</f>
        <v>0</v>
      </c>
      <c r="C369" s="67">
        <f>SUMIF(ストックデータ貼り付け用!$F$2:$F$1048576,A369,ストックデータ貼り付け用!$G$2:$G$1048576)</f>
        <v>0</v>
      </c>
      <c r="D369" s="50">
        <f>COUNTIF(ストックデータ貼り付け用!$J$2:$J$1048576,A369)</f>
        <v>0</v>
      </c>
      <c r="E369" s="57">
        <f t="shared" si="32"/>
        <v>0</v>
      </c>
      <c r="F369" s="51">
        <f>SUMIF(ストックデータ貼り付け用!$J$2:$J$1048576,A369,ストックデータ貼り付け用!$K$2:$K$1048576)</f>
        <v>0</v>
      </c>
      <c r="G369" s="50">
        <f t="shared" si="36"/>
        <v>0</v>
      </c>
      <c r="H369" s="57">
        <f>C369+F369</f>
        <v>0</v>
      </c>
      <c r="I369" s="51">
        <f t="shared" si="33"/>
        <v>0</v>
      </c>
      <c r="J369" s="52">
        <f>COUNTIF(ストックデータ貼り付け用!$N$2:$N$1000,A369)</f>
        <v>0</v>
      </c>
      <c r="K369" s="57">
        <f>SUMIF(ストックデータ貼り付け用!$N$2:$N$1001,A369,ストックデータ貼り付け用!$O$2:$O$1001)</f>
        <v>0</v>
      </c>
      <c r="L369" s="51">
        <f t="shared" si="34"/>
        <v>0</v>
      </c>
      <c r="M369" s="69">
        <f>COUNTIF(ストックデータ貼り付け用!$Q$2:$Q$1000,A369)</f>
        <v>0</v>
      </c>
      <c r="N369" s="50">
        <f>SUMIF(ストックデータ貼り付け用!$Q$2:$Q$1000,A369,ストックデータ貼り付け用!$R$2:$R$1000)</f>
        <v>0</v>
      </c>
      <c r="O369" s="54">
        <f t="shared" si="37"/>
        <v>0</v>
      </c>
      <c r="P369" s="52">
        <f>COUNTIF(ストックデータ貼り付け用!$T$2:$T$1001,A369)</f>
        <v>0</v>
      </c>
      <c r="Q369" s="54">
        <f>SUMIF(ストックデータ貼り付け用!$T$3:$T$502,A369,ストックデータ貼り付け用!$U$3:$U$1048576)</f>
        <v>0</v>
      </c>
      <c r="R369" s="51">
        <f t="shared" si="35"/>
        <v>0</v>
      </c>
    </row>
    <row r="370" spans="1:18" ht="14.25" thickBot="1" x14ac:dyDescent="0.2">
      <c r="A370" s="58" t="s">
        <v>53</v>
      </c>
      <c r="B370" s="66">
        <f>SUM(B4:B369)</f>
        <v>0</v>
      </c>
      <c r="C370" s="59">
        <f t="shared" ref="C370:R370" si="38">SUM(C4:C369)</f>
        <v>0</v>
      </c>
      <c r="D370" s="59">
        <f t="shared" si="38"/>
        <v>0</v>
      </c>
      <c r="E370" s="59">
        <f t="shared" si="38"/>
        <v>0</v>
      </c>
      <c r="F370" s="59">
        <f t="shared" si="38"/>
        <v>0</v>
      </c>
      <c r="G370" s="59">
        <f t="shared" si="38"/>
        <v>0</v>
      </c>
      <c r="H370" s="59">
        <f t="shared" si="38"/>
        <v>0</v>
      </c>
      <c r="I370" s="59">
        <f t="shared" si="38"/>
        <v>0</v>
      </c>
      <c r="J370" s="59">
        <f t="shared" si="38"/>
        <v>0</v>
      </c>
      <c r="K370" s="59">
        <f t="shared" si="38"/>
        <v>0</v>
      </c>
      <c r="L370" s="60">
        <f t="shared" si="38"/>
        <v>0</v>
      </c>
      <c r="M370" s="58">
        <f t="shared" si="38"/>
        <v>0</v>
      </c>
      <c r="N370" s="68">
        <f t="shared" si="38"/>
        <v>0</v>
      </c>
      <c r="O370" s="60">
        <f t="shared" si="38"/>
        <v>0</v>
      </c>
      <c r="P370" s="58">
        <f t="shared" si="38"/>
        <v>0</v>
      </c>
      <c r="Q370" s="58">
        <f t="shared" si="38"/>
        <v>0</v>
      </c>
      <c r="R370" s="299">
        <f t="shared" si="38"/>
        <v>0</v>
      </c>
    </row>
  </sheetData>
  <sheetProtection sheet="1" objects="1" scenarios="1" formatCells="0"/>
  <mergeCells count="8">
    <mergeCell ref="P1:R2"/>
    <mergeCell ref="J1:L2"/>
    <mergeCell ref="M1:O2"/>
    <mergeCell ref="A1:A2"/>
    <mergeCell ref="B2:C2"/>
    <mergeCell ref="D2:F2"/>
    <mergeCell ref="G2:I2"/>
    <mergeCell ref="B1:I1"/>
  </mergeCells>
  <phoneticPr fontId="1"/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CCC"/>
  </sheetPr>
  <dimension ref="A1:O432"/>
  <sheetViews>
    <sheetView view="pageLayout" zoomScaleNormal="100" workbookViewId="0">
      <selection sqref="A1:A2"/>
    </sheetView>
  </sheetViews>
  <sheetFormatPr defaultRowHeight="13.5" x14ac:dyDescent="0.15"/>
  <cols>
    <col min="1" max="1" width="6.75" style="149" bestFit="1" customWidth="1"/>
    <col min="2" max="8" width="8.875" style="149" customWidth="1"/>
    <col min="9" max="9" width="8.875" style="150" customWidth="1"/>
    <col min="10" max="15" width="8.875" style="149" customWidth="1"/>
    <col min="16" max="16384" width="9" style="1"/>
  </cols>
  <sheetData>
    <row r="1" spans="1:15" ht="17.25" customHeight="1" thickBot="1" x14ac:dyDescent="0.2">
      <c r="A1" s="484" t="s">
        <v>0</v>
      </c>
      <c r="B1" s="486" t="s">
        <v>5</v>
      </c>
      <c r="C1" s="487"/>
      <c r="D1" s="488" t="s">
        <v>6</v>
      </c>
      <c r="E1" s="489"/>
      <c r="F1" s="490" t="s">
        <v>7</v>
      </c>
      <c r="G1" s="491"/>
      <c r="H1" s="480" t="s">
        <v>33</v>
      </c>
      <c r="I1" s="481"/>
      <c r="J1" s="482" t="s">
        <v>86</v>
      </c>
      <c r="K1" s="483"/>
      <c r="L1" s="492" t="s">
        <v>8</v>
      </c>
      <c r="M1" s="493"/>
      <c r="N1" s="392" t="s">
        <v>12</v>
      </c>
      <c r="O1" s="393"/>
    </row>
    <row r="2" spans="1:15" ht="17.25" customHeight="1" thickBot="1" x14ac:dyDescent="0.2">
      <c r="A2" s="485"/>
      <c r="B2" s="95" t="s">
        <v>9</v>
      </c>
      <c r="C2" s="96" t="s">
        <v>10</v>
      </c>
      <c r="D2" s="97" t="s">
        <v>9</v>
      </c>
      <c r="E2" s="96" t="s">
        <v>10</v>
      </c>
      <c r="F2" s="97" t="s">
        <v>9</v>
      </c>
      <c r="G2" s="96" t="s">
        <v>10</v>
      </c>
      <c r="H2" s="97" t="s">
        <v>9</v>
      </c>
      <c r="I2" s="98" t="s">
        <v>10</v>
      </c>
      <c r="J2" s="97" t="s">
        <v>9</v>
      </c>
      <c r="K2" s="96" t="s">
        <v>10</v>
      </c>
      <c r="L2" s="97" t="s">
        <v>9</v>
      </c>
      <c r="M2" s="96" t="s">
        <v>10</v>
      </c>
      <c r="N2" s="97" t="s">
        <v>9</v>
      </c>
      <c r="O2" s="96" t="s">
        <v>10</v>
      </c>
    </row>
    <row r="3" spans="1:15" ht="14.25" customHeight="1" x14ac:dyDescent="0.15">
      <c r="A3" s="99">
        <v>43831</v>
      </c>
      <c r="B3" s="100">
        <f>IFERROR(VLOOKUP(A3,ストックデータ貼り付け用!A:D,2,FALSE),0)</f>
        <v>0</v>
      </c>
      <c r="C3" s="101">
        <f>IFERROR(VLOOKUP(A3,ストックデータ貼り付け用!A:D,4,FALSE),0)</f>
        <v>0</v>
      </c>
      <c r="D3" s="102">
        <f>VLOOKUP(A3,ストックデータ整理!A:I,7,FALSE)</f>
        <v>0</v>
      </c>
      <c r="E3" s="103">
        <f>VLOOKUP(A3,ストックデータ整理!A:I,9,FALSE)</f>
        <v>0</v>
      </c>
      <c r="F3" s="100">
        <f>VLOOKUP(A3,ストックデータ整理!A:L,10,FALSE)</f>
        <v>0</v>
      </c>
      <c r="G3" s="104">
        <f>VLOOKUP(A3,ストックデータ整理!A:L,12,FALSE)</f>
        <v>0</v>
      </c>
      <c r="H3" s="102">
        <f>VLOOKUP(A3,ストックデータ整理!A:O,13,FALSE)</f>
        <v>0</v>
      </c>
      <c r="I3" s="105">
        <f>VLOOKUP(A3,ストックデータ整理!A:O,15,FALSE)</f>
        <v>0</v>
      </c>
      <c r="J3" s="100">
        <f>VLOOKUP(A3,ストックデータ整理!A:R,16,FALSE)</f>
        <v>0</v>
      </c>
      <c r="K3" s="104">
        <f>VLOOKUP(A3,ストックデータ整理!A:R,18,FALSE)</f>
        <v>0</v>
      </c>
      <c r="L3" s="82"/>
      <c r="M3" s="92"/>
      <c r="N3" s="106">
        <f t="shared" ref="N3:N34" si="0">B3+D3+F3+L3+H3+J3</f>
        <v>0</v>
      </c>
      <c r="O3" s="107">
        <f t="shared" ref="O3:O34" si="1">C3+E3+G3+M3+I3+K3</f>
        <v>0</v>
      </c>
    </row>
    <row r="4" spans="1:15" ht="14.25" customHeight="1" x14ac:dyDescent="0.15">
      <c r="A4" s="99">
        <v>43832</v>
      </c>
      <c r="B4" s="100">
        <f>IFERROR(VLOOKUP(A4,ストックデータ貼り付け用!A:D,2,FALSE),0)</f>
        <v>0</v>
      </c>
      <c r="C4" s="101">
        <f>IFERROR(VLOOKUP(A4,ストックデータ貼り付け用!A:D,4,FALSE),0)</f>
        <v>0</v>
      </c>
      <c r="D4" s="106">
        <f>VLOOKUP(A4,ストックデータ整理!A:I,7,FALSE)</f>
        <v>0</v>
      </c>
      <c r="E4" s="108">
        <f>VLOOKUP(A4,ストックデータ整理!A:I,9,FALSE)</f>
        <v>0</v>
      </c>
      <c r="F4" s="100">
        <f>VLOOKUP(A4,ストックデータ整理!A:L,10,FALSE)</f>
        <v>0</v>
      </c>
      <c r="G4" s="104">
        <f>VLOOKUP(A4,ストックデータ整理!A:L,12,FALSE)</f>
        <v>0</v>
      </c>
      <c r="H4" s="106">
        <f>VLOOKUP(A4,ストックデータ整理!A:O,13,FALSE)</f>
        <v>0</v>
      </c>
      <c r="I4" s="109">
        <f>VLOOKUP(A4,ストックデータ整理!A:O,15,FALSE)</f>
        <v>0</v>
      </c>
      <c r="J4" s="100">
        <f>VLOOKUP(A4,ストックデータ整理!A:R,16,FALSE)</f>
        <v>0</v>
      </c>
      <c r="K4" s="104">
        <f>VLOOKUP(A4,ストックデータ整理!A:R,18,FALSE)</f>
        <v>0</v>
      </c>
      <c r="L4" s="89"/>
      <c r="M4" s="90"/>
      <c r="N4" s="106">
        <f t="shared" si="0"/>
        <v>0</v>
      </c>
      <c r="O4" s="107">
        <f t="shared" si="1"/>
        <v>0</v>
      </c>
    </row>
    <row r="5" spans="1:15" ht="14.25" customHeight="1" x14ac:dyDescent="0.15">
      <c r="A5" s="99">
        <v>43833</v>
      </c>
      <c r="B5" s="100">
        <f>IFERROR(VLOOKUP(A5,ストックデータ貼り付け用!A:D,2,FALSE),0)</f>
        <v>0</v>
      </c>
      <c r="C5" s="101">
        <f>IFERROR(VLOOKUP(A5,ストックデータ貼り付け用!A:D,4,FALSE),0)</f>
        <v>0</v>
      </c>
      <c r="D5" s="106">
        <f>VLOOKUP(A5,ストックデータ整理!A:I,7,FALSE)</f>
        <v>0</v>
      </c>
      <c r="E5" s="108">
        <f>VLOOKUP(A5,ストックデータ整理!A:I,9,FALSE)</f>
        <v>0</v>
      </c>
      <c r="F5" s="100">
        <f>VLOOKUP(A5,ストックデータ整理!A:L,10,FALSE)</f>
        <v>0</v>
      </c>
      <c r="G5" s="104">
        <f>VLOOKUP(A5,ストックデータ整理!A:L,12,FALSE)</f>
        <v>0</v>
      </c>
      <c r="H5" s="106">
        <f>VLOOKUP(A5,ストックデータ整理!A:O,13,FALSE)</f>
        <v>0</v>
      </c>
      <c r="I5" s="109">
        <f>VLOOKUP(A5,ストックデータ整理!A:O,15,FALSE)</f>
        <v>0</v>
      </c>
      <c r="J5" s="100">
        <f>VLOOKUP(A5,ストックデータ整理!A:R,16,FALSE)</f>
        <v>0</v>
      </c>
      <c r="K5" s="104">
        <f>VLOOKUP(A5,ストックデータ整理!A:R,18,FALSE)</f>
        <v>0</v>
      </c>
      <c r="L5" s="89"/>
      <c r="M5" s="90"/>
      <c r="N5" s="106">
        <f t="shared" si="0"/>
        <v>0</v>
      </c>
      <c r="O5" s="107">
        <f t="shared" si="1"/>
        <v>0</v>
      </c>
    </row>
    <row r="6" spans="1:15" ht="14.25" customHeight="1" x14ac:dyDescent="0.15">
      <c r="A6" s="99">
        <v>43834</v>
      </c>
      <c r="B6" s="100">
        <f>IFERROR(VLOOKUP(A6,ストックデータ貼り付け用!A:D,2,FALSE),0)</f>
        <v>0</v>
      </c>
      <c r="C6" s="101">
        <f>IFERROR(VLOOKUP(A6,ストックデータ貼り付け用!A:D,4,FALSE),0)</f>
        <v>0</v>
      </c>
      <c r="D6" s="106">
        <f>VLOOKUP(A6,ストックデータ整理!A:I,7,FALSE)</f>
        <v>0</v>
      </c>
      <c r="E6" s="108">
        <f>VLOOKUP(A6,ストックデータ整理!A:I,9,FALSE)</f>
        <v>0</v>
      </c>
      <c r="F6" s="100">
        <f>VLOOKUP(A6,ストックデータ整理!A:L,10,FALSE)</f>
        <v>0</v>
      </c>
      <c r="G6" s="104">
        <f>VLOOKUP(A6,ストックデータ整理!A:L,12,FALSE)</f>
        <v>0</v>
      </c>
      <c r="H6" s="106">
        <f>VLOOKUP(A6,ストックデータ整理!A:O,13,FALSE)</f>
        <v>0</v>
      </c>
      <c r="I6" s="109">
        <f>VLOOKUP(A6,ストックデータ整理!A:O,15,FALSE)</f>
        <v>0</v>
      </c>
      <c r="J6" s="100">
        <f>VLOOKUP(A6,ストックデータ整理!A:R,16,FALSE)</f>
        <v>0</v>
      </c>
      <c r="K6" s="104">
        <f>VLOOKUP(A6,ストックデータ整理!A:R,18,FALSE)</f>
        <v>0</v>
      </c>
      <c r="L6" s="89"/>
      <c r="M6" s="90"/>
      <c r="N6" s="106">
        <f t="shared" si="0"/>
        <v>0</v>
      </c>
      <c r="O6" s="107">
        <f t="shared" si="1"/>
        <v>0</v>
      </c>
    </row>
    <row r="7" spans="1:15" ht="14.25" customHeight="1" x14ac:dyDescent="0.15">
      <c r="A7" s="99">
        <v>43835</v>
      </c>
      <c r="B7" s="100">
        <f>IFERROR(VLOOKUP(A7,ストックデータ貼り付け用!A:D,2,FALSE),0)</f>
        <v>0</v>
      </c>
      <c r="C7" s="101">
        <f>IFERROR(VLOOKUP(A7,ストックデータ貼り付け用!A:D,4,FALSE),0)</f>
        <v>0</v>
      </c>
      <c r="D7" s="106">
        <f>VLOOKUP(A7,ストックデータ整理!A:I,7,FALSE)</f>
        <v>0</v>
      </c>
      <c r="E7" s="108">
        <f>VLOOKUP(A7,ストックデータ整理!A:I,9,FALSE)</f>
        <v>0</v>
      </c>
      <c r="F7" s="100">
        <f>VLOOKUP(A7,ストックデータ整理!A:L,10,FALSE)</f>
        <v>0</v>
      </c>
      <c r="G7" s="104">
        <f>VLOOKUP(A7,ストックデータ整理!A:L,12,FALSE)</f>
        <v>0</v>
      </c>
      <c r="H7" s="106">
        <f>VLOOKUP(A7,ストックデータ整理!A:O,13,FALSE)</f>
        <v>0</v>
      </c>
      <c r="I7" s="109">
        <f>VLOOKUP(A7,ストックデータ整理!A:O,15,FALSE)</f>
        <v>0</v>
      </c>
      <c r="J7" s="100">
        <f>VLOOKUP(A7,ストックデータ整理!A:R,16,FALSE)</f>
        <v>0</v>
      </c>
      <c r="K7" s="104">
        <f>VLOOKUP(A7,ストックデータ整理!A:R,18,FALSE)</f>
        <v>0</v>
      </c>
      <c r="L7" s="89"/>
      <c r="M7" s="90"/>
      <c r="N7" s="106">
        <f t="shared" si="0"/>
        <v>0</v>
      </c>
      <c r="O7" s="107">
        <f t="shared" si="1"/>
        <v>0</v>
      </c>
    </row>
    <row r="8" spans="1:15" ht="14.25" customHeight="1" x14ac:dyDescent="0.15">
      <c r="A8" s="99">
        <v>43836</v>
      </c>
      <c r="B8" s="100">
        <f>IFERROR(VLOOKUP(A8,ストックデータ貼り付け用!A:D,2,FALSE),0)</f>
        <v>0</v>
      </c>
      <c r="C8" s="101">
        <f>IFERROR(VLOOKUP(A8,ストックデータ貼り付け用!A:D,4,FALSE),0)</f>
        <v>0</v>
      </c>
      <c r="D8" s="106">
        <f>VLOOKUP(A8,ストックデータ整理!A:I,7,FALSE)</f>
        <v>0</v>
      </c>
      <c r="E8" s="108">
        <f>VLOOKUP(A8,ストックデータ整理!A:I,9,FALSE)</f>
        <v>0</v>
      </c>
      <c r="F8" s="100">
        <f>VLOOKUP(A8,ストックデータ整理!A:L,10,FALSE)</f>
        <v>0</v>
      </c>
      <c r="G8" s="104">
        <f>VLOOKUP(A8,ストックデータ整理!A:L,12,FALSE)</f>
        <v>0</v>
      </c>
      <c r="H8" s="106">
        <f>VLOOKUP(A8,ストックデータ整理!A:O,13,FALSE)</f>
        <v>0</v>
      </c>
      <c r="I8" s="109">
        <f>VLOOKUP(A8,ストックデータ整理!A:O,15,FALSE)</f>
        <v>0</v>
      </c>
      <c r="J8" s="100">
        <f>VLOOKUP(A8,ストックデータ整理!A:R,16,FALSE)</f>
        <v>0</v>
      </c>
      <c r="K8" s="104">
        <f>VLOOKUP(A8,ストックデータ整理!A:R,18,FALSE)</f>
        <v>0</v>
      </c>
      <c r="L8" s="89"/>
      <c r="M8" s="90"/>
      <c r="N8" s="106">
        <f t="shared" si="0"/>
        <v>0</v>
      </c>
      <c r="O8" s="107">
        <f t="shared" si="1"/>
        <v>0</v>
      </c>
    </row>
    <row r="9" spans="1:15" ht="14.25" customHeight="1" x14ac:dyDescent="0.15">
      <c r="A9" s="99">
        <v>43837</v>
      </c>
      <c r="B9" s="100">
        <f>IFERROR(VLOOKUP(A9,ストックデータ貼り付け用!A:D,2,FALSE),0)</f>
        <v>0</v>
      </c>
      <c r="C9" s="101">
        <f>IFERROR(VLOOKUP(A9,ストックデータ貼り付け用!A:D,4,FALSE),0)</f>
        <v>0</v>
      </c>
      <c r="D9" s="106">
        <f>VLOOKUP(A9,ストックデータ整理!A:I,7,FALSE)</f>
        <v>0</v>
      </c>
      <c r="E9" s="108">
        <f>VLOOKUP(A9,ストックデータ整理!A:I,9,FALSE)</f>
        <v>0</v>
      </c>
      <c r="F9" s="100">
        <f>VLOOKUP(A9,ストックデータ整理!A:L,10,FALSE)</f>
        <v>0</v>
      </c>
      <c r="G9" s="104">
        <f>VLOOKUP(A9,ストックデータ整理!A:L,12,FALSE)</f>
        <v>0</v>
      </c>
      <c r="H9" s="106">
        <f>VLOOKUP(A9,ストックデータ整理!A:O,13,FALSE)</f>
        <v>0</v>
      </c>
      <c r="I9" s="109">
        <f>VLOOKUP(A9,ストックデータ整理!A:O,15,FALSE)</f>
        <v>0</v>
      </c>
      <c r="J9" s="100">
        <f>VLOOKUP(A9,ストックデータ整理!A:R,16,FALSE)</f>
        <v>0</v>
      </c>
      <c r="K9" s="104">
        <f>VLOOKUP(A9,ストックデータ整理!A:R,18,FALSE)</f>
        <v>0</v>
      </c>
      <c r="L9" s="89"/>
      <c r="M9" s="90"/>
      <c r="N9" s="106">
        <f t="shared" si="0"/>
        <v>0</v>
      </c>
      <c r="O9" s="107">
        <f t="shared" si="1"/>
        <v>0</v>
      </c>
    </row>
    <row r="10" spans="1:15" ht="14.25" customHeight="1" x14ac:dyDescent="0.15">
      <c r="A10" s="99">
        <v>43838</v>
      </c>
      <c r="B10" s="100">
        <f>IFERROR(VLOOKUP(A10,ストックデータ貼り付け用!A:D,2,FALSE),0)</f>
        <v>0</v>
      </c>
      <c r="C10" s="101">
        <f>IFERROR(VLOOKUP(A10,ストックデータ貼り付け用!A:D,4,FALSE),0)</f>
        <v>0</v>
      </c>
      <c r="D10" s="106">
        <f>VLOOKUP(A10,ストックデータ整理!A:I,7,FALSE)</f>
        <v>0</v>
      </c>
      <c r="E10" s="108">
        <f>VLOOKUP(A10,ストックデータ整理!A:I,9,FALSE)</f>
        <v>0</v>
      </c>
      <c r="F10" s="100">
        <f>VLOOKUP(A10,ストックデータ整理!A:L,10,FALSE)</f>
        <v>0</v>
      </c>
      <c r="G10" s="104">
        <f>VLOOKUP(A10,ストックデータ整理!A:L,12,FALSE)</f>
        <v>0</v>
      </c>
      <c r="H10" s="106">
        <f>VLOOKUP(A10,ストックデータ整理!A:O,13,FALSE)</f>
        <v>0</v>
      </c>
      <c r="I10" s="109">
        <f>VLOOKUP(A10,ストックデータ整理!A:O,15,FALSE)</f>
        <v>0</v>
      </c>
      <c r="J10" s="100">
        <f>VLOOKUP(A10,ストックデータ整理!A:R,16,FALSE)</f>
        <v>0</v>
      </c>
      <c r="K10" s="104">
        <f>VLOOKUP(A10,ストックデータ整理!A:R,18,FALSE)</f>
        <v>0</v>
      </c>
      <c r="L10" s="89"/>
      <c r="M10" s="90"/>
      <c r="N10" s="106">
        <f t="shared" si="0"/>
        <v>0</v>
      </c>
      <c r="O10" s="107">
        <f t="shared" si="1"/>
        <v>0</v>
      </c>
    </row>
    <row r="11" spans="1:15" ht="14.25" customHeight="1" x14ac:dyDescent="0.15">
      <c r="A11" s="99">
        <v>43839</v>
      </c>
      <c r="B11" s="100">
        <f>IFERROR(VLOOKUP(A11,ストックデータ貼り付け用!A:D,2,FALSE),0)</f>
        <v>0</v>
      </c>
      <c r="C11" s="101">
        <f>IFERROR(VLOOKUP(A11,ストックデータ貼り付け用!A:D,4,FALSE),0)</f>
        <v>0</v>
      </c>
      <c r="D11" s="106">
        <f>VLOOKUP(A11,ストックデータ整理!A:I,7,FALSE)</f>
        <v>0</v>
      </c>
      <c r="E11" s="108">
        <f>VLOOKUP(A11,ストックデータ整理!A:I,9,FALSE)</f>
        <v>0</v>
      </c>
      <c r="F11" s="100">
        <f>VLOOKUP(A11,ストックデータ整理!A:L,10,FALSE)</f>
        <v>0</v>
      </c>
      <c r="G11" s="104">
        <f>VLOOKUP(A11,ストックデータ整理!A:L,12,FALSE)</f>
        <v>0</v>
      </c>
      <c r="H11" s="106">
        <f>VLOOKUP(A11,ストックデータ整理!A:O,13,FALSE)</f>
        <v>0</v>
      </c>
      <c r="I11" s="109">
        <f>VLOOKUP(A11,ストックデータ整理!A:O,15,FALSE)</f>
        <v>0</v>
      </c>
      <c r="J11" s="100">
        <f>VLOOKUP(A11,ストックデータ整理!A:R,16,FALSE)</f>
        <v>0</v>
      </c>
      <c r="K11" s="104">
        <f>VLOOKUP(A11,ストックデータ整理!A:R,18,FALSE)</f>
        <v>0</v>
      </c>
      <c r="L11" s="89"/>
      <c r="M11" s="90"/>
      <c r="N11" s="106">
        <f t="shared" si="0"/>
        <v>0</v>
      </c>
      <c r="O11" s="107">
        <f t="shared" si="1"/>
        <v>0</v>
      </c>
    </row>
    <row r="12" spans="1:15" ht="14.25" customHeight="1" x14ac:dyDescent="0.15">
      <c r="A12" s="99">
        <v>43840</v>
      </c>
      <c r="B12" s="100">
        <f>IFERROR(VLOOKUP(A12,ストックデータ貼り付け用!A:D,2,FALSE),0)</f>
        <v>0</v>
      </c>
      <c r="C12" s="101">
        <f>IFERROR(VLOOKUP(A12,ストックデータ貼り付け用!A:D,4,FALSE),0)</f>
        <v>0</v>
      </c>
      <c r="D12" s="106">
        <f>VLOOKUP(A12,ストックデータ整理!A:I,7,FALSE)</f>
        <v>0</v>
      </c>
      <c r="E12" s="108">
        <f>VLOOKUP(A12,ストックデータ整理!A:I,9,FALSE)</f>
        <v>0</v>
      </c>
      <c r="F12" s="100">
        <f>VLOOKUP(A12,ストックデータ整理!A:L,10,FALSE)</f>
        <v>0</v>
      </c>
      <c r="G12" s="104">
        <f>VLOOKUP(A12,ストックデータ整理!A:L,12,FALSE)</f>
        <v>0</v>
      </c>
      <c r="H12" s="106">
        <f>VLOOKUP(A12,ストックデータ整理!A:O,13,FALSE)</f>
        <v>0</v>
      </c>
      <c r="I12" s="109">
        <f>VLOOKUP(A12,ストックデータ整理!A:O,15,FALSE)</f>
        <v>0</v>
      </c>
      <c r="J12" s="100">
        <f>VLOOKUP(A12,ストックデータ整理!A:R,16,FALSE)</f>
        <v>0</v>
      </c>
      <c r="K12" s="104">
        <f>VLOOKUP(A12,ストックデータ整理!A:R,18,FALSE)</f>
        <v>0</v>
      </c>
      <c r="L12" s="89"/>
      <c r="M12" s="90"/>
      <c r="N12" s="106">
        <f t="shared" si="0"/>
        <v>0</v>
      </c>
      <c r="O12" s="107">
        <f t="shared" si="1"/>
        <v>0</v>
      </c>
    </row>
    <row r="13" spans="1:15" ht="14.25" customHeight="1" x14ac:dyDescent="0.15">
      <c r="A13" s="99">
        <v>43841</v>
      </c>
      <c r="B13" s="100">
        <f>IFERROR(VLOOKUP(A13,ストックデータ貼り付け用!A:D,2,FALSE),0)</f>
        <v>0</v>
      </c>
      <c r="C13" s="101">
        <f>IFERROR(VLOOKUP(A13,ストックデータ貼り付け用!A:D,4,FALSE),0)</f>
        <v>0</v>
      </c>
      <c r="D13" s="106">
        <f>VLOOKUP(A13,ストックデータ整理!A:I,7,FALSE)</f>
        <v>0</v>
      </c>
      <c r="E13" s="108">
        <f>VLOOKUP(A13,ストックデータ整理!A:I,9,FALSE)</f>
        <v>0</v>
      </c>
      <c r="F13" s="100">
        <f>VLOOKUP(A13,ストックデータ整理!A:L,10,FALSE)</f>
        <v>0</v>
      </c>
      <c r="G13" s="104">
        <f>VLOOKUP(A13,ストックデータ整理!A:L,12,FALSE)</f>
        <v>0</v>
      </c>
      <c r="H13" s="106">
        <f>VLOOKUP(A13,ストックデータ整理!A:O,13,FALSE)</f>
        <v>0</v>
      </c>
      <c r="I13" s="109">
        <f>VLOOKUP(A13,ストックデータ整理!A:O,15,FALSE)</f>
        <v>0</v>
      </c>
      <c r="J13" s="100">
        <f>VLOOKUP(A13,ストックデータ整理!A:R,16,FALSE)</f>
        <v>0</v>
      </c>
      <c r="K13" s="104">
        <f>VLOOKUP(A13,ストックデータ整理!A:R,18,FALSE)</f>
        <v>0</v>
      </c>
      <c r="L13" s="89"/>
      <c r="M13" s="90"/>
      <c r="N13" s="106">
        <f t="shared" si="0"/>
        <v>0</v>
      </c>
      <c r="O13" s="107">
        <f t="shared" si="1"/>
        <v>0</v>
      </c>
    </row>
    <row r="14" spans="1:15" ht="14.25" customHeight="1" x14ac:dyDescent="0.15">
      <c r="A14" s="99">
        <v>43842</v>
      </c>
      <c r="B14" s="100">
        <f>IFERROR(VLOOKUP(A14,ストックデータ貼り付け用!A:D,2,FALSE),0)</f>
        <v>0</v>
      </c>
      <c r="C14" s="101">
        <f>IFERROR(VLOOKUP(A14,ストックデータ貼り付け用!A:D,4,FALSE),0)</f>
        <v>0</v>
      </c>
      <c r="D14" s="106">
        <f>VLOOKUP(A14,ストックデータ整理!A:I,7,FALSE)</f>
        <v>0</v>
      </c>
      <c r="E14" s="108">
        <f>VLOOKUP(A14,ストックデータ整理!A:I,9,FALSE)</f>
        <v>0</v>
      </c>
      <c r="F14" s="100">
        <f>VLOOKUP(A14,ストックデータ整理!A:L,10,FALSE)</f>
        <v>0</v>
      </c>
      <c r="G14" s="104">
        <f>VLOOKUP(A14,ストックデータ整理!A:L,12,FALSE)</f>
        <v>0</v>
      </c>
      <c r="H14" s="106">
        <f>VLOOKUP(A14,ストックデータ整理!A:O,13,FALSE)</f>
        <v>0</v>
      </c>
      <c r="I14" s="109">
        <f>VLOOKUP(A14,ストックデータ整理!A:O,15,FALSE)</f>
        <v>0</v>
      </c>
      <c r="J14" s="100">
        <f>VLOOKUP(A14,ストックデータ整理!A:R,16,FALSE)</f>
        <v>0</v>
      </c>
      <c r="K14" s="104">
        <f>VLOOKUP(A14,ストックデータ整理!A:R,18,FALSE)</f>
        <v>0</v>
      </c>
      <c r="L14" s="89"/>
      <c r="M14" s="90"/>
      <c r="N14" s="106">
        <f t="shared" si="0"/>
        <v>0</v>
      </c>
      <c r="O14" s="107">
        <f t="shared" si="1"/>
        <v>0</v>
      </c>
    </row>
    <row r="15" spans="1:15" ht="14.25" customHeight="1" x14ac:dyDescent="0.15">
      <c r="A15" s="99">
        <v>43843</v>
      </c>
      <c r="B15" s="100">
        <f>IFERROR(VLOOKUP(A15,ストックデータ貼り付け用!A:D,2,FALSE),0)</f>
        <v>0</v>
      </c>
      <c r="C15" s="101">
        <f>IFERROR(VLOOKUP(A15,ストックデータ貼り付け用!A:D,4,FALSE),0)</f>
        <v>0</v>
      </c>
      <c r="D15" s="106">
        <f>VLOOKUP(A15,ストックデータ整理!A:I,7,FALSE)</f>
        <v>0</v>
      </c>
      <c r="E15" s="108">
        <f>VLOOKUP(A15,ストックデータ整理!A:I,9,FALSE)</f>
        <v>0</v>
      </c>
      <c r="F15" s="100">
        <f>VLOOKUP(A15,ストックデータ整理!A:L,10,FALSE)</f>
        <v>0</v>
      </c>
      <c r="G15" s="104">
        <f>VLOOKUP(A15,ストックデータ整理!A:L,12,FALSE)</f>
        <v>0</v>
      </c>
      <c r="H15" s="106">
        <f>VLOOKUP(A15,ストックデータ整理!A:O,13,FALSE)</f>
        <v>0</v>
      </c>
      <c r="I15" s="109">
        <f>VLOOKUP(A15,ストックデータ整理!A:O,15,FALSE)</f>
        <v>0</v>
      </c>
      <c r="J15" s="100">
        <f>VLOOKUP(A15,ストックデータ整理!A:R,16,FALSE)</f>
        <v>0</v>
      </c>
      <c r="K15" s="104">
        <f>VLOOKUP(A15,ストックデータ整理!A:R,18,FALSE)</f>
        <v>0</v>
      </c>
      <c r="L15" s="89"/>
      <c r="M15" s="90"/>
      <c r="N15" s="106">
        <f t="shared" si="0"/>
        <v>0</v>
      </c>
      <c r="O15" s="107">
        <f t="shared" si="1"/>
        <v>0</v>
      </c>
    </row>
    <row r="16" spans="1:15" ht="14.25" customHeight="1" x14ac:dyDescent="0.15">
      <c r="A16" s="99">
        <v>43844</v>
      </c>
      <c r="B16" s="100">
        <f>IFERROR(VLOOKUP(A16,ストックデータ貼り付け用!A:D,2,FALSE),0)</f>
        <v>0</v>
      </c>
      <c r="C16" s="101">
        <f>IFERROR(VLOOKUP(A16,ストックデータ貼り付け用!A:D,4,FALSE),0)</f>
        <v>0</v>
      </c>
      <c r="D16" s="106">
        <f>VLOOKUP(A16,ストックデータ整理!A:I,7,FALSE)</f>
        <v>0</v>
      </c>
      <c r="E16" s="108">
        <f>VLOOKUP(A16,ストックデータ整理!A:I,9,FALSE)</f>
        <v>0</v>
      </c>
      <c r="F16" s="100">
        <f>VLOOKUP(A16,ストックデータ整理!A:L,10,FALSE)</f>
        <v>0</v>
      </c>
      <c r="G16" s="104">
        <f>VLOOKUP(A16,ストックデータ整理!A:L,12,FALSE)</f>
        <v>0</v>
      </c>
      <c r="H16" s="106">
        <f>VLOOKUP(A16,ストックデータ整理!A:O,13,FALSE)</f>
        <v>0</v>
      </c>
      <c r="I16" s="109">
        <f>VLOOKUP(A16,ストックデータ整理!A:O,15,FALSE)</f>
        <v>0</v>
      </c>
      <c r="J16" s="100">
        <f>VLOOKUP(A16,ストックデータ整理!A:R,16,FALSE)</f>
        <v>0</v>
      </c>
      <c r="K16" s="104">
        <f>VLOOKUP(A16,ストックデータ整理!A:R,18,FALSE)</f>
        <v>0</v>
      </c>
      <c r="L16" s="89"/>
      <c r="M16" s="90"/>
      <c r="N16" s="106">
        <f t="shared" si="0"/>
        <v>0</v>
      </c>
      <c r="O16" s="107">
        <f t="shared" si="1"/>
        <v>0</v>
      </c>
    </row>
    <row r="17" spans="1:15" ht="14.25" customHeight="1" x14ac:dyDescent="0.15">
      <c r="A17" s="99">
        <v>43845</v>
      </c>
      <c r="B17" s="100">
        <f>IFERROR(VLOOKUP(A17,ストックデータ貼り付け用!A:D,2,FALSE),0)</f>
        <v>0</v>
      </c>
      <c r="C17" s="101">
        <f>IFERROR(VLOOKUP(A17,ストックデータ貼り付け用!A:D,4,FALSE),0)</f>
        <v>0</v>
      </c>
      <c r="D17" s="106">
        <f>VLOOKUP(A17,ストックデータ整理!A:I,7,FALSE)</f>
        <v>0</v>
      </c>
      <c r="E17" s="108">
        <f>VLOOKUP(A17,ストックデータ整理!A:I,9,FALSE)</f>
        <v>0</v>
      </c>
      <c r="F17" s="100">
        <f>VLOOKUP(A17,ストックデータ整理!A:L,10,FALSE)</f>
        <v>0</v>
      </c>
      <c r="G17" s="104">
        <f>VLOOKUP(A17,ストックデータ整理!A:L,12,FALSE)</f>
        <v>0</v>
      </c>
      <c r="H17" s="106">
        <f>VLOOKUP(A17,ストックデータ整理!A:O,13,FALSE)</f>
        <v>0</v>
      </c>
      <c r="I17" s="109">
        <f>VLOOKUP(A17,ストックデータ整理!A:O,15,FALSE)</f>
        <v>0</v>
      </c>
      <c r="J17" s="100">
        <f>VLOOKUP(A17,ストックデータ整理!A:R,16,FALSE)</f>
        <v>0</v>
      </c>
      <c r="K17" s="104">
        <f>VLOOKUP(A17,ストックデータ整理!A:R,18,FALSE)</f>
        <v>0</v>
      </c>
      <c r="L17" s="89"/>
      <c r="M17" s="90"/>
      <c r="N17" s="106">
        <f t="shared" si="0"/>
        <v>0</v>
      </c>
      <c r="O17" s="107">
        <f t="shared" si="1"/>
        <v>0</v>
      </c>
    </row>
    <row r="18" spans="1:15" ht="14.25" customHeight="1" x14ac:dyDescent="0.15">
      <c r="A18" s="99">
        <v>43846</v>
      </c>
      <c r="B18" s="100">
        <f>IFERROR(VLOOKUP(A18,ストックデータ貼り付け用!A:D,2,FALSE),0)</f>
        <v>0</v>
      </c>
      <c r="C18" s="101">
        <f>IFERROR(VLOOKUP(A18,ストックデータ貼り付け用!A:D,4,FALSE),0)</f>
        <v>0</v>
      </c>
      <c r="D18" s="106">
        <f>VLOOKUP(A18,ストックデータ整理!A:I,7,FALSE)</f>
        <v>0</v>
      </c>
      <c r="E18" s="108">
        <f>VLOOKUP(A18,ストックデータ整理!A:I,9,FALSE)</f>
        <v>0</v>
      </c>
      <c r="F18" s="100">
        <f>VLOOKUP(A18,ストックデータ整理!A:L,10,FALSE)</f>
        <v>0</v>
      </c>
      <c r="G18" s="104">
        <f>VLOOKUP(A18,ストックデータ整理!A:L,12,FALSE)</f>
        <v>0</v>
      </c>
      <c r="H18" s="106">
        <f>VLOOKUP(A18,ストックデータ整理!A:O,13,FALSE)</f>
        <v>0</v>
      </c>
      <c r="I18" s="109">
        <f>VLOOKUP(A18,ストックデータ整理!A:O,15,FALSE)</f>
        <v>0</v>
      </c>
      <c r="J18" s="100">
        <f>VLOOKUP(A18,ストックデータ整理!A:R,16,FALSE)</f>
        <v>0</v>
      </c>
      <c r="K18" s="104">
        <f>VLOOKUP(A18,ストックデータ整理!A:R,18,FALSE)</f>
        <v>0</v>
      </c>
      <c r="L18" s="89"/>
      <c r="M18" s="90"/>
      <c r="N18" s="106">
        <f t="shared" si="0"/>
        <v>0</v>
      </c>
      <c r="O18" s="107">
        <f t="shared" si="1"/>
        <v>0</v>
      </c>
    </row>
    <row r="19" spans="1:15" ht="14.25" customHeight="1" x14ac:dyDescent="0.15">
      <c r="A19" s="99">
        <v>43847</v>
      </c>
      <c r="B19" s="100">
        <f>IFERROR(VLOOKUP(A19,ストックデータ貼り付け用!A:D,2,FALSE),0)</f>
        <v>0</v>
      </c>
      <c r="C19" s="101">
        <f>IFERROR(VLOOKUP(A19,ストックデータ貼り付け用!A:D,4,FALSE),0)</f>
        <v>0</v>
      </c>
      <c r="D19" s="106">
        <f>VLOOKUP(A19,ストックデータ整理!A:I,7,FALSE)</f>
        <v>0</v>
      </c>
      <c r="E19" s="108">
        <f>VLOOKUP(A19,ストックデータ整理!A:I,9,FALSE)</f>
        <v>0</v>
      </c>
      <c r="F19" s="100">
        <f>VLOOKUP(A19,ストックデータ整理!A:L,10,FALSE)</f>
        <v>0</v>
      </c>
      <c r="G19" s="104">
        <f>VLOOKUP(A19,ストックデータ整理!A:L,12,FALSE)</f>
        <v>0</v>
      </c>
      <c r="H19" s="106">
        <f>VLOOKUP(A19,ストックデータ整理!A:O,13,FALSE)</f>
        <v>0</v>
      </c>
      <c r="I19" s="109">
        <f>VLOOKUP(A19,ストックデータ整理!A:O,15,FALSE)</f>
        <v>0</v>
      </c>
      <c r="J19" s="100">
        <f>VLOOKUP(A19,ストックデータ整理!A:R,16,FALSE)</f>
        <v>0</v>
      </c>
      <c r="K19" s="104">
        <f>VLOOKUP(A19,ストックデータ整理!A:R,18,FALSE)</f>
        <v>0</v>
      </c>
      <c r="L19" s="89"/>
      <c r="M19" s="90"/>
      <c r="N19" s="106">
        <f t="shared" si="0"/>
        <v>0</v>
      </c>
      <c r="O19" s="107">
        <f t="shared" si="1"/>
        <v>0</v>
      </c>
    </row>
    <row r="20" spans="1:15" ht="14.25" customHeight="1" x14ac:dyDescent="0.15">
      <c r="A20" s="99">
        <v>43848</v>
      </c>
      <c r="B20" s="100">
        <f>IFERROR(VLOOKUP(A20,ストックデータ貼り付け用!A:D,2,FALSE),0)</f>
        <v>0</v>
      </c>
      <c r="C20" s="101">
        <f>IFERROR(VLOOKUP(A20,ストックデータ貼り付け用!A:D,4,FALSE),0)</f>
        <v>0</v>
      </c>
      <c r="D20" s="106">
        <f>VLOOKUP(A20,ストックデータ整理!A:I,7,FALSE)</f>
        <v>0</v>
      </c>
      <c r="E20" s="108">
        <f>VLOOKUP(A20,ストックデータ整理!A:I,9,FALSE)</f>
        <v>0</v>
      </c>
      <c r="F20" s="100">
        <f>VLOOKUP(A20,ストックデータ整理!A:L,10,FALSE)</f>
        <v>0</v>
      </c>
      <c r="G20" s="104">
        <f>VLOOKUP(A20,ストックデータ整理!A:L,12,FALSE)</f>
        <v>0</v>
      </c>
      <c r="H20" s="106">
        <f>VLOOKUP(A20,ストックデータ整理!A:O,13,FALSE)</f>
        <v>0</v>
      </c>
      <c r="I20" s="109">
        <f>VLOOKUP(A20,ストックデータ整理!A:O,15,FALSE)</f>
        <v>0</v>
      </c>
      <c r="J20" s="100">
        <f>VLOOKUP(A20,ストックデータ整理!A:R,16,FALSE)</f>
        <v>0</v>
      </c>
      <c r="K20" s="104">
        <f>VLOOKUP(A20,ストックデータ整理!A:R,18,FALSE)</f>
        <v>0</v>
      </c>
      <c r="L20" s="89"/>
      <c r="M20" s="90"/>
      <c r="N20" s="106">
        <f t="shared" si="0"/>
        <v>0</v>
      </c>
      <c r="O20" s="107">
        <f t="shared" si="1"/>
        <v>0</v>
      </c>
    </row>
    <row r="21" spans="1:15" ht="14.25" customHeight="1" x14ac:dyDescent="0.15">
      <c r="A21" s="99">
        <v>43849</v>
      </c>
      <c r="B21" s="100">
        <f>IFERROR(VLOOKUP(A21,ストックデータ貼り付け用!A:D,2,FALSE),0)</f>
        <v>0</v>
      </c>
      <c r="C21" s="101">
        <f>IFERROR(VLOOKUP(A21,ストックデータ貼り付け用!A:D,4,FALSE),0)</f>
        <v>0</v>
      </c>
      <c r="D21" s="106">
        <f>VLOOKUP(A21,ストックデータ整理!A:I,7,FALSE)</f>
        <v>0</v>
      </c>
      <c r="E21" s="108">
        <f>VLOOKUP(A21,ストックデータ整理!A:I,9,FALSE)</f>
        <v>0</v>
      </c>
      <c r="F21" s="100">
        <f>VLOOKUP(A21,ストックデータ整理!A:L,10,FALSE)</f>
        <v>0</v>
      </c>
      <c r="G21" s="104">
        <f>VLOOKUP(A21,ストックデータ整理!A:L,12,FALSE)</f>
        <v>0</v>
      </c>
      <c r="H21" s="106">
        <f>VLOOKUP(A21,ストックデータ整理!A:O,13,FALSE)</f>
        <v>0</v>
      </c>
      <c r="I21" s="109">
        <f>VLOOKUP(A21,ストックデータ整理!A:O,15,FALSE)</f>
        <v>0</v>
      </c>
      <c r="J21" s="100">
        <f>VLOOKUP(A21,ストックデータ整理!A:R,16,FALSE)</f>
        <v>0</v>
      </c>
      <c r="K21" s="104">
        <f>VLOOKUP(A21,ストックデータ整理!A:R,18,FALSE)</f>
        <v>0</v>
      </c>
      <c r="L21" s="89"/>
      <c r="M21" s="90"/>
      <c r="N21" s="106">
        <f t="shared" si="0"/>
        <v>0</v>
      </c>
      <c r="O21" s="107">
        <f t="shared" si="1"/>
        <v>0</v>
      </c>
    </row>
    <row r="22" spans="1:15" ht="14.25" customHeight="1" x14ac:dyDescent="0.15">
      <c r="A22" s="99">
        <v>43850</v>
      </c>
      <c r="B22" s="100">
        <f>IFERROR(VLOOKUP(A22,ストックデータ貼り付け用!A:D,2,FALSE),0)</f>
        <v>0</v>
      </c>
      <c r="C22" s="101">
        <f>IFERROR(VLOOKUP(A22,ストックデータ貼り付け用!A:D,4,FALSE),0)</f>
        <v>0</v>
      </c>
      <c r="D22" s="106">
        <f>VLOOKUP(A22,ストックデータ整理!A:I,7,FALSE)</f>
        <v>0</v>
      </c>
      <c r="E22" s="108">
        <f>VLOOKUP(A22,ストックデータ整理!A:I,9,FALSE)</f>
        <v>0</v>
      </c>
      <c r="F22" s="100">
        <f>VLOOKUP(A22,ストックデータ整理!A:L,10,FALSE)</f>
        <v>0</v>
      </c>
      <c r="G22" s="104">
        <f>VLOOKUP(A22,ストックデータ整理!A:L,12,FALSE)</f>
        <v>0</v>
      </c>
      <c r="H22" s="106">
        <f>VLOOKUP(A22,ストックデータ整理!A:O,13,FALSE)</f>
        <v>0</v>
      </c>
      <c r="I22" s="109">
        <f>VLOOKUP(A22,ストックデータ整理!A:O,15,FALSE)</f>
        <v>0</v>
      </c>
      <c r="J22" s="100">
        <f>VLOOKUP(A22,ストックデータ整理!A:R,16,FALSE)</f>
        <v>0</v>
      </c>
      <c r="K22" s="104">
        <f>VLOOKUP(A22,ストックデータ整理!A:R,18,FALSE)</f>
        <v>0</v>
      </c>
      <c r="L22" s="89"/>
      <c r="M22" s="90"/>
      <c r="N22" s="106">
        <f t="shared" si="0"/>
        <v>0</v>
      </c>
      <c r="O22" s="107">
        <f t="shared" si="1"/>
        <v>0</v>
      </c>
    </row>
    <row r="23" spans="1:15" ht="14.25" customHeight="1" x14ac:dyDescent="0.15">
      <c r="A23" s="99">
        <v>43851</v>
      </c>
      <c r="B23" s="100">
        <f>IFERROR(VLOOKUP(A23,ストックデータ貼り付け用!A:D,2,FALSE),0)</f>
        <v>0</v>
      </c>
      <c r="C23" s="101">
        <f>IFERROR(VLOOKUP(A23,ストックデータ貼り付け用!A:D,4,FALSE),0)</f>
        <v>0</v>
      </c>
      <c r="D23" s="106">
        <f>VLOOKUP(A23,ストックデータ整理!A:I,7,FALSE)</f>
        <v>0</v>
      </c>
      <c r="E23" s="108">
        <f>VLOOKUP(A23,ストックデータ整理!A:I,9,FALSE)</f>
        <v>0</v>
      </c>
      <c r="F23" s="100">
        <f>VLOOKUP(A23,ストックデータ整理!A:L,10,FALSE)</f>
        <v>0</v>
      </c>
      <c r="G23" s="104">
        <f>VLOOKUP(A23,ストックデータ整理!A:L,12,FALSE)</f>
        <v>0</v>
      </c>
      <c r="H23" s="106">
        <f>VLOOKUP(A23,ストックデータ整理!A:O,13,FALSE)</f>
        <v>0</v>
      </c>
      <c r="I23" s="109">
        <f>VLOOKUP(A23,ストックデータ整理!A:O,15,FALSE)</f>
        <v>0</v>
      </c>
      <c r="J23" s="100">
        <f>VLOOKUP(A23,ストックデータ整理!A:R,16,FALSE)</f>
        <v>0</v>
      </c>
      <c r="K23" s="104">
        <f>VLOOKUP(A23,ストックデータ整理!A:R,18,FALSE)</f>
        <v>0</v>
      </c>
      <c r="L23" s="89"/>
      <c r="M23" s="90"/>
      <c r="N23" s="106">
        <f t="shared" si="0"/>
        <v>0</v>
      </c>
      <c r="O23" s="107">
        <f t="shared" si="1"/>
        <v>0</v>
      </c>
    </row>
    <row r="24" spans="1:15" ht="14.25" customHeight="1" x14ac:dyDescent="0.15">
      <c r="A24" s="99">
        <v>43852</v>
      </c>
      <c r="B24" s="100">
        <f>IFERROR(VLOOKUP(A24,ストックデータ貼り付け用!A:D,2,FALSE),0)</f>
        <v>0</v>
      </c>
      <c r="C24" s="101">
        <f>IFERROR(VLOOKUP(A24,ストックデータ貼り付け用!A:D,4,FALSE),0)</f>
        <v>0</v>
      </c>
      <c r="D24" s="106">
        <f>VLOOKUP(A24,ストックデータ整理!A:I,7,FALSE)</f>
        <v>0</v>
      </c>
      <c r="E24" s="108">
        <f>VLOOKUP(A24,ストックデータ整理!A:I,9,FALSE)</f>
        <v>0</v>
      </c>
      <c r="F24" s="100">
        <f>VLOOKUP(A24,ストックデータ整理!A:L,10,FALSE)</f>
        <v>0</v>
      </c>
      <c r="G24" s="104">
        <f>VLOOKUP(A24,ストックデータ整理!A:L,12,FALSE)</f>
        <v>0</v>
      </c>
      <c r="H24" s="106">
        <f>VLOOKUP(A24,ストックデータ整理!A:O,13,FALSE)</f>
        <v>0</v>
      </c>
      <c r="I24" s="109">
        <f>VLOOKUP(A24,ストックデータ整理!A:O,15,FALSE)</f>
        <v>0</v>
      </c>
      <c r="J24" s="100">
        <f>VLOOKUP(A24,ストックデータ整理!A:R,16,FALSE)</f>
        <v>0</v>
      </c>
      <c r="K24" s="104">
        <f>VLOOKUP(A24,ストックデータ整理!A:R,18,FALSE)</f>
        <v>0</v>
      </c>
      <c r="L24" s="89"/>
      <c r="M24" s="90"/>
      <c r="N24" s="106">
        <f t="shared" si="0"/>
        <v>0</v>
      </c>
      <c r="O24" s="107">
        <f t="shared" si="1"/>
        <v>0</v>
      </c>
    </row>
    <row r="25" spans="1:15" ht="14.25" customHeight="1" x14ac:dyDescent="0.15">
      <c r="A25" s="99">
        <v>43853</v>
      </c>
      <c r="B25" s="100">
        <f>IFERROR(VLOOKUP(A25,ストックデータ貼り付け用!A:D,2,FALSE),0)</f>
        <v>0</v>
      </c>
      <c r="C25" s="101">
        <f>IFERROR(VLOOKUP(A25,ストックデータ貼り付け用!A:D,4,FALSE),0)</f>
        <v>0</v>
      </c>
      <c r="D25" s="106">
        <f>VLOOKUP(A25,ストックデータ整理!A:I,7,FALSE)</f>
        <v>0</v>
      </c>
      <c r="E25" s="108">
        <f>VLOOKUP(A25,ストックデータ整理!A:I,9,FALSE)</f>
        <v>0</v>
      </c>
      <c r="F25" s="100">
        <f>VLOOKUP(A25,ストックデータ整理!A:L,10,FALSE)</f>
        <v>0</v>
      </c>
      <c r="G25" s="104">
        <f>VLOOKUP(A25,ストックデータ整理!A:L,12,FALSE)</f>
        <v>0</v>
      </c>
      <c r="H25" s="106">
        <f>VLOOKUP(A25,ストックデータ整理!A:O,13,FALSE)</f>
        <v>0</v>
      </c>
      <c r="I25" s="109">
        <f>VLOOKUP(A25,ストックデータ整理!A:O,15,FALSE)</f>
        <v>0</v>
      </c>
      <c r="J25" s="100">
        <f>VLOOKUP(A25,ストックデータ整理!A:R,16,FALSE)</f>
        <v>0</v>
      </c>
      <c r="K25" s="104">
        <f>VLOOKUP(A25,ストックデータ整理!A:R,18,FALSE)</f>
        <v>0</v>
      </c>
      <c r="L25" s="89"/>
      <c r="M25" s="90"/>
      <c r="N25" s="106">
        <f t="shared" si="0"/>
        <v>0</v>
      </c>
      <c r="O25" s="107">
        <f t="shared" si="1"/>
        <v>0</v>
      </c>
    </row>
    <row r="26" spans="1:15" ht="14.25" customHeight="1" x14ac:dyDescent="0.15">
      <c r="A26" s="99">
        <v>43854</v>
      </c>
      <c r="B26" s="100">
        <f>IFERROR(VLOOKUP(A26,ストックデータ貼り付け用!A:D,2,FALSE),0)</f>
        <v>0</v>
      </c>
      <c r="C26" s="101">
        <f>IFERROR(VLOOKUP(A26,ストックデータ貼り付け用!A:D,4,FALSE),0)</f>
        <v>0</v>
      </c>
      <c r="D26" s="106">
        <f>VLOOKUP(A26,ストックデータ整理!A:I,7,FALSE)</f>
        <v>0</v>
      </c>
      <c r="E26" s="108">
        <f>VLOOKUP(A26,ストックデータ整理!A:I,9,FALSE)</f>
        <v>0</v>
      </c>
      <c r="F26" s="100">
        <f>VLOOKUP(A26,ストックデータ整理!A:L,10,FALSE)</f>
        <v>0</v>
      </c>
      <c r="G26" s="104">
        <f>VLOOKUP(A26,ストックデータ整理!A:L,12,FALSE)</f>
        <v>0</v>
      </c>
      <c r="H26" s="106">
        <f>VLOOKUP(A26,ストックデータ整理!A:O,13,FALSE)</f>
        <v>0</v>
      </c>
      <c r="I26" s="109">
        <f>VLOOKUP(A26,ストックデータ整理!A:O,15,FALSE)</f>
        <v>0</v>
      </c>
      <c r="J26" s="100">
        <f>VLOOKUP(A26,ストックデータ整理!A:R,16,FALSE)</f>
        <v>0</v>
      </c>
      <c r="K26" s="104">
        <f>VLOOKUP(A26,ストックデータ整理!A:R,18,FALSE)</f>
        <v>0</v>
      </c>
      <c r="L26" s="89"/>
      <c r="M26" s="90"/>
      <c r="N26" s="106">
        <f t="shared" si="0"/>
        <v>0</v>
      </c>
      <c r="O26" s="107">
        <f t="shared" si="1"/>
        <v>0</v>
      </c>
    </row>
    <row r="27" spans="1:15" ht="14.25" customHeight="1" x14ac:dyDescent="0.15">
      <c r="A27" s="99">
        <v>43855</v>
      </c>
      <c r="B27" s="100">
        <f>IFERROR(VLOOKUP(A27,ストックデータ貼り付け用!A:D,2,FALSE),0)</f>
        <v>0</v>
      </c>
      <c r="C27" s="101">
        <f>IFERROR(VLOOKUP(A27,ストックデータ貼り付け用!A:D,4,FALSE),0)</f>
        <v>0</v>
      </c>
      <c r="D27" s="106">
        <f>VLOOKUP(A27,ストックデータ整理!A:I,7,FALSE)</f>
        <v>0</v>
      </c>
      <c r="E27" s="108">
        <f>VLOOKUP(A27,ストックデータ整理!A:I,9,FALSE)</f>
        <v>0</v>
      </c>
      <c r="F27" s="100">
        <f>VLOOKUP(A27,ストックデータ整理!A:L,10,FALSE)</f>
        <v>0</v>
      </c>
      <c r="G27" s="104">
        <f>VLOOKUP(A27,ストックデータ整理!A:L,12,FALSE)</f>
        <v>0</v>
      </c>
      <c r="H27" s="106">
        <f>VLOOKUP(A27,ストックデータ整理!A:O,13,FALSE)</f>
        <v>0</v>
      </c>
      <c r="I27" s="109">
        <f>VLOOKUP(A27,ストックデータ整理!A:O,15,FALSE)</f>
        <v>0</v>
      </c>
      <c r="J27" s="100">
        <f>VLOOKUP(A27,ストックデータ整理!A:R,16,FALSE)</f>
        <v>0</v>
      </c>
      <c r="K27" s="104">
        <f>VLOOKUP(A27,ストックデータ整理!A:R,18,FALSE)</f>
        <v>0</v>
      </c>
      <c r="L27" s="89"/>
      <c r="M27" s="90"/>
      <c r="N27" s="106">
        <f t="shared" si="0"/>
        <v>0</v>
      </c>
      <c r="O27" s="107">
        <f t="shared" si="1"/>
        <v>0</v>
      </c>
    </row>
    <row r="28" spans="1:15" ht="14.25" customHeight="1" x14ac:dyDescent="0.15">
      <c r="A28" s="99">
        <v>43856</v>
      </c>
      <c r="B28" s="100">
        <f>IFERROR(VLOOKUP(A28,ストックデータ貼り付け用!A:D,2,FALSE),0)</f>
        <v>0</v>
      </c>
      <c r="C28" s="101">
        <f>IFERROR(VLOOKUP(A28,ストックデータ貼り付け用!A:D,4,FALSE),0)</f>
        <v>0</v>
      </c>
      <c r="D28" s="106">
        <f>VLOOKUP(A28,ストックデータ整理!A:I,7,FALSE)</f>
        <v>0</v>
      </c>
      <c r="E28" s="108">
        <f>VLOOKUP(A28,ストックデータ整理!A:I,9,FALSE)</f>
        <v>0</v>
      </c>
      <c r="F28" s="100">
        <f>VLOOKUP(A28,ストックデータ整理!A:L,10,FALSE)</f>
        <v>0</v>
      </c>
      <c r="G28" s="104">
        <f>VLOOKUP(A28,ストックデータ整理!A:L,12,FALSE)</f>
        <v>0</v>
      </c>
      <c r="H28" s="106">
        <f>VLOOKUP(A28,ストックデータ整理!A:O,13,FALSE)</f>
        <v>0</v>
      </c>
      <c r="I28" s="109">
        <f>VLOOKUP(A28,ストックデータ整理!A:O,15,FALSE)</f>
        <v>0</v>
      </c>
      <c r="J28" s="100">
        <f>VLOOKUP(A28,ストックデータ整理!A:R,16,FALSE)</f>
        <v>0</v>
      </c>
      <c r="K28" s="104">
        <f>VLOOKUP(A28,ストックデータ整理!A:R,18,FALSE)</f>
        <v>0</v>
      </c>
      <c r="L28" s="89"/>
      <c r="M28" s="90"/>
      <c r="N28" s="106">
        <f t="shared" si="0"/>
        <v>0</v>
      </c>
      <c r="O28" s="107">
        <f t="shared" si="1"/>
        <v>0</v>
      </c>
    </row>
    <row r="29" spans="1:15" ht="14.25" customHeight="1" x14ac:dyDescent="0.15">
      <c r="A29" s="99">
        <v>43857</v>
      </c>
      <c r="B29" s="100">
        <f>IFERROR(VLOOKUP(A29,ストックデータ貼り付け用!A:D,2,FALSE),0)</f>
        <v>0</v>
      </c>
      <c r="C29" s="101">
        <f>IFERROR(VLOOKUP(A29,ストックデータ貼り付け用!A:D,4,FALSE),0)</f>
        <v>0</v>
      </c>
      <c r="D29" s="106">
        <f>VLOOKUP(A29,ストックデータ整理!A:I,7,FALSE)</f>
        <v>0</v>
      </c>
      <c r="E29" s="108">
        <f>VLOOKUP(A29,ストックデータ整理!A:I,9,FALSE)</f>
        <v>0</v>
      </c>
      <c r="F29" s="100">
        <f>VLOOKUP(A29,ストックデータ整理!A:L,10,FALSE)</f>
        <v>0</v>
      </c>
      <c r="G29" s="104">
        <f>VLOOKUP(A29,ストックデータ整理!A:L,12,FALSE)</f>
        <v>0</v>
      </c>
      <c r="H29" s="106">
        <f>VLOOKUP(A29,ストックデータ整理!A:O,13,FALSE)</f>
        <v>0</v>
      </c>
      <c r="I29" s="109">
        <f>VLOOKUP(A29,ストックデータ整理!A:O,15,FALSE)</f>
        <v>0</v>
      </c>
      <c r="J29" s="100">
        <f>VLOOKUP(A29,ストックデータ整理!A:R,16,FALSE)</f>
        <v>0</v>
      </c>
      <c r="K29" s="104">
        <f>VLOOKUP(A29,ストックデータ整理!A:R,18,FALSE)</f>
        <v>0</v>
      </c>
      <c r="L29" s="89"/>
      <c r="M29" s="90"/>
      <c r="N29" s="106">
        <f t="shared" si="0"/>
        <v>0</v>
      </c>
      <c r="O29" s="107">
        <f t="shared" si="1"/>
        <v>0</v>
      </c>
    </row>
    <row r="30" spans="1:15" ht="14.25" customHeight="1" x14ac:dyDescent="0.15">
      <c r="A30" s="99">
        <v>43858</v>
      </c>
      <c r="B30" s="100">
        <f>IFERROR(VLOOKUP(A30,ストックデータ貼り付け用!A:D,2,FALSE),0)</f>
        <v>0</v>
      </c>
      <c r="C30" s="101">
        <f>IFERROR(VLOOKUP(A30,ストックデータ貼り付け用!A:D,4,FALSE),0)</f>
        <v>0</v>
      </c>
      <c r="D30" s="106">
        <f>VLOOKUP(A30,ストックデータ整理!A:I,7,FALSE)</f>
        <v>0</v>
      </c>
      <c r="E30" s="108">
        <f>VLOOKUP(A30,ストックデータ整理!A:I,9,FALSE)</f>
        <v>0</v>
      </c>
      <c r="F30" s="100">
        <f>VLOOKUP(A30,ストックデータ整理!A:L,10,FALSE)</f>
        <v>0</v>
      </c>
      <c r="G30" s="104">
        <f>VLOOKUP(A30,ストックデータ整理!A:L,12,FALSE)</f>
        <v>0</v>
      </c>
      <c r="H30" s="106">
        <f>VLOOKUP(A30,ストックデータ整理!A:O,13,FALSE)</f>
        <v>0</v>
      </c>
      <c r="I30" s="109">
        <f>VLOOKUP(A30,ストックデータ整理!A:O,15,FALSE)</f>
        <v>0</v>
      </c>
      <c r="J30" s="100">
        <f>VLOOKUP(A30,ストックデータ整理!A:R,16,FALSE)</f>
        <v>0</v>
      </c>
      <c r="K30" s="104">
        <f>VLOOKUP(A30,ストックデータ整理!A:R,18,FALSE)</f>
        <v>0</v>
      </c>
      <c r="L30" s="89"/>
      <c r="M30" s="90"/>
      <c r="N30" s="106">
        <f t="shared" si="0"/>
        <v>0</v>
      </c>
      <c r="O30" s="107">
        <f t="shared" si="1"/>
        <v>0</v>
      </c>
    </row>
    <row r="31" spans="1:15" ht="14.25" customHeight="1" x14ac:dyDescent="0.15">
      <c r="A31" s="99">
        <v>43859</v>
      </c>
      <c r="B31" s="100">
        <f>IFERROR(VLOOKUP(A31,ストックデータ貼り付け用!A:D,2,FALSE),0)</f>
        <v>0</v>
      </c>
      <c r="C31" s="101">
        <f>IFERROR(VLOOKUP(A31,ストックデータ貼り付け用!A:D,4,FALSE),0)</f>
        <v>0</v>
      </c>
      <c r="D31" s="106">
        <f>VLOOKUP(A31,ストックデータ整理!A:I,7,FALSE)</f>
        <v>0</v>
      </c>
      <c r="E31" s="108">
        <f>VLOOKUP(A31,ストックデータ整理!A:I,9,FALSE)</f>
        <v>0</v>
      </c>
      <c r="F31" s="100">
        <f>VLOOKUP(A31,ストックデータ整理!A:L,10,FALSE)</f>
        <v>0</v>
      </c>
      <c r="G31" s="104">
        <f>VLOOKUP(A31,ストックデータ整理!A:L,12,FALSE)</f>
        <v>0</v>
      </c>
      <c r="H31" s="106">
        <f>VLOOKUP(A31,ストックデータ整理!A:O,13,FALSE)</f>
        <v>0</v>
      </c>
      <c r="I31" s="109">
        <f>VLOOKUP(A31,ストックデータ整理!A:O,15,FALSE)</f>
        <v>0</v>
      </c>
      <c r="J31" s="100">
        <f>VLOOKUP(A31,ストックデータ整理!A:R,16,FALSE)</f>
        <v>0</v>
      </c>
      <c r="K31" s="104">
        <f>VLOOKUP(A31,ストックデータ整理!A:R,18,FALSE)</f>
        <v>0</v>
      </c>
      <c r="L31" s="89"/>
      <c r="M31" s="90"/>
      <c r="N31" s="106">
        <f t="shared" si="0"/>
        <v>0</v>
      </c>
      <c r="O31" s="107">
        <f t="shared" si="1"/>
        <v>0</v>
      </c>
    </row>
    <row r="32" spans="1:15" ht="14.25" customHeight="1" x14ac:dyDescent="0.15">
      <c r="A32" s="99">
        <v>43860</v>
      </c>
      <c r="B32" s="100">
        <f>IFERROR(VLOOKUP(A32,ストックデータ貼り付け用!A:D,2,FALSE),0)</f>
        <v>0</v>
      </c>
      <c r="C32" s="101">
        <f>IFERROR(VLOOKUP(A32,ストックデータ貼り付け用!A:D,4,FALSE),0)</f>
        <v>0</v>
      </c>
      <c r="D32" s="106">
        <f>VLOOKUP(A32,ストックデータ整理!A:I,7,FALSE)</f>
        <v>0</v>
      </c>
      <c r="E32" s="108">
        <f>VLOOKUP(A32,ストックデータ整理!A:I,9,FALSE)</f>
        <v>0</v>
      </c>
      <c r="F32" s="100">
        <f>VLOOKUP(A32,ストックデータ整理!A:L,10,FALSE)</f>
        <v>0</v>
      </c>
      <c r="G32" s="104">
        <f>VLOOKUP(A32,ストックデータ整理!A:L,12,FALSE)</f>
        <v>0</v>
      </c>
      <c r="H32" s="106">
        <f>VLOOKUP(A32,ストックデータ整理!A:O,13,FALSE)</f>
        <v>0</v>
      </c>
      <c r="I32" s="109">
        <f>VLOOKUP(A32,ストックデータ整理!A:O,15,FALSE)</f>
        <v>0</v>
      </c>
      <c r="J32" s="100">
        <f>VLOOKUP(A32,ストックデータ整理!A:R,16,FALSE)</f>
        <v>0</v>
      </c>
      <c r="K32" s="104">
        <f>VLOOKUP(A32,ストックデータ整理!A:R,18,FALSE)</f>
        <v>0</v>
      </c>
      <c r="L32" s="89"/>
      <c r="M32" s="90"/>
      <c r="N32" s="106">
        <f t="shared" si="0"/>
        <v>0</v>
      </c>
      <c r="O32" s="107">
        <f t="shared" si="1"/>
        <v>0</v>
      </c>
    </row>
    <row r="33" spans="1:15" ht="14.25" customHeight="1" thickBot="1" x14ac:dyDescent="0.2">
      <c r="A33" s="99">
        <v>43861</v>
      </c>
      <c r="B33" s="100">
        <f>IFERROR(VLOOKUP(A33,ストックデータ貼り付け用!A:D,2,FALSE),0)</f>
        <v>0</v>
      </c>
      <c r="C33" s="101">
        <f>IFERROR(VLOOKUP(A33,ストックデータ貼り付け用!A:D,4,FALSE),0)</f>
        <v>0</v>
      </c>
      <c r="D33" s="97">
        <f>VLOOKUP(A33,ストックデータ整理!A:I,7,FALSE)</f>
        <v>0</v>
      </c>
      <c r="E33" s="112">
        <f>VLOOKUP(A33,ストックデータ整理!A:I,9,FALSE)</f>
        <v>0</v>
      </c>
      <c r="F33" s="100">
        <f>VLOOKUP(A33,ストックデータ整理!A:L,10,FALSE)</f>
        <v>0</v>
      </c>
      <c r="G33" s="104">
        <f>VLOOKUP(A33,ストックデータ整理!A:L,12,FALSE)</f>
        <v>0</v>
      </c>
      <c r="H33" s="97">
        <f>VLOOKUP(A33,ストックデータ整理!A:O,13,FALSE)</f>
        <v>0</v>
      </c>
      <c r="I33" s="113">
        <f>VLOOKUP(A33,ストックデータ整理!A:O,15,FALSE)</f>
        <v>0</v>
      </c>
      <c r="J33" s="100">
        <f>VLOOKUP(A33,ストックデータ整理!A:R,16,FALSE)</f>
        <v>0</v>
      </c>
      <c r="K33" s="104">
        <f>VLOOKUP(A33,ストックデータ整理!A:R,18,FALSE)</f>
        <v>0</v>
      </c>
      <c r="L33" s="89"/>
      <c r="M33" s="93"/>
      <c r="N33" s="106">
        <f t="shared" si="0"/>
        <v>0</v>
      </c>
      <c r="O33" s="107">
        <f t="shared" si="1"/>
        <v>0</v>
      </c>
    </row>
    <row r="34" spans="1:15" ht="17.25" customHeight="1" thickBot="1" x14ac:dyDescent="0.2">
      <c r="A34" s="114" t="s">
        <v>72</v>
      </c>
      <c r="B34" s="83"/>
      <c r="C34" s="84"/>
      <c r="D34" s="85"/>
      <c r="E34" s="84"/>
      <c r="F34" s="85"/>
      <c r="G34" s="84"/>
      <c r="H34" s="85"/>
      <c r="I34" s="86"/>
      <c r="J34" s="163">
        <f>iStock用!FD3*-1</f>
        <v>0</v>
      </c>
      <c r="K34" s="164">
        <f>iStock用!FF3</f>
        <v>0</v>
      </c>
      <c r="L34" s="85"/>
      <c r="M34" s="84"/>
      <c r="N34" s="151">
        <f t="shared" si="0"/>
        <v>0</v>
      </c>
      <c r="O34" s="152">
        <f t="shared" si="1"/>
        <v>0</v>
      </c>
    </row>
    <row r="35" spans="1:15" ht="17.25" customHeight="1" thickBot="1" x14ac:dyDescent="0.2">
      <c r="A35" s="114" t="s">
        <v>12</v>
      </c>
      <c r="B35" s="115">
        <f t="shared" ref="B35:I35" si="2">SUM(B3:B34)</f>
        <v>0</v>
      </c>
      <c r="C35" s="116">
        <f t="shared" si="2"/>
        <v>0</v>
      </c>
      <c r="D35" s="117">
        <f t="shared" si="2"/>
        <v>0</v>
      </c>
      <c r="E35" s="118">
        <f t="shared" si="2"/>
        <v>0</v>
      </c>
      <c r="F35" s="119">
        <f t="shared" si="2"/>
        <v>0</v>
      </c>
      <c r="G35" s="120">
        <f t="shared" si="2"/>
        <v>0</v>
      </c>
      <c r="H35" s="121">
        <f t="shared" si="2"/>
        <v>0</v>
      </c>
      <c r="I35" s="122">
        <f t="shared" si="2"/>
        <v>0</v>
      </c>
      <c r="J35" s="165">
        <f>SUM(J3:J34)</f>
        <v>0</v>
      </c>
      <c r="K35" s="166">
        <f>SUM(K3:K34)</f>
        <v>0</v>
      </c>
      <c r="L35" s="123">
        <f>SUM(L3:L34)</f>
        <v>0</v>
      </c>
      <c r="M35" s="124">
        <f>SUM(M3:M34)</f>
        <v>0</v>
      </c>
      <c r="N35" s="153">
        <f>B35+D35+F35+H35+J35+L35</f>
        <v>0</v>
      </c>
      <c r="O35" s="201">
        <f>C35+E35+G35+I35+K35+M35</f>
        <v>0</v>
      </c>
    </row>
    <row r="36" spans="1:15" ht="17.25" customHeight="1" thickBot="1" x14ac:dyDescent="0.2">
      <c r="A36" s="114" t="s">
        <v>13</v>
      </c>
      <c r="B36" s="125">
        <f>IFERROR(AVERAGE(B3:B33),"")</f>
        <v>0</v>
      </c>
      <c r="C36" s="126">
        <f t="shared" ref="C36:I36" si="3">IFERROR(AVERAGE(C3:C33),"")</f>
        <v>0</v>
      </c>
      <c r="D36" s="125">
        <f t="shared" si="3"/>
        <v>0</v>
      </c>
      <c r="E36" s="126">
        <f t="shared" si="3"/>
        <v>0</v>
      </c>
      <c r="F36" s="125">
        <f t="shared" si="3"/>
        <v>0</v>
      </c>
      <c r="G36" s="126">
        <f t="shared" si="3"/>
        <v>0</v>
      </c>
      <c r="H36" s="125">
        <f t="shared" si="3"/>
        <v>0</v>
      </c>
      <c r="I36" s="127">
        <f t="shared" si="3"/>
        <v>0</v>
      </c>
      <c r="J36" s="125">
        <f>IFERROR(AVERAGE(J3:J33),"")</f>
        <v>0</v>
      </c>
      <c r="K36" s="167">
        <f>IFERROR(AVERAGE(K3:K33),"")</f>
        <v>0</v>
      </c>
      <c r="L36" s="125" t="str">
        <f>IFERROR(AVERAGE(L3:L33),"")</f>
        <v/>
      </c>
      <c r="M36" s="126" t="str">
        <f>IFERROR(AVERAGE(M3:M33),"")</f>
        <v/>
      </c>
      <c r="N36" s="154"/>
      <c r="O36" s="155"/>
    </row>
    <row r="37" spans="1:15" ht="17.25" customHeight="1" thickBot="1" x14ac:dyDescent="0.2">
      <c r="A37" s="484" t="s">
        <v>15</v>
      </c>
      <c r="B37" s="486" t="s">
        <v>5</v>
      </c>
      <c r="C37" s="487"/>
      <c r="D37" s="488" t="s">
        <v>6</v>
      </c>
      <c r="E37" s="489"/>
      <c r="F37" s="490" t="s">
        <v>7</v>
      </c>
      <c r="G37" s="491"/>
      <c r="H37" s="480" t="s">
        <v>33</v>
      </c>
      <c r="I37" s="481"/>
      <c r="J37" s="482" t="s">
        <v>86</v>
      </c>
      <c r="K37" s="483"/>
      <c r="L37" s="492" t="s">
        <v>3</v>
      </c>
      <c r="M37" s="493"/>
      <c r="N37" s="392" t="s">
        <v>12</v>
      </c>
      <c r="O37" s="393"/>
    </row>
    <row r="38" spans="1:15" ht="17.25" customHeight="1" thickBot="1" x14ac:dyDescent="0.2">
      <c r="A38" s="485"/>
      <c r="B38" s="95" t="s">
        <v>9</v>
      </c>
      <c r="C38" s="96" t="s">
        <v>10</v>
      </c>
      <c r="D38" s="97" t="s">
        <v>9</v>
      </c>
      <c r="E38" s="96" t="s">
        <v>10</v>
      </c>
      <c r="F38" s="97" t="s">
        <v>9</v>
      </c>
      <c r="G38" s="96" t="s">
        <v>10</v>
      </c>
      <c r="H38" s="97" t="s">
        <v>9</v>
      </c>
      <c r="I38" s="98" t="s">
        <v>10</v>
      </c>
      <c r="J38" s="97" t="s">
        <v>9</v>
      </c>
      <c r="K38" s="96" t="s">
        <v>10</v>
      </c>
      <c r="L38" s="97" t="s">
        <v>9</v>
      </c>
      <c r="M38" s="96" t="s">
        <v>10</v>
      </c>
      <c r="N38" s="97" t="s">
        <v>9</v>
      </c>
      <c r="O38" s="96" t="s">
        <v>10</v>
      </c>
    </row>
    <row r="39" spans="1:15" ht="14.25" customHeight="1" x14ac:dyDescent="0.15">
      <c r="A39" s="99">
        <v>43862</v>
      </c>
      <c r="B39" s="100">
        <f>IFERROR(VLOOKUP(A39,ストックデータ貼り付け用!A:D,2,FALSE),0)</f>
        <v>0</v>
      </c>
      <c r="C39" s="101">
        <f>IFERROR(VLOOKUP(A39,ストックデータ貼り付け用!A:D,4,FALSE),0)</f>
        <v>0</v>
      </c>
      <c r="D39" s="102">
        <f>VLOOKUP(A39,ストックデータ整理!A:I,7,FALSE)</f>
        <v>0</v>
      </c>
      <c r="E39" s="103">
        <f>VLOOKUP(A39,ストックデータ整理!A:I,9,FALSE)</f>
        <v>0</v>
      </c>
      <c r="F39" s="100">
        <f>VLOOKUP(A39,ストックデータ整理!A:L,10,FALSE)</f>
        <v>0</v>
      </c>
      <c r="G39" s="104">
        <f>VLOOKUP(A39,ストックデータ整理!A:L,12,FALSE)</f>
        <v>0</v>
      </c>
      <c r="H39" s="102">
        <f>VLOOKUP(A39,ストックデータ整理!A:O,13,FALSE)</f>
        <v>0</v>
      </c>
      <c r="I39" s="105">
        <f>VLOOKUP(A39,ストックデータ整理!A:O,15,FALSE)</f>
        <v>0</v>
      </c>
      <c r="J39" s="100">
        <f>VLOOKUP(A39,ストックデータ整理!A:R,16,FALSE)</f>
        <v>0</v>
      </c>
      <c r="K39" s="104">
        <f>VLOOKUP(A39,ストックデータ整理!A:R,18,FALSE)</f>
        <v>0</v>
      </c>
      <c r="L39" s="89"/>
      <c r="M39" s="92"/>
      <c r="N39" s="106">
        <f>B39+D39+F39+L39+H39+J39</f>
        <v>0</v>
      </c>
      <c r="O39" s="107">
        <f t="shared" ref="O39:O66" si="4">C39+E39+G39+M39+I39+K39</f>
        <v>0</v>
      </c>
    </row>
    <row r="40" spans="1:15" ht="14.25" customHeight="1" x14ac:dyDescent="0.15">
      <c r="A40" s="99">
        <v>43863</v>
      </c>
      <c r="B40" s="100">
        <f>IFERROR(VLOOKUP(A40,ストックデータ貼り付け用!A:D,2,FALSE),0)</f>
        <v>0</v>
      </c>
      <c r="C40" s="101">
        <f>IFERROR(VLOOKUP(A40,ストックデータ貼り付け用!A:D,4,FALSE),0)</f>
        <v>0</v>
      </c>
      <c r="D40" s="106">
        <f>VLOOKUP(A40,ストックデータ整理!A:I,7,FALSE)</f>
        <v>0</v>
      </c>
      <c r="E40" s="108">
        <f>VLOOKUP(A40,ストックデータ整理!A:I,9,FALSE)</f>
        <v>0</v>
      </c>
      <c r="F40" s="100">
        <f>VLOOKUP(A40,ストックデータ整理!A:L,10,FALSE)</f>
        <v>0</v>
      </c>
      <c r="G40" s="104">
        <f>VLOOKUP(A40,ストックデータ整理!A:L,12,FALSE)</f>
        <v>0</v>
      </c>
      <c r="H40" s="106">
        <f>VLOOKUP(A40,ストックデータ整理!A:O,13,FALSE)</f>
        <v>0</v>
      </c>
      <c r="I40" s="109">
        <f>VLOOKUP(A40,ストックデータ整理!A:O,15,FALSE)</f>
        <v>0</v>
      </c>
      <c r="J40" s="100">
        <f>VLOOKUP(A40,ストックデータ整理!A:R,16,FALSE)</f>
        <v>0</v>
      </c>
      <c r="K40" s="104">
        <f>VLOOKUP(A40,ストックデータ整理!A:R,18,FALSE)</f>
        <v>0</v>
      </c>
      <c r="L40" s="89"/>
      <c r="M40" s="90"/>
      <c r="N40" s="106">
        <f t="shared" ref="N40:N66" si="5">B40+D40+F40+L40+H40+J40</f>
        <v>0</v>
      </c>
      <c r="O40" s="202">
        <f>C40+E40+G40+M40+I40+K40</f>
        <v>0</v>
      </c>
    </row>
    <row r="41" spans="1:15" ht="14.25" customHeight="1" x14ac:dyDescent="0.15">
      <c r="A41" s="99">
        <v>43864</v>
      </c>
      <c r="B41" s="100">
        <f>IFERROR(VLOOKUP(A41,ストックデータ貼り付け用!A:D,2,FALSE),0)</f>
        <v>0</v>
      </c>
      <c r="C41" s="101">
        <f>IFERROR(VLOOKUP(A41,ストックデータ貼り付け用!A:D,4,FALSE),0)</f>
        <v>0</v>
      </c>
      <c r="D41" s="106">
        <f>VLOOKUP(A41,ストックデータ整理!A:I,7,FALSE)</f>
        <v>0</v>
      </c>
      <c r="E41" s="108">
        <f>VLOOKUP(A41,ストックデータ整理!A:I,9,FALSE)</f>
        <v>0</v>
      </c>
      <c r="F41" s="100">
        <f>VLOOKUP(A41,ストックデータ整理!A:L,10,FALSE)</f>
        <v>0</v>
      </c>
      <c r="G41" s="104">
        <f>VLOOKUP(A41,ストックデータ整理!A:L,12,FALSE)</f>
        <v>0</v>
      </c>
      <c r="H41" s="106">
        <f>VLOOKUP(A41,ストックデータ整理!A:O,13,FALSE)</f>
        <v>0</v>
      </c>
      <c r="I41" s="109">
        <f>VLOOKUP(A41,ストックデータ整理!A:O,15,FALSE)</f>
        <v>0</v>
      </c>
      <c r="J41" s="100">
        <f>VLOOKUP(A41,ストックデータ整理!A:R,16,FALSE)</f>
        <v>0</v>
      </c>
      <c r="K41" s="104">
        <f>VLOOKUP(A41,ストックデータ整理!A:R,18,FALSE)</f>
        <v>0</v>
      </c>
      <c r="L41" s="89"/>
      <c r="M41" s="90"/>
      <c r="N41" s="106">
        <f t="shared" si="5"/>
        <v>0</v>
      </c>
      <c r="O41" s="107">
        <f t="shared" si="4"/>
        <v>0</v>
      </c>
    </row>
    <row r="42" spans="1:15" ht="14.25" customHeight="1" x14ac:dyDescent="0.15">
      <c r="A42" s="99">
        <v>43865</v>
      </c>
      <c r="B42" s="100">
        <f>IFERROR(VLOOKUP(A42,ストックデータ貼り付け用!A:D,2,FALSE),0)</f>
        <v>0</v>
      </c>
      <c r="C42" s="101">
        <f>IFERROR(VLOOKUP(A42,ストックデータ貼り付け用!A:D,4,FALSE),0)</f>
        <v>0</v>
      </c>
      <c r="D42" s="106">
        <f>VLOOKUP(A42,ストックデータ整理!A:I,7,FALSE)</f>
        <v>0</v>
      </c>
      <c r="E42" s="108">
        <f>VLOOKUP(A42,ストックデータ整理!A:I,9,FALSE)</f>
        <v>0</v>
      </c>
      <c r="F42" s="100">
        <f>VLOOKUP(A42,ストックデータ整理!A:L,10,FALSE)</f>
        <v>0</v>
      </c>
      <c r="G42" s="104">
        <f>VLOOKUP(A42,ストックデータ整理!A:L,12,FALSE)</f>
        <v>0</v>
      </c>
      <c r="H42" s="106">
        <f>VLOOKUP(A42,ストックデータ整理!A:O,13,FALSE)</f>
        <v>0</v>
      </c>
      <c r="I42" s="109">
        <f>VLOOKUP(A42,ストックデータ整理!A:O,15,FALSE)</f>
        <v>0</v>
      </c>
      <c r="J42" s="100">
        <f>VLOOKUP(A42,ストックデータ整理!A:R,16,FALSE)</f>
        <v>0</v>
      </c>
      <c r="K42" s="104">
        <f>VLOOKUP(A42,ストックデータ整理!A:R,18,FALSE)</f>
        <v>0</v>
      </c>
      <c r="L42" s="89"/>
      <c r="M42" s="90"/>
      <c r="N42" s="106">
        <f t="shared" si="5"/>
        <v>0</v>
      </c>
      <c r="O42" s="107">
        <f t="shared" si="4"/>
        <v>0</v>
      </c>
    </row>
    <row r="43" spans="1:15" ht="14.25" customHeight="1" x14ac:dyDescent="0.15">
      <c r="A43" s="99">
        <v>43866</v>
      </c>
      <c r="B43" s="100">
        <f>IFERROR(VLOOKUP(A43,ストックデータ貼り付け用!A:D,2,FALSE),0)</f>
        <v>0</v>
      </c>
      <c r="C43" s="101">
        <f>IFERROR(VLOOKUP(A43,ストックデータ貼り付け用!A:D,4,FALSE),0)</f>
        <v>0</v>
      </c>
      <c r="D43" s="106">
        <f>VLOOKUP(A43,ストックデータ整理!A:I,7,FALSE)</f>
        <v>0</v>
      </c>
      <c r="E43" s="108">
        <f>VLOOKUP(A43,ストックデータ整理!A:I,9,FALSE)</f>
        <v>0</v>
      </c>
      <c r="F43" s="100">
        <f>VLOOKUP(A43,ストックデータ整理!A:L,10,FALSE)</f>
        <v>0</v>
      </c>
      <c r="G43" s="104">
        <f>VLOOKUP(A43,ストックデータ整理!A:L,12,FALSE)</f>
        <v>0</v>
      </c>
      <c r="H43" s="106">
        <f>VLOOKUP(A43,ストックデータ整理!A:O,13,FALSE)</f>
        <v>0</v>
      </c>
      <c r="I43" s="109">
        <f>VLOOKUP(A43,ストックデータ整理!A:O,15,FALSE)</f>
        <v>0</v>
      </c>
      <c r="J43" s="100">
        <f>VLOOKUP(A43,ストックデータ整理!A:R,16,FALSE)</f>
        <v>0</v>
      </c>
      <c r="K43" s="104">
        <f>VLOOKUP(A43,ストックデータ整理!A:R,18,FALSE)</f>
        <v>0</v>
      </c>
      <c r="L43" s="89"/>
      <c r="M43" s="90"/>
      <c r="N43" s="106">
        <f t="shared" si="5"/>
        <v>0</v>
      </c>
      <c r="O43" s="107">
        <f t="shared" si="4"/>
        <v>0</v>
      </c>
    </row>
    <row r="44" spans="1:15" ht="14.25" customHeight="1" x14ac:dyDescent="0.15">
      <c r="A44" s="99">
        <v>43867</v>
      </c>
      <c r="B44" s="100">
        <f>IFERROR(VLOOKUP(A44,ストックデータ貼り付け用!A:D,2,FALSE),0)</f>
        <v>0</v>
      </c>
      <c r="C44" s="101">
        <f>IFERROR(VLOOKUP(A44,ストックデータ貼り付け用!A:D,4,FALSE),0)</f>
        <v>0</v>
      </c>
      <c r="D44" s="106">
        <f>VLOOKUP(A44,ストックデータ整理!A:I,7,FALSE)</f>
        <v>0</v>
      </c>
      <c r="E44" s="108">
        <f>VLOOKUP(A44,ストックデータ整理!A:I,9,FALSE)</f>
        <v>0</v>
      </c>
      <c r="F44" s="100">
        <f>VLOOKUP(A44,ストックデータ整理!A:L,10,FALSE)</f>
        <v>0</v>
      </c>
      <c r="G44" s="104">
        <f>VLOOKUP(A44,ストックデータ整理!A:L,12,FALSE)</f>
        <v>0</v>
      </c>
      <c r="H44" s="106">
        <f>VLOOKUP(A44,ストックデータ整理!A:O,13,FALSE)</f>
        <v>0</v>
      </c>
      <c r="I44" s="109">
        <f>VLOOKUP(A44,ストックデータ整理!A:O,15,FALSE)</f>
        <v>0</v>
      </c>
      <c r="J44" s="100">
        <f>VLOOKUP(A44,ストックデータ整理!A:R,16,FALSE)</f>
        <v>0</v>
      </c>
      <c r="K44" s="104">
        <f>VLOOKUP(A44,ストックデータ整理!A:R,18,FALSE)</f>
        <v>0</v>
      </c>
      <c r="L44" s="89"/>
      <c r="M44" s="90"/>
      <c r="N44" s="106">
        <f t="shared" si="5"/>
        <v>0</v>
      </c>
      <c r="O44" s="107">
        <f t="shared" si="4"/>
        <v>0</v>
      </c>
    </row>
    <row r="45" spans="1:15" ht="14.25" customHeight="1" x14ac:dyDescent="0.15">
      <c r="A45" s="99">
        <v>43868</v>
      </c>
      <c r="B45" s="100">
        <f>IFERROR(VLOOKUP(A45,ストックデータ貼り付け用!A:D,2,FALSE),0)</f>
        <v>0</v>
      </c>
      <c r="C45" s="101">
        <f>IFERROR(VLOOKUP(A45,ストックデータ貼り付け用!A:D,4,FALSE),0)</f>
        <v>0</v>
      </c>
      <c r="D45" s="106">
        <f>VLOOKUP(A45,ストックデータ整理!A:I,7,FALSE)</f>
        <v>0</v>
      </c>
      <c r="E45" s="108">
        <f>VLOOKUP(A45,ストックデータ整理!A:I,9,FALSE)</f>
        <v>0</v>
      </c>
      <c r="F45" s="100">
        <f>VLOOKUP(A45,ストックデータ整理!A:L,10,FALSE)</f>
        <v>0</v>
      </c>
      <c r="G45" s="104">
        <f>VLOOKUP(A45,ストックデータ整理!A:L,12,FALSE)</f>
        <v>0</v>
      </c>
      <c r="H45" s="106">
        <f>VLOOKUP(A45,ストックデータ整理!A:O,13,FALSE)</f>
        <v>0</v>
      </c>
      <c r="I45" s="109">
        <f>VLOOKUP(A45,ストックデータ整理!A:O,15,FALSE)</f>
        <v>0</v>
      </c>
      <c r="J45" s="100">
        <f>VLOOKUP(A45,ストックデータ整理!A:R,16,FALSE)</f>
        <v>0</v>
      </c>
      <c r="K45" s="104">
        <f>VLOOKUP(A45,ストックデータ整理!A:R,18,FALSE)</f>
        <v>0</v>
      </c>
      <c r="L45" s="89"/>
      <c r="M45" s="90"/>
      <c r="N45" s="106">
        <f t="shared" si="5"/>
        <v>0</v>
      </c>
      <c r="O45" s="107">
        <f t="shared" si="4"/>
        <v>0</v>
      </c>
    </row>
    <row r="46" spans="1:15" ht="14.25" customHeight="1" x14ac:dyDescent="0.15">
      <c r="A46" s="99">
        <v>43869</v>
      </c>
      <c r="B46" s="100">
        <f>IFERROR(VLOOKUP(A46,ストックデータ貼り付け用!A:D,2,FALSE),0)</f>
        <v>0</v>
      </c>
      <c r="C46" s="101">
        <f>IFERROR(VLOOKUP(A46,ストックデータ貼り付け用!A:D,4,FALSE),0)</f>
        <v>0</v>
      </c>
      <c r="D46" s="106">
        <f>VLOOKUP(A46,ストックデータ整理!A:I,7,FALSE)</f>
        <v>0</v>
      </c>
      <c r="E46" s="108">
        <f>VLOOKUP(A46,ストックデータ整理!A:I,9,FALSE)</f>
        <v>0</v>
      </c>
      <c r="F46" s="100">
        <f>VLOOKUP(A46,ストックデータ整理!A:L,10,FALSE)</f>
        <v>0</v>
      </c>
      <c r="G46" s="104">
        <f>VLOOKUP(A46,ストックデータ整理!A:L,12,FALSE)</f>
        <v>0</v>
      </c>
      <c r="H46" s="106">
        <f>VLOOKUP(A46,ストックデータ整理!A:O,13,FALSE)</f>
        <v>0</v>
      </c>
      <c r="I46" s="109">
        <f>VLOOKUP(A46,ストックデータ整理!A:O,15,FALSE)</f>
        <v>0</v>
      </c>
      <c r="J46" s="100">
        <f>VLOOKUP(A46,ストックデータ整理!A:R,16,FALSE)</f>
        <v>0</v>
      </c>
      <c r="K46" s="104">
        <f>VLOOKUP(A46,ストックデータ整理!A:R,18,FALSE)</f>
        <v>0</v>
      </c>
      <c r="L46" s="89"/>
      <c r="M46" s="90"/>
      <c r="N46" s="106">
        <f t="shared" si="5"/>
        <v>0</v>
      </c>
      <c r="O46" s="107">
        <f t="shared" si="4"/>
        <v>0</v>
      </c>
    </row>
    <row r="47" spans="1:15" ht="14.25" customHeight="1" x14ac:dyDescent="0.15">
      <c r="A47" s="99">
        <v>43870</v>
      </c>
      <c r="B47" s="100">
        <f>IFERROR(VLOOKUP(A47,ストックデータ貼り付け用!A:D,2,FALSE),0)</f>
        <v>0</v>
      </c>
      <c r="C47" s="101">
        <f>IFERROR(VLOOKUP(A47,ストックデータ貼り付け用!A:D,4,FALSE),0)</f>
        <v>0</v>
      </c>
      <c r="D47" s="106">
        <f>VLOOKUP(A47,ストックデータ整理!A:I,7,FALSE)</f>
        <v>0</v>
      </c>
      <c r="E47" s="108">
        <f>VLOOKUP(A47,ストックデータ整理!A:I,9,FALSE)</f>
        <v>0</v>
      </c>
      <c r="F47" s="100">
        <f>VLOOKUP(A47,ストックデータ整理!A:L,10,FALSE)</f>
        <v>0</v>
      </c>
      <c r="G47" s="104">
        <f>VLOOKUP(A47,ストックデータ整理!A:L,12,FALSE)</f>
        <v>0</v>
      </c>
      <c r="H47" s="106">
        <f>VLOOKUP(A47,ストックデータ整理!A:O,13,FALSE)</f>
        <v>0</v>
      </c>
      <c r="I47" s="109">
        <f>VLOOKUP(A47,ストックデータ整理!A:O,15,FALSE)</f>
        <v>0</v>
      </c>
      <c r="J47" s="100">
        <f>VLOOKUP(A47,ストックデータ整理!A:R,16,FALSE)</f>
        <v>0</v>
      </c>
      <c r="K47" s="104">
        <f>VLOOKUP(A47,ストックデータ整理!A:R,18,FALSE)</f>
        <v>0</v>
      </c>
      <c r="L47" s="89"/>
      <c r="M47" s="90"/>
      <c r="N47" s="106">
        <f t="shared" si="5"/>
        <v>0</v>
      </c>
      <c r="O47" s="107">
        <f t="shared" si="4"/>
        <v>0</v>
      </c>
    </row>
    <row r="48" spans="1:15" ht="14.25" customHeight="1" x14ac:dyDescent="0.15">
      <c r="A48" s="99">
        <v>43871</v>
      </c>
      <c r="B48" s="100">
        <f>IFERROR(VLOOKUP(A48,ストックデータ貼り付け用!A:D,2,FALSE),0)</f>
        <v>0</v>
      </c>
      <c r="C48" s="101">
        <f>IFERROR(VLOOKUP(A48,ストックデータ貼り付け用!A:D,4,FALSE),0)</f>
        <v>0</v>
      </c>
      <c r="D48" s="106">
        <f>VLOOKUP(A48,ストックデータ整理!A:I,7,FALSE)</f>
        <v>0</v>
      </c>
      <c r="E48" s="108">
        <f>VLOOKUP(A48,ストックデータ整理!A:I,9,FALSE)</f>
        <v>0</v>
      </c>
      <c r="F48" s="100">
        <f>VLOOKUP(A48,ストックデータ整理!A:L,10,FALSE)</f>
        <v>0</v>
      </c>
      <c r="G48" s="104">
        <f>VLOOKUP(A48,ストックデータ整理!A:L,12,FALSE)</f>
        <v>0</v>
      </c>
      <c r="H48" s="106">
        <f>VLOOKUP(A48,ストックデータ整理!A:O,13,FALSE)</f>
        <v>0</v>
      </c>
      <c r="I48" s="109">
        <f>VLOOKUP(A48,ストックデータ整理!A:O,15,FALSE)</f>
        <v>0</v>
      </c>
      <c r="J48" s="100">
        <f>VLOOKUP(A48,ストックデータ整理!A:R,16,FALSE)</f>
        <v>0</v>
      </c>
      <c r="K48" s="104">
        <f>VLOOKUP(A48,ストックデータ整理!A:R,18,FALSE)</f>
        <v>0</v>
      </c>
      <c r="L48" s="89"/>
      <c r="M48" s="90"/>
      <c r="N48" s="106">
        <f t="shared" si="5"/>
        <v>0</v>
      </c>
      <c r="O48" s="107">
        <f t="shared" si="4"/>
        <v>0</v>
      </c>
    </row>
    <row r="49" spans="1:15" ht="14.25" customHeight="1" x14ac:dyDescent="0.15">
      <c r="A49" s="99">
        <v>43872</v>
      </c>
      <c r="B49" s="100">
        <f>IFERROR(VLOOKUP(A49,ストックデータ貼り付け用!A:D,2,FALSE),0)</f>
        <v>0</v>
      </c>
      <c r="C49" s="101">
        <f>IFERROR(VLOOKUP(A49,ストックデータ貼り付け用!A:D,4,FALSE),0)</f>
        <v>0</v>
      </c>
      <c r="D49" s="106">
        <f>VLOOKUP(A49,ストックデータ整理!A:I,7,FALSE)</f>
        <v>0</v>
      </c>
      <c r="E49" s="108">
        <f>VLOOKUP(A49,ストックデータ整理!A:I,9,FALSE)</f>
        <v>0</v>
      </c>
      <c r="F49" s="100">
        <f>VLOOKUP(A49,ストックデータ整理!A:L,10,FALSE)</f>
        <v>0</v>
      </c>
      <c r="G49" s="104">
        <f>VLOOKUP(A49,ストックデータ整理!A:L,12,FALSE)</f>
        <v>0</v>
      </c>
      <c r="H49" s="106">
        <f>VLOOKUP(A49,ストックデータ整理!A:O,13,FALSE)</f>
        <v>0</v>
      </c>
      <c r="I49" s="109">
        <f>VLOOKUP(A49,ストックデータ整理!A:O,15,FALSE)</f>
        <v>0</v>
      </c>
      <c r="J49" s="100">
        <f>VLOOKUP(A49,ストックデータ整理!A:R,16,FALSE)</f>
        <v>0</v>
      </c>
      <c r="K49" s="104">
        <f>VLOOKUP(A49,ストックデータ整理!A:R,18,FALSE)</f>
        <v>0</v>
      </c>
      <c r="L49" s="89"/>
      <c r="M49" s="90"/>
      <c r="N49" s="106">
        <f t="shared" si="5"/>
        <v>0</v>
      </c>
      <c r="O49" s="107">
        <f t="shared" si="4"/>
        <v>0</v>
      </c>
    </row>
    <row r="50" spans="1:15" ht="14.25" customHeight="1" x14ac:dyDescent="0.15">
      <c r="A50" s="99">
        <v>43873</v>
      </c>
      <c r="B50" s="100">
        <f>IFERROR(VLOOKUP(A50,ストックデータ貼り付け用!A:D,2,FALSE),0)</f>
        <v>0</v>
      </c>
      <c r="C50" s="101">
        <f>IFERROR(VLOOKUP(A50,ストックデータ貼り付け用!A:D,4,FALSE),0)</f>
        <v>0</v>
      </c>
      <c r="D50" s="106">
        <f>VLOOKUP(A50,ストックデータ整理!A:I,7,FALSE)</f>
        <v>0</v>
      </c>
      <c r="E50" s="108">
        <f>VLOOKUP(A50,ストックデータ整理!A:I,9,FALSE)</f>
        <v>0</v>
      </c>
      <c r="F50" s="100">
        <f>VLOOKUP(A50,ストックデータ整理!A:L,10,FALSE)</f>
        <v>0</v>
      </c>
      <c r="G50" s="104">
        <f>VLOOKUP(A50,ストックデータ整理!A:L,12,FALSE)</f>
        <v>0</v>
      </c>
      <c r="H50" s="106">
        <f>VLOOKUP(A50,ストックデータ整理!A:O,13,FALSE)</f>
        <v>0</v>
      </c>
      <c r="I50" s="109">
        <f>VLOOKUP(A50,ストックデータ整理!A:O,15,FALSE)</f>
        <v>0</v>
      </c>
      <c r="J50" s="100">
        <f>VLOOKUP(A50,ストックデータ整理!A:R,16,FALSE)</f>
        <v>0</v>
      </c>
      <c r="K50" s="104">
        <f>VLOOKUP(A50,ストックデータ整理!A:R,18,FALSE)</f>
        <v>0</v>
      </c>
      <c r="L50" s="89"/>
      <c r="M50" s="90"/>
      <c r="N50" s="106">
        <f t="shared" si="5"/>
        <v>0</v>
      </c>
      <c r="O50" s="107">
        <f t="shared" si="4"/>
        <v>0</v>
      </c>
    </row>
    <row r="51" spans="1:15" ht="14.25" customHeight="1" x14ac:dyDescent="0.15">
      <c r="A51" s="99">
        <v>43874</v>
      </c>
      <c r="B51" s="100">
        <f>IFERROR(VLOOKUP(A51,ストックデータ貼り付け用!A:D,2,FALSE),0)</f>
        <v>0</v>
      </c>
      <c r="C51" s="101">
        <f>IFERROR(VLOOKUP(A51,ストックデータ貼り付け用!A:D,4,FALSE),0)</f>
        <v>0</v>
      </c>
      <c r="D51" s="106">
        <f>VLOOKUP(A51,ストックデータ整理!A:I,7,FALSE)</f>
        <v>0</v>
      </c>
      <c r="E51" s="108">
        <f>VLOOKUP(A51,ストックデータ整理!A:I,9,FALSE)</f>
        <v>0</v>
      </c>
      <c r="F51" s="100">
        <f>VLOOKUP(A51,ストックデータ整理!A:L,10,FALSE)</f>
        <v>0</v>
      </c>
      <c r="G51" s="104">
        <f>VLOOKUP(A51,ストックデータ整理!A:L,12,FALSE)</f>
        <v>0</v>
      </c>
      <c r="H51" s="106">
        <f>VLOOKUP(A51,ストックデータ整理!A:O,13,FALSE)</f>
        <v>0</v>
      </c>
      <c r="I51" s="109">
        <f>VLOOKUP(A51,ストックデータ整理!A:O,15,FALSE)</f>
        <v>0</v>
      </c>
      <c r="J51" s="100">
        <f>VLOOKUP(A51,ストックデータ整理!A:R,16,FALSE)</f>
        <v>0</v>
      </c>
      <c r="K51" s="104">
        <f>VLOOKUP(A51,ストックデータ整理!A:R,18,FALSE)</f>
        <v>0</v>
      </c>
      <c r="L51" s="89"/>
      <c r="M51" s="90"/>
      <c r="N51" s="106">
        <f t="shared" si="5"/>
        <v>0</v>
      </c>
      <c r="O51" s="107">
        <f t="shared" si="4"/>
        <v>0</v>
      </c>
    </row>
    <row r="52" spans="1:15" ht="14.25" customHeight="1" x14ac:dyDescent="0.15">
      <c r="A52" s="99">
        <v>43875</v>
      </c>
      <c r="B52" s="100">
        <f>IFERROR(VLOOKUP(A52,ストックデータ貼り付け用!A:D,2,FALSE),0)</f>
        <v>0</v>
      </c>
      <c r="C52" s="101">
        <f>IFERROR(VLOOKUP(A52,ストックデータ貼り付け用!A:D,4,FALSE),0)</f>
        <v>0</v>
      </c>
      <c r="D52" s="106">
        <f>VLOOKUP(A52,ストックデータ整理!A:I,7,FALSE)</f>
        <v>0</v>
      </c>
      <c r="E52" s="108">
        <f>VLOOKUP(A52,ストックデータ整理!A:I,9,FALSE)</f>
        <v>0</v>
      </c>
      <c r="F52" s="100">
        <f>VLOOKUP(A52,ストックデータ整理!A:L,10,FALSE)</f>
        <v>0</v>
      </c>
      <c r="G52" s="104">
        <f>VLOOKUP(A52,ストックデータ整理!A:L,12,FALSE)</f>
        <v>0</v>
      </c>
      <c r="H52" s="106">
        <f>VLOOKUP(A52,ストックデータ整理!A:O,13,FALSE)</f>
        <v>0</v>
      </c>
      <c r="I52" s="109">
        <f>VLOOKUP(A52,ストックデータ整理!A:O,15,FALSE)</f>
        <v>0</v>
      </c>
      <c r="J52" s="100">
        <f>VLOOKUP(A52,ストックデータ整理!A:R,16,FALSE)</f>
        <v>0</v>
      </c>
      <c r="K52" s="104">
        <f>VLOOKUP(A52,ストックデータ整理!A:R,18,FALSE)</f>
        <v>0</v>
      </c>
      <c r="L52" s="89"/>
      <c r="M52" s="90"/>
      <c r="N52" s="106">
        <f t="shared" si="5"/>
        <v>0</v>
      </c>
      <c r="O52" s="107">
        <f t="shared" si="4"/>
        <v>0</v>
      </c>
    </row>
    <row r="53" spans="1:15" ht="14.25" customHeight="1" x14ac:dyDescent="0.15">
      <c r="A53" s="99">
        <v>43876</v>
      </c>
      <c r="B53" s="100">
        <f>IFERROR(VLOOKUP(A53,ストックデータ貼り付け用!A:D,2,FALSE),0)</f>
        <v>0</v>
      </c>
      <c r="C53" s="101">
        <f>IFERROR(VLOOKUP(A53,ストックデータ貼り付け用!A:D,4,FALSE),0)</f>
        <v>0</v>
      </c>
      <c r="D53" s="106">
        <f>VLOOKUP(A53,ストックデータ整理!A:I,7,FALSE)</f>
        <v>0</v>
      </c>
      <c r="E53" s="108">
        <f>VLOOKUP(A53,ストックデータ整理!A:I,9,FALSE)</f>
        <v>0</v>
      </c>
      <c r="F53" s="100">
        <f>VLOOKUP(A53,ストックデータ整理!A:L,10,FALSE)</f>
        <v>0</v>
      </c>
      <c r="G53" s="104">
        <f>VLOOKUP(A53,ストックデータ整理!A:L,12,FALSE)</f>
        <v>0</v>
      </c>
      <c r="H53" s="106">
        <f>VLOOKUP(A53,ストックデータ整理!A:O,13,FALSE)</f>
        <v>0</v>
      </c>
      <c r="I53" s="109">
        <f>VLOOKUP(A53,ストックデータ整理!A:O,15,FALSE)</f>
        <v>0</v>
      </c>
      <c r="J53" s="100">
        <f>VLOOKUP(A53,ストックデータ整理!A:R,16,FALSE)</f>
        <v>0</v>
      </c>
      <c r="K53" s="104">
        <f>VLOOKUP(A53,ストックデータ整理!A:R,18,FALSE)</f>
        <v>0</v>
      </c>
      <c r="L53" s="89"/>
      <c r="M53" s="90"/>
      <c r="N53" s="106">
        <f t="shared" si="5"/>
        <v>0</v>
      </c>
      <c r="O53" s="107">
        <f t="shared" si="4"/>
        <v>0</v>
      </c>
    </row>
    <row r="54" spans="1:15" ht="14.25" customHeight="1" x14ac:dyDescent="0.15">
      <c r="A54" s="99">
        <v>43877</v>
      </c>
      <c r="B54" s="100">
        <f>IFERROR(VLOOKUP(A54,ストックデータ貼り付け用!A:D,2,FALSE),0)</f>
        <v>0</v>
      </c>
      <c r="C54" s="101">
        <f>IFERROR(VLOOKUP(A54,ストックデータ貼り付け用!A:D,4,FALSE),0)</f>
        <v>0</v>
      </c>
      <c r="D54" s="106">
        <f>VLOOKUP(A54,ストックデータ整理!A:I,7,FALSE)</f>
        <v>0</v>
      </c>
      <c r="E54" s="108">
        <f>VLOOKUP(A54,ストックデータ整理!A:I,9,FALSE)</f>
        <v>0</v>
      </c>
      <c r="F54" s="100">
        <f>VLOOKUP(A54,ストックデータ整理!A:L,10,FALSE)</f>
        <v>0</v>
      </c>
      <c r="G54" s="104">
        <f>VLOOKUP(A54,ストックデータ整理!A:L,12,FALSE)</f>
        <v>0</v>
      </c>
      <c r="H54" s="106">
        <f>VLOOKUP(A54,ストックデータ整理!A:O,13,FALSE)</f>
        <v>0</v>
      </c>
      <c r="I54" s="109">
        <f>VLOOKUP(A54,ストックデータ整理!A:O,15,FALSE)</f>
        <v>0</v>
      </c>
      <c r="J54" s="100">
        <f>VLOOKUP(A54,ストックデータ整理!A:R,16,FALSE)</f>
        <v>0</v>
      </c>
      <c r="K54" s="104">
        <f>VLOOKUP(A54,ストックデータ整理!A:R,18,FALSE)</f>
        <v>0</v>
      </c>
      <c r="L54" s="89"/>
      <c r="M54" s="90"/>
      <c r="N54" s="106">
        <f t="shared" si="5"/>
        <v>0</v>
      </c>
      <c r="O54" s="107">
        <f t="shared" si="4"/>
        <v>0</v>
      </c>
    </row>
    <row r="55" spans="1:15" ht="14.25" customHeight="1" x14ac:dyDescent="0.15">
      <c r="A55" s="99">
        <v>43878</v>
      </c>
      <c r="B55" s="100">
        <f>IFERROR(VLOOKUP(A55,ストックデータ貼り付け用!A:D,2,FALSE),0)</f>
        <v>0</v>
      </c>
      <c r="C55" s="101">
        <f>IFERROR(VLOOKUP(A55,ストックデータ貼り付け用!A:D,4,FALSE),0)</f>
        <v>0</v>
      </c>
      <c r="D55" s="106">
        <f>VLOOKUP(A55,ストックデータ整理!A:I,7,FALSE)</f>
        <v>0</v>
      </c>
      <c r="E55" s="108">
        <f>VLOOKUP(A55,ストックデータ整理!A:I,9,FALSE)</f>
        <v>0</v>
      </c>
      <c r="F55" s="100">
        <f>VLOOKUP(A55,ストックデータ整理!A:L,10,FALSE)</f>
        <v>0</v>
      </c>
      <c r="G55" s="104">
        <f>VLOOKUP(A55,ストックデータ整理!A:L,12,FALSE)</f>
        <v>0</v>
      </c>
      <c r="H55" s="106">
        <f>VLOOKUP(A55,ストックデータ整理!A:O,13,FALSE)</f>
        <v>0</v>
      </c>
      <c r="I55" s="109">
        <f>VLOOKUP(A55,ストックデータ整理!A:O,15,FALSE)</f>
        <v>0</v>
      </c>
      <c r="J55" s="100">
        <f>VLOOKUP(A55,ストックデータ整理!A:R,16,FALSE)</f>
        <v>0</v>
      </c>
      <c r="K55" s="104">
        <f>VLOOKUP(A55,ストックデータ整理!A:R,18,FALSE)</f>
        <v>0</v>
      </c>
      <c r="L55" s="89"/>
      <c r="M55" s="90"/>
      <c r="N55" s="106">
        <f t="shared" si="5"/>
        <v>0</v>
      </c>
      <c r="O55" s="107">
        <f t="shared" si="4"/>
        <v>0</v>
      </c>
    </row>
    <row r="56" spans="1:15" ht="14.25" customHeight="1" x14ac:dyDescent="0.15">
      <c r="A56" s="99">
        <v>43879</v>
      </c>
      <c r="B56" s="100">
        <f>IFERROR(VLOOKUP(A56,ストックデータ貼り付け用!A:D,2,FALSE),0)</f>
        <v>0</v>
      </c>
      <c r="C56" s="101">
        <f>IFERROR(VLOOKUP(A56,ストックデータ貼り付け用!A:D,4,FALSE),0)</f>
        <v>0</v>
      </c>
      <c r="D56" s="106">
        <f>VLOOKUP(A56,ストックデータ整理!A:I,7,FALSE)</f>
        <v>0</v>
      </c>
      <c r="E56" s="108">
        <f>VLOOKUP(A56,ストックデータ整理!A:I,9,FALSE)</f>
        <v>0</v>
      </c>
      <c r="F56" s="100">
        <f>VLOOKUP(A56,ストックデータ整理!A:L,10,FALSE)</f>
        <v>0</v>
      </c>
      <c r="G56" s="104">
        <f>VLOOKUP(A56,ストックデータ整理!A:L,12,FALSE)</f>
        <v>0</v>
      </c>
      <c r="H56" s="106">
        <f>VLOOKUP(A56,ストックデータ整理!A:O,13,FALSE)</f>
        <v>0</v>
      </c>
      <c r="I56" s="109">
        <f>VLOOKUP(A56,ストックデータ整理!A:O,15,FALSE)</f>
        <v>0</v>
      </c>
      <c r="J56" s="100">
        <f>VLOOKUP(A56,ストックデータ整理!A:R,16,FALSE)</f>
        <v>0</v>
      </c>
      <c r="K56" s="104">
        <f>VLOOKUP(A56,ストックデータ整理!A:R,18,FALSE)</f>
        <v>0</v>
      </c>
      <c r="L56" s="89"/>
      <c r="M56" s="90"/>
      <c r="N56" s="106">
        <f t="shared" si="5"/>
        <v>0</v>
      </c>
      <c r="O56" s="107">
        <f t="shared" si="4"/>
        <v>0</v>
      </c>
    </row>
    <row r="57" spans="1:15" ht="14.25" customHeight="1" x14ac:dyDescent="0.15">
      <c r="A57" s="99">
        <v>43880</v>
      </c>
      <c r="B57" s="100">
        <f>IFERROR(VLOOKUP(A57,ストックデータ貼り付け用!A:D,2,FALSE),0)</f>
        <v>0</v>
      </c>
      <c r="C57" s="101">
        <f>IFERROR(VLOOKUP(A57,ストックデータ貼り付け用!A:D,4,FALSE),0)</f>
        <v>0</v>
      </c>
      <c r="D57" s="106">
        <f>VLOOKUP(A57,ストックデータ整理!A:I,7,FALSE)</f>
        <v>0</v>
      </c>
      <c r="E57" s="108">
        <f>VLOOKUP(A57,ストックデータ整理!A:I,9,FALSE)</f>
        <v>0</v>
      </c>
      <c r="F57" s="100">
        <f>VLOOKUP(A57,ストックデータ整理!A:L,10,FALSE)</f>
        <v>0</v>
      </c>
      <c r="G57" s="104">
        <f>VLOOKUP(A57,ストックデータ整理!A:L,12,FALSE)</f>
        <v>0</v>
      </c>
      <c r="H57" s="106">
        <f>VLOOKUP(A57,ストックデータ整理!A:O,13,FALSE)</f>
        <v>0</v>
      </c>
      <c r="I57" s="109">
        <f>VLOOKUP(A57,ストックデータ整理!A:O,15,FALSE)</f>
        <v>0</v>
      </c>
      <c r="J57" s="100">
        <f>VLOOKUP(A57,ストックデータ整理!A:R,16,FALSE)</f>
        <v>0</v>
      </c>
      <c r="K57" s="104">
        <f>VLOOKUP(A57,ストックデータ整理!A:R,18,FALSE)</f>
        <v>0</v>
      </c>
      <c r="L57" s="89"/>
      <c r="M57" s="90"/>
      <c r="N57" s="106">
        <f t="shared" si="5"/>
        <v>0</v>
      </c>
      <c r="O57" s="107">
        <f t="shared" si="4"/>
        <v>0</v>
      </c>
    </row>
    <row r="58" spans="1:15" ht="14.25" customHeight="1" x14ac:dyDescent="0.15">
      <c r="A58" s="99">
        <v>43881</v>
      </c>
      <c r="B58" s="100">
        <f>IFERROR(VLOOKUP(A58,ストックデータ貼り付け用!A:D,2,FALSE),0)</f>
        <v>0</v>
      </c>
      <c r="C58" s="101">
        <f>IFERROR(VLOOKUP(A58,ストックデータ貼り付け用!A:D,4,FALSE),0)</f>
        <v>0</v>
      </c>
      <c r="D58" s="106">
        <f>VLOOKUP(A58,ストックデータ整理!A:I,7,FALSE)</f>
        <v>0</v>
      </c>
      <c r="E58" s="108">
        <f>VLOOKUP(A58,ストックデータ整理!A:I,9,FALSE)</f>
        <v>0</v>
      </c>
      <c r="F58" s="100">
        <f>VLOOKUP(A58,ストックデータ整理!A:L,10,FALSE)</f>
        <v>0</v>
      </c>
      <c r="G58" s="104">
        <f>VLOOKUP(A58,ストックデータ整理!A:L,12,FALSE)</f>
        <v>0</v>
      </c>
      <c r="H58" s="106">
        <f>VLOOKUP(A58,ストックデータ整理!A:O,13,FALSE)</f>
        <v>0</v>
      </c>
      <c r="I58" s="109">
        <f>VLOOKUP(A58,ストックデータ整理!A:O,15,FALSE)</f>
        <v>0</v>
      </c>
      <c r="J58" s="100">
        <f>VLOOKUP(A58,ストックデータ整理!A:R,16,FALSE)</f>
        <v>0</v>
      </c>
      <c r="K58" s="104">
        <f>VLOOKUP(A58,ストックデータ整理!A:R,18,FALSE)</f>
        <v>0</v>
      </c>
      <c r="L58" s="89"/>
      <c r="M58" s="90"/>
      <c r="N58" s="106">
        <f t="shared" si="5"/>
        <v>0</v>
      </c>
      <c r="O58" s="107">
        <f t="shared" si="4"/>
        <v>0</v>
      </c>
    </row>
    <row r="59" spans="1:15" ht="14.25" customHeight="1" x14ac:dyDescent="0.15">
      <c r="A59" s="99">
        <v>43882</v>
      </c>
      <c r="B59" s="100">
        <f>IFERROR(VLOOKUP(A59,ストックデータ貼り付け用!A:D,2,FALSE),0)</f>
        <v>0</v>
      </c>
      <c r="C59" s="101">
        <f>IFERROR(VLOOKUP(A59,ストックデータ貼り付け用!A:D,4,FALSE),0)</f>
        <v>0</v>
      </c>
      <c r="D59" s="106">
        <f>VLOOKUP(A59,ストックデータ整理!A:I,7,FALSE)</f>
        <v>0</v>
      </c>
      <c r="E59" s="108">
        <f>VLOOKUP(A59,ストックデータ整理!A:I,9,FALSE)</f>
        <v>0</v>
      </c>
      <c r="F59" s="100">
        <f>VLOOKUP(A59,ストックデータ整理!A:L,10,FALSE)</f>
        <v>0</v>
      </c>
      <c r="G59" s="104">
        <f>VLOOKUP(A59,ストックデータ整理!A:L,12,FALSE)</f>
        <v>0</v>
      </c>
      <c r="H59" s="106">
        <f>VLOOKUP(A59,ストックデータ整理!A:O,13,FALSE)</f>
        <v>0</v>
      </c>
      <c r="I59" s="109">
        <f>VLOOKUP(A59,ストックデータ整理!A:O,15,FALSE)</f>
        <v>0</v>
      </c>
      <c r="J59" s="100">
        <f>VLOOKUP(A59,ストックデータ整理!A:R,16,FALSE)</f>
        <v>0</v>
      </c>
      <c r="K59" s="104">
        <f>VLOOKUP(A59,ストックデータ整理!A:R,18,FALSE)</f>
        <v>0</v>
      </c>
      <c r="L59" s="89"/>
      <c r="M59" s="90"/>
      <c r="N59" s="106">
        <f t="shared" si="5"/>
        <v>0</v>
      </c>
      <c r="O59" s="107">
        <f t="shared" si="4"/>
        <v>0</v>
      </c>
    </row>
    <row r="60" spans="1:15" ht="14.25" customHeight="1" x14ac:dyDescent="0.15">
      <c r="A60" s="99">
        <v>43883</v>
      </c>
      <c r="B60" s="100">
        <f>IFERROR(VLOOKUP(A60,ストックデータ貼り付け用!A:D,2,FALSE),0)</f>
        <v>0</v>
      </c>
      <c r="C60" s="101">
        <f>IFERROR(VLOOKUP(A60,ストックデータ貼り付け用!A:D,4,FALSE),0)</f>
        <v>0</v>
      </c>
      <c r="D60" s="106">
        <f>VLOOKUP(A60,ストックデータ整理!A:I,7,FALSE)</f>
        <v>0</v>
      </c>
      <c r="E60" s="108">
        <f>VLOOKUP(A60,ストックデータ整理!A:I,9,FALSE)</f>
        <v>0</v>
      </c>
      <c r="F60" s="100">
        <f>VLOOKUP(A60,ストックデータ整理!A:L,10,FALSE)</f>
        <v>0</v>
      </c>
      <c r="G60" s="104">
        <f>VLOOKUP(A60,ストックデータ整理!A:L,12,FALSE)</f>
        <v>0</v>
      </c>
      <c r="H60" s="106">
        <f>VLOOKUP(A60,ストックデータ整理!A:O,13,FALSE)</f>
        <v>0</v>
      </c>
      <c r="I60" s="109">
        <f>VLOOKUP(A60,ストックデータ整理!A:O,15,FALSE)</f>
        <v>0</v>
      </c>
      <c r="J60" s="100">
        <f>VLOOKUP(A60,ストックデータ整理!A:R,16,FALSE)</f>
        <v>0</v>
      </c>
      <c r="K60" s="104">
        <f>VLOOKUP(A60,ストックデータ整理!A:R,18,FALSE)</f>
        <v>0</v>
      </c>
      <c r="L60" s="89"/>
      <c r="M60" s="90"/>
      <c r="N60" s="106">
        <f t="shared" si="5"/>
        <v>0</v>
      </c>
      <c r="O60" s="107">
        <f t="shared" si="4"/>
        <v>0</v>
      </c>
    </row>
    <row r="61" spans="1:15" ht="14.25" customHeight="1" x14ac:dyDescent="0.15">
      <c r="A61" s="99">
        <v>43884</v>
      </c>
      <c r="B61" s="100">
        <f>IFERROR(VLOOKUP(A61,ストックデータ貼り付け用!A:D,2,FALSE),0)</f>
        <v>0</v>
      </c>
      <c r="C61" s="101">
        <f>IFERROR(VLOOKUP(A61,ストックデータ貼り付け用!A:D,4,FALSE),0)</f>
        <v>0</v>
      </c>
      <c r="D61" s="106">
        <f>VLOOKUP(A61,ストックデータ整理!A:I,7,FALSE)</f>
        <v>0</v>
      </c>
      <c r="E61" s="108">
        <f>VLOOKUP(A61,ストックデータ整理!A:I,9,FALSE)</f>
        <v>0</v>
      </c>
      <c r="F61" s="100">
        <f>VLOOKUP(A61,ストックデータ整理!A:L,10,FALSE)</f>
        <v>0</v>
      </c>
      <c r="G61" s="104">
        <f>VLOOKUP(A61,ストックデータ整理!A:L,12,FALSE)</f>
        <v>0</v>
      </c>
      <c r="H61" s="106">
        <f>VLOOKUP(A61,ストックデータ整理!A:O,13,FALSE)</f>
        <v>0</v>
      </c>
      <c r="I61" s="109">
        <f>VLOOKUP(A61,ストックデータ整理!A:O,15,FALSE)</f>
        <v>0</v>
      </c>
      <c r="J61" s="100">
        <f>VLOOKUP(A61,ストックデータ整理!A:R,16,FALSE)</f>
        <v>0</v>
      </c>
      <c r="K61" s="104">
        <f>VLOOKUP(A61,ストックデータ整理!A:R,18,FALSE)</f>
        <v>0</v>
      </c>
      <c r="L61" s="89"/>
      <c r="M61" s="90"/>
      <c r="N61" s="106">
        <f t="shared" si="5"/>
        <v>0</v>
      </c>
      <c r="O61" s="107">
        <f t="shared" si="4"/>
        <v>0</v>
      </c>
    </row>
    <row r="62" spans="1:15" ht="14.25" customHeight="1" x14ac:dyDescent="0.15">
      <c r="A62" s="99">
        <v>43885</v>
      </c>
      <c r="B62" s="100">
        <f>IFERROR(VLOOKUP(A62,ストックデータ貼り付け用!A:D,2,FALSE),0)</f>
        <v>0</v>
      </c>
      <c r="C62" s="101">
        <f>IFERROR(VLOOKUP(A62,ストックデータ貼り付け用!A:D,4,FALSE),0)</f>
        <v>0</v>
      </c>
      <c r="D62" s="106">
        <f>VLOOKUP(A62,ストックデータ整理!A:I,7,FALSE)</f>
        <v>0</v>
      </c>
      <c r="E62" s="108">
        <f>VLOOKUP(A62,ストックデータ整理!A:I,9,FALSE)</f>
        <v>0</v>
      </c>
      <c r="F62" s="100">
        <f>VLOOKUP(A62,ストックデータ整理!A:L,10,FALSE)</f>
        <v>0</v>
      </c>
      <c r="G62" s="104">
        <f>VLOOKUP(A62,ストックデータ整理!A:L,12,FALSE)</f>
        <v>0</v>
      </c>
      <c r="H62" s="106">
        <f>VLOOKUP(A62,ストックデータ整理!A:O,13,FALSE)</f>
        <v>0</v>
      </c>
      <c r="I62" s="109">
        <f>VLOOKUP(A62,ストックデータ整理!A:O,15,FALSE)</f>
        <v>0</v>
      </c>
      <c r="J62" s="100">
        <f>VLOOKUP(A62,ストックデータ整理!A:R,16,FALSE)</f>
        <v>0</v>
      </c>
      <c r="K62" s="104">
        <f>VLOOKUP(A62,ストックデータ整理!A:R,18,FALSE)</f>
        <v>0</v>
      </c>
      <c r="L62" s="89"/>
      <c r="M62" s="90"/>
      <c r="N62" s="106">
        <f t="shared" si="5"/>
        <v>0</v>
      </c>
      <c r="O62" s="107">
        <f t="shared" si="4"/>
        <v>0</v>
      </c>
    </row>
    <row r="63" spans="1:15" ht="14.25" customHeight="1" x14ac:dyDescent="0.15">
      <c r="A63" s="99">
        <v>43886</v>
      </c>
      <c r="B63" s="100">
        <f>IFERROR(VLOOKUP(A63,ストックデータ貼り付け用!A:D,2,FALSE),0)</f>
        <v>0</v>
      </c>
      <c r="C63" s="101">
        <f>IFERROR(VLOOKUP(A63,ストックデータ貼り付け用!A:D,4,FALSE),0)</f>
        <v>0</v>
      </c>
      <c r="D63" s="106">
        <f>VLOOKUP(A63,ストックデータ整理!A:I,7,FALSE)</f>
        <v>0</v>
      </c>
      <c r="E63" s="108">
        <f>VLOOKUP(A63,ストックデータ整理!A:I,9,FALSE)</f>
        <v>0</v>
      </c>
      <c r="F63" s="100">
        <f>VLOOKUP(A63,ストックデータ整理!A:L,10,FALSE)</f>
        <v>0</v>
      </c>
      <c r="G63" s="104">
        <f>VLOOKUP(A63,ストックデータ整理!A:L,12,FALSE)</f>
        <v>0</v>
      </c>
      <c r="H63" s="106">
        <f>VLOOKUP(A63,ストックデータ整理!A:O,13,FALSE)</f>
        <v>0</v>
      </c>
      <c r="I63" s="109">
        <f>VLOOKUP(A63,ストックデータ整理!A:O,15,FALSE)</f>
        <v>0</v>
      </c>
      <c r="J63" s="100">
        <f>VLOOKUP(A63,ストックデータ整理!A:R,16,FALSE)</f>
        <v>0</v>
      </c>
      <c r="K63" s="104">
        <f>VLOOKUP(A63,ストックデータ整理!A:R,18,FALSE)</f>
        <v>0</v>
      </c>
      <c r="L63" s="89"/>
      <c r="M63" s="90"/>
      <c r="N63" s="106">
        <f t="shared" si="5"/>
        <v>0</v>
      </c>
      <c r="O63" s="107">
        <f t="shared" si="4"/>
        <v>0</v>
      </c>
    </row>
    <row r="64" spans="1:15" ht="14.25" customHeight="1" x14ac:dyDescent="0.15">
      <c r="A64" s="99">
        <v>43887</v>
      </c>
      <c r="B64" s="100">
        <f>IFERROR(VLOOKUP(A64,ストックデータ貼り付け用!A:D,2,FALSE),0)</f>
        <v>0</v>
      </c>
      <c r="C64" s="101">
        <f>IFERROR(VLOOKUP(A64,ストックデータ貼り付け用!A:D,4,FALSE),0)</f>
        <v>0</v>
      </c>
      <c r="D64" s="106">
        <f>VLOOKUP(A64,ストックデータ整理!A:I,7,FALSE)</f>
        <v>0</v>
      </c>
      <c r="E64" s="108">
        <f>VLOOKUP(A64,ストックデータ整理!A:I,9,FALSE)</f>
        <v>0</v>
      </c>
      <c r="F64" s="100">
        <f>VLOOKUP(A64,ストックデータ整理!A:L,10,FALSE)</f>
        <v>0</v>
      </c>
      <c r="G64" s="104">
        <f>VLOOKUP(A64,ストックデータ整理!A:L,12,FALSE)</f>
        <v>0</v>
      </c>
      <c r="H64" s="106">
        <f>VLOOKUP(A64,ストックデータ整理!A:O,13,FALSE)</f>
        <v>0</v>
      </c>
      <c r="I64" s="109">
        <f>VLOOKUP(A64,ストックデータ整理!A:O,15,FALSE)</f>
        <v>0</v>
      </c>
      <c r="J64" s="100">
        <f>VLOOKUP(A64,ストックデータ整理!A:R,16,FALSE)</f>
        <v>0</v>
      </c>
      <c r="K64" s="104">
        <f>VLOOKUP(A64,ストックデータ整理!A:R,18,FALSE)</f>
        <v>0</v>
      </c>
      <c r="L64" s="89"/>
      <c r="M64" s="90"/>
      <c r="N64" s="106">
        <f t="shared" si="5"/>
        <v>0</v>
      </c>
      <c r="O64" s="107">
        <f t="shared" si="4"/>
        <v>0</v>
      </c>
    </row>
    <row r="65" spans="1:15" ht="14.25" customHeight="1" x14ac:dyDescent="0.15">
      <c r="A65" s="99">
        <v>43888</v>
      </c>
      <c r="B65" s="100">
        <f>IFERROR(VLOOKUP(A65,ストックデータ貼り付け用!A:D,2,FALSE),0)</f>
        <v>0</v>
      </c>
      <c r="C65" s="101">
        <f>IFERROR(VLOOKUP(A65,ストックデータ貼り付け用!A:D,4,FALSE),0)</f>
        <v>0</v>
      </c>
      <c r="D65" s="106">
        <f>VLOOKUP(A65,ストックデータ整理!A:I,7,FALSE)</f>
        <v>0</v>
      </c>
      <c r="E65" s="108">
        <f>VLOOKUP(A65,ストックデータ整理!A:I,9,FALSE)</f>
        <v>0</v>
      </c>
      <c r="F65" s="100">
        <f>VLOOKUP(A65,ストックデータ整理!A:L,10,FALSE)</f>
        <v>0</v>
      </c>
      <c r="G65" s="104">
        <f>VLOOKUP(A65,ストックデータ整理!A:L,12,FALSE)</f>
        <v>0</v>
      </c>
      <c r="H65" s="106">
        <f>VLOOKUP(A65,ストックデータ整理!A:O,13,FALSE)</f>
        <v>0</v>
      </c>
      <c r="I65" s="109">
        <f>VLOOKUP(A65,ストックデータ整理!A:O,15,FALSE)</f>
        <v>0</v>
      </c>
      <c r="J65" s="100">
        <f>VLOOKUP(A65,ストックデータ整理!A:R,16,FALSE)</f>
        <v>0</v>
      </c>
      <c r="K65" s="104">
        <f>VLOOKUP(A65,ストックデータ整理!A:R,18,FALSE)</f>
        <v>0</v>
      </c>
      <c r="L65" s="89"/>
      <c r="M65" s="90"/>
      <c r="N65" s="106">
        <f t="shared" si="5"/>
        <v>0</v>
      </c>
      <c r="O65" s="107">
        <f t="shared" si="4"/>
        <v>0</v>
      </c>
    </row>
    <row r="66" spans="1:15" ht="14.25" customHeight="1" x14ac:dyDescent="0.15">
      <c r="A66" s="99">
        <v>43889</v>
      </c>
      <c r="B66" s="100">
        <f>IFERROR(VLOOKUP(A66,ストックデータ貼り付け用!A:D,2,FALSE),0)</f>
        <v>0</v>
      </c>
      <c r="C66" s="101">
        <f>IFERROR(VLOOKUP(A66,ストックデータ貼り付け用!A:D,4,FALSE),0)</f>
        <v>0</v>
      </c>
      <c r="D66" s="106">
        <f>VLOOKUP(A66,ストックデータ整理!A:I,7,FALSE)</f>
        <v>0</v>
      </c>
      <c r="E66" s="108">
        <f>VLOOKUP(A66,ストックデータ整理!A:I,9,FALSE)</f>
        <v>0</v>
      </c>
      <c r="F66" s="100">
        <f>VLOOKUP(A66,ストックデータ整理!A:L,10,FALSE)</f>
        <v>0</v>
      </c>
      <c r="G66" s="104">
        <f>VLOOKUP(A66,ストックデータ整理!A:L,12,FALSE)</f>
        <v>0</v>
      </c>
      <c r="H66" s="106">
        <f>VLOOKUP(A66,ストックデータ整理!A:O,13,FALSE)</f>
        <v>0</v>
      </c>
      <c r="I66" s="109">
        <f>VLOOKUP(A66,ストックデータ整理!A:O,15,FALSE)</f>
        <v>0</v>
      </c>
      <c r="J66" s="100">
        <f>VLOOKUP(A66,ストックデータ整理!A:R,16,FALSE)</f>
        <v>0</v>
      </c>
      <c r="K66" s="104">
        <f>VLOOKUP(A66,ストックデータ整理!A:R,18,FALSE)</f>
        <v>0</v>
      </c>
      <c r="L66" s="89"/>
      <c r="M66" s="90"/>
      <c r="N66" s="106">
        <f t="shared" si="5"/>
        <v>0</v>
      </c>
      <c r="O66" s="107">
        <f t="shared" si="4"/>
        <v>0</v>
      </c>
    </row>
    <row r="67" spans="1:15" ht="14.25" customHeight="1" x14ac:dyDescent="0.15">
      <c r="A67" s="99">
        <v>43890</v>
      </c>
      <c r="B67" s="100">
        <f>IFERROR(VLOOKUP(A67,ストックデータ貼り付け用!A:D,2,FALSE),0)</f>
        <v>0</v>
      </c>
      <c r="C67" s="101">
        <f>IFERROR(VLOOKUP(A67,ストックデータ貼り付け用!A:D,4,FALSE),0)</f>
        <v>0</v>
      </c>
      <c r="D67" s="106">
        <f>VLOOKUP(A67,ストックデータ整理!A:I,7,FALSE)</f>
        <v>0</v>
      </c>
      <c r="E67" s="108">
        <f>VLOOKUP(A67,ストックデータ整理!A:I,9,FALSE)</f>
        <v>0</v>
      </c>
      <c r="F67" s="100">
        <f>VLOOKUP(A67,ストックデータ整理!A:L,10,FALSE)</f>
        <v>0</v>
      </c>
      <c r="G67" s="104">
        <f>VLOOKUP(A67,ストックデータ整理!A:L,12,FALSE)</f>
        <v>0</v>
      </c>
      <c r="H67" s="106">
        <f>VLOOKUP(A67,ストックデータ整理!A:O,13,FALSE)</f>
        <v>0</v>
      </c>
      <c r="I67" s="109">
        <f>VLOOKUP(A67,ストックデータ整理!A:O,15,FALSE)</f>
        <v>0</v>
      </c>
      <c r="J67" s="100">
        <f>VLOOKUP(A67,ストックデータ整理!A:R,16,FALSE)</f>
        <v>0</v>
      </c>
      <c r="K67" s="104">
        <f>VLOOKUP(A67,ストックデータ整理!A:R,18,FALSE)</f>
        <v>0</v>
      </c>
      <c r="L67" s="89"/>
      <c r="M67" s="90"/>
      <c r="N67" s="106">
        <f t="shared" ref="N67" si="6">B67+D67+F67+L67+H67+J67</f>
        <v>0</v>
      </c>
      <c r="O67" s="107">
        <f t="shared" ref="O67" si="7">C67+E67+G67+M67+I67+K67</f>
        <v>0</v>
      </c>
    </row>
    <row r="68" spans="1:15" ht="14.25" customHeight="1" x14ac:dyDescent="0.15">
      <c r="A68" s="128"/>
      <c r="B68" s="129"/>
      <c r="C68" s="130"/>
      <c r="D68" s="110"/>
      <c r="E68" s="111"/>
      <c r="F68" s="129"/>
      <c r="G68" s="130"/>
      <c r="H68" s="110"/>
      <c r="I68" s="131"/>
      <c r="J68" s="110"/>
      <c r="K68" s="111"/>
      <c r="L68" s="89"/>
      <c r="M68" s="90"/>
      <c r="N68" s="106"/>
      <c r="O68" s="107"/>
    </row>
    <row r="69" spans="1:15" ht="14.25" customHeight="1" thickBot="1" x14ac:dyDescent="0.2">
      <c r="A69" s="132"/>
      <c r="B69" s="133"/>
      <c r="C69" s="134"/>
      <c r="D69" s="135"/>
      <c r="E69" s="136"/>
      <c r="F69" s="133"/>
      <c r="G69" s="134"/>
      <c r="H69" s="135"/>
      <c r="I69" s="137"/>
      <c r="J69" s="161"/>
      <c r="K69" s="162"/>
      <c r="L69" s="94"/>
      <c r="M69" s="93"/>
      <c r="N69" s="106"/>
      <c r="O69" s="107"/>
    </row>
    <row r="70" spans="1:15" ht="17.25" customHeight="1" thickBot="1" x14ac:dyDescent="0.2">
      <c r="A70" s="114" t="s">
        <v>72</v>
      </c>
      <c r="B70" s="83"/>
      <c r="C70" s="84"/>
      <c r="D70" s="85"/>
      <c r="E70" s="84"/>
      <c r="F70" s="85"/>
      <c r="G70" s="84"/>
      <c r="H70" s="85"/>
      <c r="I70" s="86"/>
      <c r="J70" s="163">
        <f>iStock用!FD4*-1</f>
        <v>0</v>
      </c>
      <c r="K70" s="164">
        <f>iStock用!FF4</f>
        <v>0</v>
      </c>
      <c r="L70" s="85"/>
      <c r="M70" s="84"/>
      <c r="N70" s="151">
        <f>B70+D70+F70+L70+H70+J70</f>
        <v>0</v>
      </c>
      <c r="O70" s="152">
        <f>C70+E70+G70+M70+I70+K70</f>
        <v>0</v>
      </c>
    </row>
    <row r="71" spans="1:15" ht="17.25" customHeight="1" thickBot="1" x14ac:dyDescent="0.2">
      <c r="A71" s="114" t="s">
        <v>12</v>
      </c>
      <c r="B71" s="138">
        <f t="shared" ref="B71:I71" si="8">SUM(B39:B70)</f>
        <v>0</v>
      </c>
      <c r="C71" s="139">
        <f t="shared" si="8"/>
        <v>0</v>
      </c>
      <c r="D71" s="140">
        <f t="shared" si="8"/>
        <v>0</v>
      </c>
      <c r="E71" s="141">
        <f t="shared" si="8"/>
        <v>0</v>
      </c>
      <c r="F71" s="142">
        <f t="shared" si="8"/>
        <v>0</v>
      </c>
      <c r="G71" s="143">
        <f t="shared" si="8"/>
        <v>0</v>
      </c>
      <c r="H71" s="144">
        <f t="shared" si="8"/>
        <v>0</v>
      </c>
      <c r="I71" s="145">
        <f t="shared" si="8"/>
        <v>0</v>
      </c>
      <c r="J71" s="168">
        <f>SUM(J39:J70)</f>
        <v>0</v>
      </c>
      <c r="K71" s="169">
        <f>SUM(K39:K70)</f>
        <v>0</v>
      </c>
      <c r="L71" s="146">
        <f>SUM(L39:L70)</f>
        <v>0</v>
      </c>
      <c r="M71" s="147">
        <f>SUM(M39:M70)</f>
        <v>0</v>
      </c>
      <c r="N71" s="153">
        <f>B71+D71+F71+H71+J71+L71</f>
        <v>0</v>
      </c>
      <c r="O71" s="201">
        <f>C71+E71+G71+I71+K71+M71</f>
        <v>0</v>
      </c>
    </row>
    <row r="72" spans="1:15" ht="17.25" customHeight="1" thickBot="1" x14ac:dyDescent="0.2">
      <c r="A72" s="148" t="s">
        <v>13</v>
      </c>
      <c r="B72" s="125">
        <f>IFERROR(AVERAGE(B39:B69),"")</f>
        <v>0</v>
      </c>
      <c r="C72" s="126">
        <f t="shared" ref="C72:I72" si="9">IFERROR(AVERAGE(C39:C69),"")</f>
        <v>0</v>
      </c>
      <c r="D72" s="125">
        <f t="shared" si="9"/>
        <v>0</v>
      </c>
      <c r="E72" s="126">
        <f t="shared" si="9"/>
        <v>0</v>
      </c>
      <c r="F72" s="125">
        <f t="shared" si="9"/>
        <v>0</v>
      </c>
      <c r="G72" s="126">
        <f t="shared" si="9"/>
        <v>0</v>
      </c>
      <c r="H72" s="125">
        <f t="shared" si="9"/>
        <v>0</v>
      </c>
      <c r="I72" s="127">
        <f t="shared" si="9"/>
        <v>0</v>
      </c>
      <c r="J72" s="125">
        <f>IFERROR(AVERAGE(J39:J69),"")</f>
        <v>0</v>
      </c>
      <c r="K72" s="167">
        <f>IFERROR(AVERAGE(K39:K69),"")</f>
        <v>0</v>
      </c>
      <c r="L72" s="125" t="str">
        <f>IFERROR(AVERAGE(L39:L69),"")</f>
        <v/>
      </c>
      <c r="M72" s="126" t="str">
        <f>IFERROR(AVERAGE(M39:M69),"")</f>
        <v/>
      </c>
      <c r="N72" s="156"/>
      <c r="O72" s="155"/>
    </row>
    <row r="73" spans="1:15" ht="17.25" customHeight="1" thickBot="1" x14ac:dyDescent="0.2">
      <c r="A73" s="484" t="s">
        <v>16</v>
      </c>
      <c r="B73" s="486" t="s">
        <v>5</v>
      </c>
      <c r="C73" s="487"/>
      <c r="D73" s="488" t="s">
        <v>6</v>
      </c>
      <c r="E73" s="489"/>
      <c r="F73" s="490" t="s">
        <v>2</v>
      </c>
      <c r="G73" s="491"/>
      <c r="H73" s="480" t="s">
        <v>33</v>
      </c>
      <c r="I73" s="481"/>
      <c r="J73" s="482" t="s">
        <v>86</v>
      </c>
      <c r="K73" s="483"/>
      <c r="L73" s="492" t="s">
        <v>3</v>
      </c>
      <c r="M73" s="493"/>
      <c r="N73" s="392" t="s">
        <v>12</v>
      </c>
      <c r="O73" s="393"/>
    </row>
    <row r="74" spans="1:15" ht="17.25" customHeight="1" thickBot="1" x14ac:dyDescent="0.2">
      <c r="A74" s="485"/>
      <c r="B74" s="95" t="s">
        <v>9</v>
      </c>
      <c r="C74" s="96" t="s">
        <v>10</v>
      </c>
      <c r="D74" s="97" t="s">
        <v>9</v>
      </c>
      <c r="E74" s="96" t="s">
        <v>10</v>
      </c>
      <c r="F74" s="97" t="s">
        <v>9</v>
      </c>
      <c r="G74" s="96" t="s">
        <v>10</v>
      </c>
      <c r="H74" s="97" t="s">
        <v>9</v>
      </c>
      <c r="I74" s="98" t="s">
        <v>10</v>
      </c>
      <c r="J74" s="97" t="s">
        <v>9</v>
      </c>
      <c r="K74" s="96" t="s">
        <v>10</v>
      </c>
      <c r="L74" s="97" t="s">
        <v>9</v>
      </c>
      <c r="M74" s="96" t="s">
        <v>10</v>
      </c>
      <c r="N74" s="97" t="s">
        <v>9</v>
      </c>
      <c r="O74" s="96" t="s">
        <v>10</v>
      </c>
    </row>
    <row r="75" spans="1:15" ht="14.25" customHeight="1" x14ac:dyDescent="0.15">
      <c r="A75" s="99">
        <v>43891</v>
      </c>
      <c r="B75" s="100">
        <f>IFERROR(VLOOKUP(A75,ストックデータ貼り付け用!A:D,2,FALSE),0)</f>
        <v>0</v>
      </c>
      <c r="C75" s="101">
        <f>IFERROR(VLOOKUP(A75,ストックデータ貼り付け用!A:D,4,FALSE),0)</f>
        <v>0</v>
      </c>
      <c r="D75" s="102">
        <f>VLOOKUP(A75,ストックデータ整理!A:I,7,FALSE)</f>
        <v>0</v>
      </c>
      <c r="E75" s="103">
        <f>VLOOKUP(A75,ストックデータ整理!A:I,9,FALSE)</f>
        <v>0</v>
      </c>
      <c r="F75" s="100">
        <f>VLOOKUP(A75,ストックデータ整理!A:L,10,FALSE)</f>
        <v>0</v>
      </c>
      <c r="G75" s="104">
        <f>VLOOKUP(A75,ストックデータ整理!A:L,12,FALSE)</f>
        <v>0</v>
      </c>
      <c r="H75" s="102">
        <f>VLOOKUP(A75,ストックデータ整理!A:O,13,FALSE)</f>
        <v>0</v>
      </c>
      <c r="I75" s="105">
        <f>VLOOKUP(A75,ストックデータ整理!A:O,15,FALSE)</f>
        <v>0</v>
      </c>
      <c r="J75" s="100">
        <f>VLOOKUP(A75,ストックデータ整理!A:R,16,FALSE)</f>
        <v>0</v>
      </c>
      <c r="K75" s="104">
        <f>VLOOKUP(A75,ストックデータ整理!A:R,18,FALSE)</f>
        <v>0</v>
      </c>
      <c r="L75" s="89"/>
      <c r="M75" s="92"/>
      <c r="N75" s="106">
        <f t="shared" ref="N75:N106" si="10">B75+D75+F75+L75+H75+J75</f>
        <v>0</v>
      </c>
      <c r="O75" s="107">
        <f t="shared" ref="O75:O106" si="11">C75+E75+G75+M75+I75+K75</f>
        <v>0</v>
      </c>
    </row>
    <row r="76" spans="1:15" ht="14.25" customHeight="1" x14ac:dyDescent="0.15">
      <c r="A76" s="99">
        <v>43892</v>
      </c>
      <c r="B76" s="100">
        <f>IFERROR(VLOOKUP(A76,ストックデータ貼り付け用!A:D,2,FALSE),0)</f>
        <v>0</v>
      </c>
      <c r="C76" s="101">
        <f>IFERROR(VLOOKUP(A76,ストックデータ貼り付け用!A:D,4,FALSE),0)</f>
        <v>0</v>
      </c>
      <c r="D76" s="106">
        <f>VLOOKUP(A76,ストックデータ整理!A:I,7,FALSE)</f>
        <v>0</v>
      </c>
      <c r="E76" s="108">
        <f>VLOOKUP(A76,ストックデータ整理!A:I,9,FALSE)</f>
        <v>0</v>
      </c>
      <c r="F76" s="100">
        <f>VLOOKUP(A76,ストックデータ整理!A:L,10,FALSE)</f>
        <v>0</v>
      </c>
      <c r="G76" s="104">
        <f>VLOOKUP(A76,ストックデータ整理!A:L,12,FALSE)</f>
        <v>0</v>
      </c>
      <c r="H76" s="106">
        <f>VLOOKUP(A76,ストックデータ整理!A:O,13,FALSE)</f>
        <v>0</v>
      </c>
      <c r="I76" s="109">
        <f>VLOOKUP(A76,ストックデータ整理!A:O,15,FALSE)</f>
        <v>0</v>
      </c>
      <c r="J76" s="100">
        <f>VLOOKUP(A76,ストックデータ整理!A:R,16,FALSE)</f>
        <v>0</v>
      </c>
      <c r="K76" s="104">
        <f>VLOOKUP(A76,ストックデータ整理!A:R,18,FALSE)</f>
        <v>0</v>
      </c>
      <c r="L76" s="89"/>
      <c r="M76" s="90"/>
      <c r="N76" s="106">
        <f t="shared" si="10"/>
        <v>0</v>
      </c>
      <c r="O76" s="107">
        <f t="shared" si="11"/>
        <v>0</v>
      </c>
    </row>
    <row r="77" spans="1:15" ht="14.25" customHeight="1" x14ac:dyDescent="0.15">
      <c r="A77" s="99">
        <v>43893</v>
      </c>
      <c r="B77" s="100">
        <f>IFERROR(VLOOKUP(A77,ストックデータ貼り付け用!A:D,2,FALSE),0)</f>
        <v>0</v>
      </c>
      <c r="C77" s="101">
        <f>IFERROR(VLOOKUP(A77,ストックデータ貼り付け用!A:D,4,FALSE),0)</f>
        <v>0</v>
      </c>
      <c r="D77" s="106">
        <f>VLOOKUP(A77,ストックデータ整理!A:I,7,FALSE)</f>
        <v>0</v>
      </c>
      <c r="E77" s="108">
        <f>VLOOKUP(A77,ストックデータ整理!A:I,9,FALSE)</f>
        <v>0</v>
      </c>
      <c r="F77" s="100">
        <f>VLOOKUP(A77,ストックデータ整理!A:L,10,FALSE)</f>
        <v>0</v>
      </c>
      <c r="G77" s="104">
        <f>VLOOKUP(A77,ストックデータ整理!A:L,12,FALSE)</f>
        <v>0</v>
      </c>
      <c r="H77" s="106">
        <f>VLOOKUP(A77,ストックデータ整理!A:O,13,FALSE)</f>
        <v>0</v>
      </c>
      <c r="I77" s="109">
        <f>VLOOKUP(A77,ストックデータ整理!A:O,15,FALSE)</f>
        <v>0</v>
      </c>
      <c r="J77" s="100">
        <f>VLOOKUP(A77,ストックデータ整理!A:R,16,FALSE)</f>
        <v>0</v>
      </c>
      <c r="K77" s="104">
        <f>VLOOKUP(A77,ストックデータ整理!A:R,18,FALSE)</f>
        <v>0</v>
      </c>
      <c r="L77" s="89"/>
      <c r="M77" s="90"/>
      <c r="N77" s="106">
        <f t="shared" si="10"/>
        <v>0</v>
      </c>
      <c r="O77" s="107">
        <f t="shared" si="11"/>
        <v>0</v>
      </c>
    </row>
    <row r="78" spans="1:15" ht="14.25" customHeight="1" x14ac:dyDescent="0.15">
      <c r="A78" s="99">
        <v>43894</v>
      </c>
      <c r="B78" s="100">
        <f>IFERROR(VLOOKUP(A78,ストックデータ貼り付け用!A:D,2,FALSE),0)</f>
        <v>0</v>
      </c>
      <c r="C78" s="101">
        <f>IFERROR(VLOOKUP(A78,ストックデータ貼り付け用!A:D,4,FALSE),0)</f>
        <v>0</v>
      </c>
      <c r="D78" s="106">
        <f>VLOOKUP(A78,ストックデータ整理!A:I,7,FALSE)</f>
        <v>0</v>
      </c>
      <c r="E78" s="108">
        <f>VLOOKUP(A78,ストックデータ整理!A:I,9,FALSE)</f>
        <v>0</v>
      </c>
      <c r="F78" s="100">
        <f>VLOOKUP(A78,ストックデータ整理!A:L,10,FALSE)</f>
        <v>0</v>
      </c>
      <c r="G78" s="104">
        <f>VLOOKUP(A78,ストックデータ整理!A:L,12,FALSE)</f>
        <v>0</v>
      </c>
      <c r="H78" s="106">
        <f>VLOOKUP(A78,ストックデータ整理!A:O,13,FALSE)</f>
        <v>0</v>
      </c>
      <c r="I78" s="109">
        <f>VLOOKUP(A78,ストックデータ整理!A:O,15,FALSE)</f>
        <v>0</v>
      </c>
      <c r="J78" s="100">
        <f>VLOOKUP(A78,ストックデータ整理!A:R,16,FALSE)</f>
        <v>0</v>
      </c>
      <c r="K78" s="104">
        <f>VLOOKUP(A78,ストックデータ整理!A:R,18,FALSE)</f>
        <v>0</v>
      </c>
      <c r="L78" s="89"/>
      <c r="M78" s="90"/>
      <c r="N78" s="106">
        <f t="shared" si="10"/>
        <v>0</v>
      </c>
      <c r="O78" s="107">
        <f t="shared" si="11"/>
        <v>0</v>
      </c>
    </row>
    <row r="79" spans="1:15" ht="14.25" customHeight="1" x14ac:dyDescent="0.15">
      <c r="A79" s="99">
        <v>43895</v>
      </c>
      <c r="B79" s="100">
        <f>IFERROR(VLOOKUP(A79,ストックデータ貼り付け用!A:D,2,FALSE),0)</f>
        <v>0</v>
      </c>
      <c r="C79" s="101">
        <f>IFERROR(VLOOKUP(A79,ストックデータ貼り付け用!A:D,4,FALSE),0)</f>
        <v>0</v>
      </c>
      <c r="D79" s="106">
        <f>VLOOKUP(A79,ストックデータ整理!A:I,7,FALSE)</f>
        <v>0</v>
      </c>
      <c r="E79" s="108">
        <f>VLOOKUP(A79,ストックデータ整理!A:I,9,FALSE)</f>
        <v>0</v>
      </c>
      <c r="F79" s="100">
        <f>VLOOKUP(A79,ストックデータ整理!A:L,10,FALSE)</f>
        <v>0</v>
      </c>
      <c r="G79" s="104">
        <f>VLOOKUP(A79,ストックデータ整理!A:L,12,FALSE)</f>
        <v>0</v>
      </c>
      <c r="H79" s="106">
        <f>VLOOKUP(A79,ストックデータ整理!A:O,13,FALSE)</f>
        <v>0</v>
      </c>
      <c r="I79" s="109">
        <f>VLOOKUP(A79,ストックデータ整理!A:O,15,FALSE)</f>
        <v>0</v>
      </c>
      <c r="J79" s="100">
        <f>VLOOKUP(A79,ストックデータ整理!A:R,16,FALSE)</f>
        <v>0</v>
      </c>
      <c r="K79" s="104">
        <f>VLOOKUP(A79,ストックデータ整理!A:R,18,FALSE)</f>
        <v>0</v>
      </c>
      <c r="L79" s="89"/>
      <c r="M79" s="90"/>
      <c r="N79" s="106">
        <f t="shared" si="10"/>
        <v>0</v>
      </c>
      <c r="O79" s="107">
        <f t="shared" si="11"/>
        <v>0</v>
      </c>
    </row>
    <row r="80" spans="1:15" ht="14.25" customHeight="1" x14ac:dyDescent="0.15">
      <c r="A80" s="99">
        <v>43896</v>
      </c>
      <c r="B80" s="100">
        <f>IFERROR(VLOOKUP(A80,ストックデータ貼り付け用!A:D,2,FALSE),0)</f>
        <v>0</v>
      </c>
      <c r="C80" s="101">
        <f>IFERROR(VLOOKUP(A80,ストックデータ貼り付け用!A:D,4,FALSE),0)</f>
        <v>0</v>
      </c>
      <c r="D80" s="106">
        <f>VLOOKUP(A80,ストックデータ整理!A:I,7,FALSE)</f>
        <v>0</v>
      </c>
      <c r="E80" s="108">
        <f>VLOOKUP(A80,ストックデータ整理!A:I,9,FALSE)</f>
        <v>0</v>
      </c>
      <c r="F80" s="100">
        <f>VLOOKUP(A80,ストックデータ整理!A:L,10,FALSE)</f>
        <v>0</v>
      </c>
      <c r="G80" s="104">
        <f>VLOOKUP(A80,ストックデータ整理!A:L,12,FALSE)</f>
        <v>0</v>
      </c>
      <c r="H80" s="106">
        <f>VLOOKUP(A80,ストックデータ整理!A:O,13,FALSE)</f>
        <v>0</v>
      </c>
      <c r="I80" s="109">
        <f>VLOOKUP(A80,ストックデータ整理!A:O,15,FALSE)</f>
        <v>0</v>
      </c>
      <c r="J80" s="100">
        <f>VLOOKUP(A80,ストックデータ整理!A:R,16,FALSE)</f>
        <v>0</v>
      </c>
      <c r="K80" s="104">
        <f>VLOOKUP(A80,ストックデータ整理!A:R,18,FALSE)</f>
        <v>0</v>
      </c>
      <c r="L80" s="89"/>
      <c r="M80" s="90"/>
      <c r="N80" s="106">
        <f t="shared" si="10"/>
        <v>0</v>
      </c>
      <c r="O80" s="107">
        <f t="shared" si="11"/>
        <v>0</v>
      </c>
    </row>
    <row r="81" spans="1:15" ht="14.25" customHeight="1" x14ac:dyDescent="0.15">
      <c r="A81" s="99">
        <v>43897</v>
      </c>
      <c r="B81" s="100">
        <f>IFERROR(VLOOKUP(A81,ストックデータ貼り付け用!A:D,2,FALSE),0)</f>
        <v>0</v>
      </c>
      <c r="C81" s="101">
        <f>IFERROR(VLOOKUP(A81,ストックデータ貼り付け用!A:D,4,FALSE),0)</f>
        <v>0</v>
      </c>
      <c r="D81" s="106">
        <f>VLOOKUP(A81,ストックデータ整理!A:I,7,FALSE)</f>
        <v>0</v>
      </c>
      <c r="E81" s="108">
        <f>VLOOKUP(A81,ストックデータ整理!A:I,9,FALSE)</f>
        <v>0</v>
      </c>
      <c r="F81" s="100">
        <f>VLOOKUP(A81,ストックデータ整理!A:L,10,FALSE)</f>
        <v>0</v>
      </c>
      <c r="G81" s="104">
        <f>VLOOKUP(A81,ストックデータ整理!A:L,12,FALSE)</f>
        <v>0</v>
      </c>
      <c r="H81" s="106">
        <f>VLOOKUP(A81,ストックデータ整理!A:O,13,FALSE)</f>
        <v>0</v>
      </c>
      <c r="I81" s="109">
        <f>VLOOKUP(A81,ストックデータ整理!A:O,15,FALSE)</f>
        <v>0</v>
      </c>
      <c r="J81" s="100">
        <f>VLOOKUP(A81,ストックデータ整理!A:R,16,FALSE)</f>
        <v>0</v>
      </c>
      <c r="K81" s="104">
        <f>VLOOKUP(A81,ストックデータ整理!A:R,18,FALSE)</f>
        <v>0</v>
      </c>
      <c r="L81" s="89"/>
      <c r="M81" s="90"/>
      <c r="N81" s="106">
        <f t="shared" si="10"/>
        <v>0</v>
      </c>
      <c r="O81" s="107">
        <f t="shared" si="11"/>
        <v>0</v>
      </c>
    </row>
    <row r="82" spans="1:15" ht="14.25" customHeight="1" x14ac:dyDescent="0.15">
      <c r="A82" s="99">
        <v>43898</v>
      </c>
      <c r="B82" s="100">
        <f>IFERROR(VLOOKUP(A82,ストックデータ貼り付け用!A:D,2,FALSE),0)</f>
        <v>0</v>
      </c>
      <c r="C82" s="101">
        <f>IFERROR(VLOOKUP(A82,ストックデータ貼り付け用!A:D,4,FALSE),0)</f>
        <v>0</v>
      </c>
      <c r="D82" s="106">
        <f>VLOOKUP(A82,ストックデータ整理!A:I,7,FALSE)</f>
        <v>0</v>
      </c>
      <c r="E82" s="108">
        <f>VLOOKUP(A82,ストックデータ整理!A:I,9,FALSE)</f>
        <v>0</v>
      </c>
      <c r="F82" s="100">
        <f>VLOOKUP(A82,ストックデータ整理!A:L,10,FALSE)</f>
        <v>0</v>
      </c>
      <c r="G82" s="104">
        <f>VLOOKUP(A82,ストックデータ整理!A:L,12,FALSE)</f>
        <v>0</v>
      </c>
      <c r="H82" s="106">
        <f>VLOOKUP(A82,ストックデータ整理!A:O,13,FALSE)</f>
        <v>0</v>
      </c>
      <c r="I82" s="109">
        <f>VLOOKUP(A82,ストックデータ整理!A:O,15,FALSE)</f>
        <v>0</v>
      </c>
      <c r="J82" s="100">
        <f>VLOOKUP(A82,ストックデータ整理!A:R,16,FALSE)</f>
        <v>0</v>
      </c>
      <c r="K82" s="104">
        <f>VLOOKUP(A82,ストックデータ整理!A:R,18,FALSE)</f>
        <v>0</v>
      </c>
      <c r="L82" s="89"/>
      <c r="M82" s="90"/>
      <c r="N82" s="106">
        <f t="shared" si="10"/>
        <v>0</v>
      </c>
      <c r="O82" s="107">
        <f t="shared" si="11"/>
        <v>0</v>
      </c>
    </row>
    <row r="83" spans="1:15" ht="14.25" customHeight="1" x14ac:dyDescent="0.15">
      <c r="A83" s="99">
        <v>43899</v>
      </c>
      <c r="B83" s="100">
        <f>IFERROR(VLOOKUP(A83,ストックデータ貼り付け用!A:D,2,FALSE),0)</f>
        <v>0</v>
      </c>
      <c r="C83" s="101">
        <f>IFERROR(VLOOKUP(A83,ストックデータ貼り付け用!A:D,4,FALSE),0)</f>
        <v>0</v>
      </c>
      <c r="D83" s="106">
        <f>VLOOKUP(A83,ストックデータ整理!A:I,7,FALSE)</f>
        <v>0</v>
      </c>
      <c r="E83" s="108">
        <f>VLOOKUP(A83,ストックデータ整理!A:I,9,FALSE)</f>
        <v>0</v>
      </c>
      <c r="F83" s="100">
        <f>VLOOKUP(A83,ストックデータ整理!A:L,10,FALSE)</f>
        <v>0</v>
      </c>
      <c r="G83" s="104">
        <f>VLOOKUP(A83,ストックデータ整理!A:L,12,FALSE)</f>
        <v>0</v>
      </c>
      <c r="H83" s="106">
        <f>VLOOKUP(A83,ストックデータ整理!A:O,13,FALSE)</f>
        <v>0</v>
      </c>
      <c r="I83" s="109">
        <f>VLOOKUP(A83,ストックデータ整理!A:O,15,FALSE)</f>
        <v>0</v>
      </c>
      <c r="J83" s="100">
        <f>VLOOKUP(A83,ストックデータ整理!A:R,16,FALSE)</f>
        <v>0</v>
      </c>
      <c r="K83" s="104">
        <f>VLOOKUP(A83,ストックデータ整理!A:R,18,FALSE)</f>
        <v>0</v>
      </c>
      <c r="L83" s="89"/>
      <c r="M83" s="90"/>
      <c r="N83" s="106">
        <f t="shared" si="10"/>
        <v>0</v>
      </c>
      <c r="O83" s="107">
        <f t="shared" si="11"/>
        <v>0</v>
      </c>
    </row>
    <row r="84" spans="1:15" ht="14.25" customHeight="1" x14ac:dyDescent="0.15">
      <c r="A84" s="99">
        <v>43900</v>
      </c>
      <c r="B84" s="100">
        <f>IFERROR(VLOOKUP(A84,ストックデータ貼り付け用!A:D,2,FALSE),0)</f>
        <v>0</v>
      </c>
      <c r="C84" s="101">
        <f>IFERROR(VLOOKUP(A84,ストックデータ貼り付け用!A:D,4,FALSE),0)</f>
        <v>0</v>
      </c>
      <c r="D84" s="106">
        <f>VLOOKUP(A84,ストックデータ整理!A:I,7,FALSE)</f>
        <v>0</v>
      </c>
      <c r="E84" s="108">
        <f>VLOOKUP(A84,ストックデータ整理!A:I,9,FALSE)</f>
        <v>0</v>
      </c>
      <c r="F84" s="100">
        <f>VLOOKUP(A84,ストックデータ整理!A:L,10,FALSE)</f>
        <v>0</v>
      </c>
      <c r="G84" s="104">
        <f>VLOOKUP(A84,ストックデータ整理!A:L,12,FALSE)</f>
        <v>0</v>
      </c>
      <c r="H84" s="106">
        <f>VLOOKUP(A84,ストックデータ整理!A:O,13,FALSE)</f>
        <v>0</v>
      </c>
      <c r="I84" s="109">
        <f>VLOOKUP(A84,ストックデータ整理!A:O,15,FALSE)</f>
        <v>0</v>
      </c>
      <c r="J84" s="100">
        <f>VLOOKUP(A84,ストックデータ整理!A:R,16,FALSE)</f>
        <v>0</v>
      </c>
      <c r="K84" s="104">
        <f>VLOOKUP(A84,ストックデータ整理!A:R,18,FALSE)</f>
        <v>0</v>
      </c>
      <c r="L84" s="89"/>
      <c r="M84" s="90"/>
      <c r="N84" s="106">
        <f t="shared" si="10"/>
        <v>0</v>
      </c>
      <c r="O84" s="107">
        <f t="shared" si="11"/>
        <v>0</v>
      </c>
    </row>
    <row r="85" spans="1:15" ht="14.25" customHeight="1" x14ac:dyDescent="0.15">
      <c r="A85" s="99">
        <v>43901</v>
      </c>
      <c r="B85" s="100">
        <f>IFERROR(VLOOKUP(A85,ストックデータ貼り付け用!A:D,2,FALSE),0)</f>
        <v>0</v>
      </c>
      <c r="C85" s="101">
        <f>IFERROR(VLOOKUP(A85,ストックデータ貼り付け用!A:D,4,FALSE),0)</f>
        <v>0</v>
      </c>
      <c r="D85" s="106">
        <f>VLOOKUP(A85,ストックデータ整理!A:I,7,FALSE)</f>
        <v>0</v>
      </c>
      <c r="E85" s="108">
        <f>VLOOKUP(A85,ストックデータ整理!A:I,9,FALSE)</f>
        <v>0</v>
      </c>
      <c r="F85" s="100">
        <f>VLOOKUP(A85,ストックデータ整理!A:L,10,FALSE)</f>
        <v>0</v>
      </c>
      <c r="G85" s="104">
        <f>VLOOKUP(A85,ストックデータ整理!A:L,12,FALSE)</f>
        <v>0</v>
      </c>
      <c r="H85" s="106">
        <f>VLOOKUP(A85,ストックデータ整理!A:O,13,FALSE)</f>
        <v>0</v>
      </c>
      <c r="I85" s="109">
        <f>VLOOKUP(A85,ストックデータ整理!A:O,15,FALSE)</f>
        <v>0</v>
      </c>
      <c r="J85" s="100">
        <f>VLOOKUP(A85,ストックデータ整理!A:R,16,FALSE)</f>
        <v>0</v>
      </c>
      <c r="K85" s="104">
        <f>VLOOKUP(A85,ストックデータ整理!A:R,18,FALSE)</f>
        <v>0</v>
      </c>
      <c r="L85" s="89"/>
      <c r="M85" s="90"/>
      <c r="N85" s="106">
        <f t="shared" si="10"/>
        <v>0</v>
      </c>
      <c r="O85" s="107">
        <f t="shared" si="11"/>
        <v>0</v>
      </c>
    </row>
    <row r="86" spans="1:15" ht="14.25" customHeight="1" x14ac:dyDescent="0.15">
      <c r="A86" s="99">
        <v>43902</v>
      </c>
      <c r="B86" s="100">
        <f>IFERROR(VLOOKUP(A86,ストックデータ貼り付け用!A:D,2,FALSE),0)</f>
        <v>0</v>
      </c>
      <c r="C86" s="101">
        <f>IFERROR(VLOOKUP(A86,ストックデータ貼り付け用!A:D,4,FALSE),0)</f>
        <v>0</v>
      </c>
      <c r="D86" s="106">
        <f>VLOOKUP(A86,ストックデータ整理!A:I,7,FALSE)</f>
        <v>0</v>
      </c>
      <c r="E86" s="108">
        <f>VLOOKUP(A86,ストックデータ整理!A:I,9,FALSE)</f>
        <v>0</v>
      </c>
      <c r="F86" s="100">
        <f>VLOOKUP(A86,ストックデータ整理!A:L,10,FALSE)</f>
        <v>0</v>
      </c>
      <c r="G86" s="104">
        <f>VLOOKUP(A86,ストックデータ整理!A:L,12,FALSE)</f>
        <v>0</v>
      </c>
      <c r="H86" s="106">
        <f>VLOOKUP(A86,ストックデータ整理!A:O,13,FALSE)</f>
        <v>0</v>
      </c>
      <c r="I86" s="109">
        <f>VLOOKUP(A86,ストックデータ整理!A:O,15,FALSE)</f>
        <v>0</v>
      </c>
      <c r="J86" s="100">
        <f>VLOOKUP(A86,ストックデータ整理!A:R,16,FALSE)</f>
        <v>0</v>
      </c>
      <c r="K86" s="104">
        <f>VLOOKUP(A86,ストックデータ整理!A:R,18,FALSE)</f>
        <v>0</v>
      </c>
      <c r="L86" s="89"/>
      <c r="M86" s="90"/>
      <c r="N86" s="106">
        <f t="shared" si="10"/>
        <v>0</v>
      </c>
      <c r="O86" s="107">
        <f t="shared" si="11"/>
        <v>0</v>
      </c>
    </row>
    <row r="87" spans="1:15" ht="14.25" customHeight="1" x14ac:dyDescent="0.15">
      <c r="A87" s="99">
        <v>43903</v>
      </c>
      <c r="B87" s="100">
        <f>IFERROR(VLOOKUP(A87,ストックデータ貼り付け用!A:D,2,FALSE),0)</f>
        <v>0</v>
      </c>
      <c r="C87" s="101">
        <f>IFERROR(VLOOKUP(A87,ストックデータ貼り付け用!A:D,4,FALSE),0)</f>
        <v>0</v>
      </c>
      <c r="D87" s="106">
        <f>VLOOKUP(A87,ストックデータ整理!A:I,7,FALSE)</f>
        <v>0</v>
      </c>
      <c r="E87" s="108">
        <f>VLOOKUP(A87,ストックデータ整理!A:I,9,FALSE)</f>
        <v>0</v>
      </c>
      <c r="F87" s="100">
        <f>VLOOKUP(A87,ストックデータ整理!A:L,10,FALSE)</f>
        <v>0</v>
      </c>
      <c r="G87" s="104">
        <f>VLOOKUP(A87,ストックデータ整理!A:L,12,FALSE)</f>
        <v>0</v>
      </c>
      <c r="H87" s="106">
        <f>VLOOKUP(A87,ストックデータ整理!A:O,13,FALSE)</f>
        <v>0</v>
      </c>
      <c r="I87" s="109">
        <f>VLOOKUP(A87,ストックデータ整理!A:O,15,FALSE)</f>
        <v>0</v>
      </c>
      <c r="J87" s="100">
        <f>VLOOKUP(A87,ストックデータ整理!A:R,16,FALSE)</f>
        <v>0</v>
      </c>
      <c r="K87" s="104">
        <f>VLOOKUP(A87,ストックデータ整理!A:R,18,FALSE)</f>
        <v>0</v>
      </c>
      <c r="L87" s="89"/>
      <c r="M87" s="90"/>
      <c r="N87" s="106">
        <f t="shared" si="10"/>
        <v>0</v>
      </c>
      <c r="O87" s="107">
        <f t="shared" si="11"/>
        <v>0</v>
      </c>
    </row>
    <row r="88" spans="1:15" ht="14.25" customHeight="1" x14ac:dyDescent="0.15">
      <c r="A88" s="99">
        <v>43904</v>
      </c>
      <c r="B88" s="100">
        <f>IFERROR(VLOOKUP(A88,ストックデータ貼り付け用!A:D,2,FALSE),0)</f>
        <v>0</v>
      </c>
      <c r="C88" s="101">
        <f>IFERROR(VLOOKUP(A88,ストックデータ貼り付け用!A:D,4,FALSE),0)</f>
        <v>0</v>
      </c>
      <c r="D88" s="106">
        <f>VLOOKUP(A88,ストックデータ整理!A:I,7,FALSE)</f>
        <v>0</v>
      </c>
      <c r="E88" s="108">
        <f>VLOOKUP(A88,ストックデータ整理!A:I,9,FALSE)</f>
        <v>0</v>
      </c>
      <c r="F88" s="100">
        <f>VLOOKUP(A88,ストックデータ整理!A:L,10,FALSE)</f>
        <v>0</v>
      </c>
      <c r="G88" s="104">
        <f>VLOOKUP(A88,ストックデータ整理!A:L,12,FALSE)</f>
        <v>0</v>
      </c>
      <c r="H88" s="106">
        <f>VLOOKUP(A88,ストックデータ整理!A:O,13,FALSE)</f>
        <v>0</v>
      </c>
      <c r="I88" s="109">
        <f>VLOOKUP(A88,ストックデータ整理!A:O,15,FALSE)</f>
        <v>0</v>
      </c>
      <c r="J88" s="100">
        <f>VLOOKUP(A88,ストックデータ整理!A:R,16,FALSE)</f>
        <v>0</v>
      </c>
      <c r="K88" s="104">
        <f>VLOOKUP(A88,ストックデータ整理!A:R,18,FALSE)</f>
        <v>0</v>
      </c>
      <c r="L88" s="89"/>
      <c r="M88" s="90"/>
      <c r="N88" s="106">
        <f t="shared" si="10"/>
        <v>0</v>
      </c>
      <c r="O88" s="107">
        <f t="shared" si="11"/>
        <v>0</v>
      </c>
    </row>
    <row r="89" spans="1:15" ht="14.25" customHeight="1" x14ac:dyDescent="0.15">
      <c r="A89" s="99">
        <v>43905</v>
      </c>
      <c r="B89" s="100">
        <f>IFERROR(VLOOKUP(A89,ストックデータ貼り付け用!A:D,2,FALSE),0)</f>
        <v>0</v>
      </c>
      <c r="C89" s="101">
        <f>IFERROR(VLOOKUP(A89,ストックデータ貼り付け用!A:D,4,FALSE),0)</f>
        <v>0</v>
      </c>
      <c r="D89" s="106">
        <f>VLOOKUP(A89,ストックデータ整理!A:I,7,FALSE)</f>
        <v>0</v>
      </c>
      <c r="E89" s="108">
        <f>VLOOKUP(A89,ストックデータ整理!A:I,9,FALSE)</f>
        <v>0</v>
      </c>
      <c r="F89" s="100">
        <f>VLOOKUP(A89,ストックデータ整理!A:L,10,FALSE)</f>
        <v>0</v>
      </c>
      <c r="G89" s="104">
        <f>VLOOKUP(A89,ストックデータ整理!A:L,12,FALSE)</f>
        <v>0</v>
      </c>
      <c r="H89" s="106">
        <f>VLOOKUP(A89,ストックデータ整理!A:O,13,FALSE)</f>
        <v>0</v>
      </c>
      <c r="I89" s="109">
        <f>VLOOKUP(A89,ストックデータ整理!A:O,15,FALSE)</f>
        <v>0</v>
      </c>
      <c r="J89" s="100">
        <f>VLOOKUP(A89,ストックデータ整理!A:R,16,FALSE)</f>
        <v>0</v>
      </c>
      <c r="K89" s="104">
        <f>VLOOKUP(A89,ストックデータ整理!A:R,18,FALSE)</f>
        <v>0</v>
      </c>
      <c r="L89" s="89"/>
      <c r="M89" s="90"/>
      <c r="N89" s="106">
        <f t="shared" si="10"/>
        <v>0</v>
      </c>
      <c r="O89" s="107">
        <f t="shared" si="11"/>
        <v>0</v>
      </c>
    </row>
    <row r="90" spans="1:15" ht="14.25" customHeight="1" x14ac:dyDescent="0.15">
      <c r="A90" s="99">
        <v>43906</v>
      </c>
      <c r="B90" s="100">
        <f>IFERROR(VLOOKUP(A90,ストックデータ貼り付け用!A:D,2,FALSE),0)</f>
        <v>0</v>
      </c>
      <c r="C90" s="101">
        <f>IFERROR(VLOOKUP(A90,ストックデータ貼り付け用!A:D,4,FALSE),0)</f>
        <v>0</v>
      </c>
      <c r="D90" s="106">
        <f>VLOOKUP(A90,ストックデータ整理!A:I,7,FALSE)</f>
        <v>0</v>
      </c>
      <c r="E90" s="108">
        <f>VLOOKUP(A90,ストックデータ整理!A:I,9,FALSE)</f>
        <v>0</v>
      </c>
      <c r="F90" s="100">
        <f>VLOOKUP(A90,ストックデータ整理!A:L,10,FALSE)</f>
        <v>0</v>
      </c>
      <c r="G90" s="104">
        <f>VLOOKUP(A90,ストックデータ整理!A:L,12,FALSE)</f>
        <v>0</v>
      </c>
      <c r="H90" s="106">
        <f>VLOOKUP(A90,ストックデータ整理!A:O,13,FALSE)</f>
        <v>0</v>
      </c>
      <c r="I90" s="109">
        <f>VLOOKUP(A90,ストックデータ整理!A:O,15,FALSE)</f>
        <v>0</v>
      </c>
      <c r="J90" s="100">
        <f>VLOOKUP(A90,ストックデータ整理!A:R,16,FALSE)</f>
        <v>0</v>
      </c>
      <c r="K90" s="104">
        <f>VLOOKUP(A90,ストックデータ整理!A:R,18,FALSE)</f>
        <v>0</v>
      </c>
      <c r="L90" s="89"/>
      <c r="M90" s="90"/>
      <c r="N90" s="106">
        <f t="shared" si="10"/>
        <v>0</v>
      </c>
      <c r="O90" s="107">
        <f t="shared" si="11"/>
        <v>0</v>
      </c>
    </row>
    <row r="91" spans="1:15" ht="14.25" customHeight="1" x14ac:dyDescent="0.15">
      <c r="A91" s="99">
        <v>43907</v>
      </c>
      <c r="B91" s="100">
        <f>IFERROR(VLOOKUP(A91,ストックデータ貼り付け用!A:D,2,FALSE),0)</f>
        <v>0</v>
      </c>
      <c r="C91" s="101">
        <f>IFERROR(VLOOKUP(A91,ストックデータ貼り付け用!A:D,4,FALSE),0)</f>
        <v>0</v>
      </c>
      <c r="D91" s="106">
        <f>VLOOKUP(A91,ストックデータ整理!A:I,7,FALSE)</f>
        <v>0</v>
      </c>
      <c r="E91" s="108">
        <f>VLOOKUP(A91,ストックデータ整理!A:I,9,FALSE)</f>
        <v>0</v>
      </c>
      <c r="F91" s="100">
        <f>VLOOKUP(A91,ストックデータ整理!A:L,10,FALSE)</f>
        <v>0</v>
      </c>
      <c r="G91" s="104">
        <f>VLOOKUP(A91,ストックデータ整理!A:L,12,FALSE)</f>
        <v>0</v>
      </c>
      <c r="H91" s="106">
        <f>VLOOKUP(A91,ストックデータ整理!A:O,13,FALSE)</f>
        <v>0</v>
      </c>
      <c r="I91" s="109">
        <f>VLOOKUP(A91,ストックデータ整理!A:O,15,FALSE)</f>
        <v>0</v>
      </c>
      <c r="J91" s="100">
        <f>VLOOKUP(A91,ストックデータ整理!A:R,16,FALSE)</f>
        <v>0</v>
      </c>
      <c r="K91" s="104">
        <f>VLOOKUP(A91,ストックデータ整理!A:R,18,FALSE)</f>
        <v>0</v>
      </c>
      <c r="L91" s="89"/>
      <c r="M91" s="90"/>
      <c r="N91" s="106">
        <f t="shared" si="10"/>
        <v>0</v>
      </c>
      <c r="O91" s="107">
        <f t="shared" si="11"/>
        <v>0</v>
      </c>
    </row>
    <row r="92" spans="1:15" ht="14.25" customHeight="1" x14ac:dyDescent="0.15">
      <c r="A92" s="99">
        <v>43908</v>
      </c>
      <c r="B92" s="100">
        <f>IFERROR(VLOOKUP(A92,ストックデータ貼り付け用!A:D,2,FALSE),0)</f>
        <v>0</v>
      </c>
      <c r="C92" s="101">
        <f>IFERROR(VLOOKUP(A92,ストックデータ貼り付け用!A:D,4,FALSE),0)</f>
        <v>0</v>
      </c>
      <c r="D92" s="106">
        <f>VLOOKUP(A92,ストックデータ整理!A:I,7,FALSE)</f>
        <v>0</v>
      </c>
      <c r="E92" s="108">
        <f>VLOOKUP(A92,ストックデータ整理!A:I,9,FALSE)</f>
        <v>0</v>
      </c>
      <c r="F92" s="100">
        <f>VLOOKUP(A92,ストックデータ整理!A:L,10,FALSE)</f>
        <v>0</v>
      </c>
      <c r="G92" s="104">
        <f>VLOOKUP(A92,ストックデータ整理!A:L,12,FALSE)</f>
        <v>0</v>
      </c>
      <c r="H92" s="106">
        <f>VLOOKUP(A92,ストックデータ整理!A:O,13,FALSE)</f>
        <v>0</v>
      </c>
      <c r="I92" s="109">
        <f>VLOOKUP(A92,ストックデータ整理!A:O,15,FALSE)</f>
        <v>0</v>
      </c>
      <c r="J92" s="100">
        <f>VLOOKUP(A92,ストックデータ整理!A:R,16,FALSE)</f>
        <v>0</v>
      </c>
      <c r="K92" s="104">
        <f>VLOOKUP(A92,ストックデータ整理!A:R,18,FALSE)</f>
        <v>0</v>
      </c>
      <c r="L92" s="89"/>
      <c r="M92" s="90"/>
      <c r="N92" s="106">
        <f t="shared" si="10"/>
        <v>0</v>
      </c>
      <c r="O92" s="107">
        <f t="shared" si="11"/>
        <v>0</v>
      </c>
    </row>
    <row r="93" spans="1:15" ht="14.25" customHeight="1" x14ac:dyDescent="0.15">
      <c r="A93" s="99">
        <v>43909</v>
      </c>
      <c r="B93" s="100">
        <f>IFERROR(VLOOKUP(A93,ストックデータ貼り付け用!A:D,2,FALSE),0)</f>
        <v>0</v>
      </c>
      <c r="C93" s="101">
        <f>IFERROR(VLOOKUP(A93,ストックデータ貼り付け用!A:D,4,FALSE),0)</f>
        <v>0</v>
      </c>
      <c r="D93" s="106">
        <f>VLOOKUP(A93,ストックデータ整理!A:I,7,FALSE)</f>
        <v>0</v>
      </c>
      <c r="E93" s="108">
        <f>VLOOKUP(A93,ストックデータ整理!A:I,9,FALSE)</f>
        <v>0</v>
      </c>
      <c r="F93" s="100">
        <f>VLOOKUP(A93,ストックデータ整理!A:L,10,FALSE)</f>
        <v>0</v>
      </c>
      <c r="G93" s="104">
        <f>VLOOKUP(A93,ストックデータ整理!A:L,12,FALSE)</f>
        <v>0</v>
      </c>
      <c r="H93" s="106">
        <f>VLOOKUP(A93,ストックデータ整理!A:O,13,FALSE)</f>
        <v>0</v>
      </c>
      <c r="I93" s="109">
        <f>VLOOKUP(A93,ストックデータ整理!A:O,15,FALSE)</f>
        <v>0</v>
      </c>
      <c r="J93" s="100">
        <f>VLOOKUP(A93,ストックデータ整理!A:R,16,FALSE)</f>
        <v>0</v>
      </c>
      <c r="K93" s="104">
        <f>VLOOKUP(A93,ストックデータ整理!A:R,18,FALSE)</f>
        <v>0</v>
      </c>
      <c r="L93" s="89"/>
      <c r="M93" s="90"/>
      <c r="N93" s="106">
        <f t="shared" si="10"/>
        <v>0</v>
      </c>
      <c r="O93" s="107">
        <f t="shared" si="11"/>
        <v>0</v>
      </c>
    </row>
    <row r="94" spans="1:15" ht="14.25" customHeight="1" x14ac:dyDescent="0.15">
      <c r="A94" s="99">
        <v>43910</v>
      </c>
      <c r="B94" s="100">
        <f>IFERROR(VLOOKUP(A94,ストックデータ貼り付け用!A:D,2,FALSE),0)</f>
        <v>0</v>
      </c>
      <c r="C94" s="101">
        <f>IFERROR(VLOOKUP(A94,ストックデータ貼り付け用!A:D,4,FALSE),0)</f>
        <v>0</v>
      </c>
      <c r="D94" s="106">
        <f>VLOOKUP(A94,ストックデータ整理!A:I,7,FALSE)</f>
        <v>0</v>
      </c>
      <c r="E94" s="108">
        <f>VLOOKUP(A94,ストックデータ整理!A:I,9,FALSE)</f>
        <v>0</v>
      </c>
      <c r="F94" s="100">
        <f>VLOOKUP(A94,ストックデータ整理!A:L,10,FALSE)</f>
        <v>0</v>
      </c>
      <c r="G94" s="104">
        <f>VLOOKUP(A94,ストックデータ整理!A:L,12,FALSE)</f>
        <v>0</v>
      </c>
      <c r="H94" s="106">
        <f>VLOOKUP(A94,ストックデータ整理!A:O,13,FALSE)</f>
        <v>0</v>
      </c>
      <c r="I94" s="109">
        <f>VLOOKUP(A94,ストックデータ整理!A:O,15,FALSE)</f>
        <v>0</v>
      </c>
      <c r="J94" s="100">
        <f>VLOOKUP(A94,ストックデータ整理!A:R,16,FALSE)</f>
        <v>0</v>
      </c>
      <c r="K94" s="104">
        <f>VLOOKUP(A94,ストックデータ整理!A:R,18,FALSE)</f>
        <v>0</v>
      </c>
      <c r="L94" s="89"/>
      <c r="M94" s="90"/>
      <c r="N94" s="106">
        <f t="shared" si="10"/>
        <v>0</v>
      </c>
      <c r="O94" s="107">
        <f t="shared" si="11"/>
        <v>0</v>
      </c>
    </row>
    <row r="95" spans="1:15" ht="14.25" customHeight="1" x14ac:dyDescent="0.15">
      <c r="A95" s="99">
        <v>43911</v>
      </c>
      <c r="B95" s="100">
        <f>IFERROR(VLOOKUP(A95,ストックデータ貼り付け用!A:D,2,FALSE),0)</f>
        <v>0</v>
      </c>
      <c r="C95" s="101">
        <f>IFERROR(VLOOKUP(A95,ストックデータ貼り付け用!A:D,4,FALSE),0)</f>
        <v>0</v>
      </c>
      <c r="D95" s="106">
        <f>VLOOKUP(A95,ストックデータ整理!A:I,7,FALSE)</f>
        <v>0</v>
      </c>
      <c r="E95" s="108">
        <f>VLOOKUP(A95,ストックデータ整理!A:I,9,FALSE)</f>
        <v>0</v>
      </c>
      <c r="F95" s="100">
        <f>VLOOKUP(A95,ストックデータ整理!A:L,10,FALSE)</f>
        <v>0</v>
      </c>
      <c r="G95" s="104">
        <f>VLOOKUP(A95,ストックデータ整理!A:L,12,FALSE)</f>
        <v>0</v>
      </c>
      <c r="H95" s="106">
        <f>VLOOKUP(A95,ストックデータ整理!A:O,13,FALSE)</f>
        <v>0</v>
      </c>
      <c r="I95" s="109">
        <f>VLOOKUP(A95,ストックデータ整理!A:O,15,FALSE)</f>
        <v>0</v>
      </c>
      <c r="J95" s="100">
        <f>VLOOKUP(A95,ストックデータ整理!A:R,16,FALSE)</f>
        <v>0</v>
      </c>
      <c r="K95" s="104">
        <f>VLOOKUP(A95,ストックデータ整理!A:R,18,FALSE)</f>
        <v>0</v>
      </c>
      <c r="L95" s="89"/>
      <c r="M95" s="90"/>
      <c r="N95" s="106">
        <f t="shared" si="10"/>
        <v>0</v>
      </c>
      <c r="O95" s="107">
        <f t="shared" si="11"/>
        <v>0</v>
      </c>
    </row>
    <row r="96" spans="1:15" ht="14.25" customHeight="1" x14ac:dyDescent="0.15">
      <c r="A96" s="99">
        <v>43912</v>
      </c>
      <c r="B96" s="100">
        <f>IFERROR(VLOOKUP(A96,ストックデータ貼り付け用!A:D,2,FALSE),0)</f>
        <v>0</v>
      </c>
      <c r="C96" s="101">
        <f>IFERROR(VLOOKUP(A96,ストックデータ貼り付け用!A:D,4,FALSE),0)</f>
        <v>0</v>
      </c>
      <c r="D96" s="106">
        <f>VLOOKUP(A96,ストックデータ整理!A:I,7,FALSE)</f>
        <v>0</v>
      </c>
      <c r="E96" s="108">
        <f>VLOOKUP(A96,ストックデータ整理!A:I,9,FALSE)</f>
        <v>0</v>
      </c>
      <c r="F96" s="100">
        <f>VLOOKUP(A96,ストックデータ整理!A:L,10,FALSE)</f>
        <v>0</v>
      </c>
      <c r="G96" s="104">
        <f>VLOOKUP(A96,ストックデータ整理!A:L,12,FALSE)</f>
        <v>0</v>
      </c>
      <c r="H96" s="106">
        <f>VLOOKUP(A96,ストックデータ整理!A:O,13,FALSE)</f>
        <v>0</v>
      </c>
      <c r="I96" s="109">
        <f>VLOOKUP(A96,ストックデータ整理!A:O,15,FALSE)</f>
        <v>0</v>
      </c>
      <c r="J96" s="100">
        <f>VLOOKUP(A96,ストックデータ整理!A:R,16,FALSE)</f>
        <v>0</v>
      </c>
      <c r="K96" s="104">
        <f>VLOOKUP(A96,ストックデータ整理!A:R,18,FALSE)</f>
        <v>0</v>
      </c>
      <c r="L96" s="89"/>
      <c r="M96" s="90"/>
      <c r="N96" s="106">
        <f t="shared" si="10"/>
        <v>0</v>
      </c>
      <c r="O96" s="107">
        <f t="shared" si="11"/>
        <v>0</v>
      </c>
    </row>
    <row r="97" spans="1:15" ht="14.25" customHeight="1" x14ac:dyDescent="0.15">
      <c r="A97" s="99">
        <v>43913</v>
      </c>
      <c r="B97" s="100">
        <f>IFERROR(VLOOKUP(A97,ストックデータ貼り付け用!A:D,2,FALSE),0)</f>
        <v>0</v>
      </c>
      <c r="C97" s="101">
        <f>IFERROR(VLOOKUP(A97,ストックデータ貼り付け用!A:D,4,FALSE),0)</f>
        <v>0</v>
      </c>
      <c r="D97" s="106">
        <f>VLOOKUP(A97,ストックデータ整理!A:I,7,FALSE)</f>
        <v>0</v>
      </c>
      <c r="E97" s="108">
        <f>VLOOKUP(A97,ストックデータ整理!A:I,9,FALSE)</f>
        <v>0</v>
      </c>
      <c r="F97" s="100">
        <f>VLOOKUP(A97,ストックデータ整理!A:L,10,FALSE)</f>
        <v>0</v>
      </c>
      <c r="G97" s="104">
        <f>VLOOKUP(A97,ストックデータ整理!A:L,12,FALSE)</f>
        <v>0</v>
      </c>
      <c r="H97" s="106">
        <f>VLOOKUP(A97,ストックデータ整理!A:O,13,FALSE)</f>
        <v>0</v>
      </c>
      <c r="I97" s="109">
        <f>VLOOKUP(A97,ストックデータ整理!A:O,15,FALSE)</f>
        <v>0</v>
      </c>
      <c r="J97" s="100">
        <f>VLOOKUP(A97,ストックデータ整理!A:R,16,FALSE)</f>
        <v>0</v>
      </c>
      <c r="K97" s="104">
        <f>VLOOKUP(A97,ストックデータ整理!A:R,18,FALSE)</f>
        <v>0</v>
      </c>
      <c r="L97" s="89"/>
      <c r="M97" s="90"/>
      <c r="N97" s="106">
        <f t="shared" si="10"/>
        <v>0</v>
      </c>
      <c r="O97" s="107">
        <f t="shared" si="11"/>
        <v>0</v>
      </c>
    </row>
    <row r="98" spans="1:15" ht="14.25" customHeight="1" x14ac:dyDescent="0.15">
      <c r="A98" s="99">
        <v>43914</v>
      </c>
      <c r="B98" s="100">
        <f>IFERROR(VLOOKUP(A98,ストックデータ貼り付け用!A:D,2,FALSE),0)</f>
        <v>0</v>
      </c>
      <c r="C98" s="101">
        <f>IFERROR(VLOOKUP(A98,ストックデータ貼り付け用!A:D,4,FALSE),0)</f>
        <v>0</v>
      </c>
      <c r="D98" s="106">
        <f>VLOOKUP(A98,ストックデータ整理!A:I,7,FALSE)</f>
        <v>0</v>
      </c>
      <c r="E98" s="108">
        <f>VLOOKUP(A98,ストックデータ整理!A:I,9,FALSE)</f>
        <v>0</v>
      </c>
      <c r="F98" s="100">
        <f>VLOOKUP(A98,ストックデータ整理!A:L,10,FALSE)</f>
        <v>0</v>
      </c>
      <c r="G98" s="104">
        <f>VLOOKUP(A98,ストックデータ整理!A:L,12,FALSE)</f>
        <v>0</v>
      </c>
      <c r="H98" s="106">
        <f>VLOOKUP(A98,ストックデータ整理!A:O,13,FALSE)</f>
        <v>0</v>
      </c>
      <c r="I98" s="109">
        <f>VLOOKUP(A98,ストックデータ整理!A:O,15,FALSE)</f>
        <v>0</v>
      </c>
      <c r="J98" s="100">
        <f>VLOOKUP(A98,ストックデータ整理!A:R,16,FALSE)</f>
        <v>0</v>
      </c>
      <c r="K98" s="104">
        <f>VLOOKUP(A98,ストックデータ整理!A:R,18,FALSE)</f>
        <v>0</v>
      </c>
      <c r="L98" s="89"/>
      <c r="M98" s="90"/>
      <c r="N98" s="106">
        <f t="shared" si="10"/>
        <v>0</v>
      </c>
      <c r="O98" s="107">
        <f t="shared" si="11"/>
        <v>0</v>
      </c>
    </row>
    <row r="99" spans="1:15" ht="14.25" customHeight="1" x14ac:dyDescent="0.15">
      <c r="A99" s="99">
        <v>43915</v>
      </c>
      <c r="B99" s="100">
        <f>IFERROR(VLOOKUP(A99,ストックデータ貼り付け用!A:D,2,FALSE),0)</f>
        <v>0</v>
      </c>
      <c r="C99" s="101">
        <f>IFERROR(VLOOKUP(A99,ストックデータ貼り付け用!A:D,4,FALSE),0)</f>
        <v>0</v>
      </c>
      <c r="D99" s="106">
        <f>VLOOKUP(A99,ストックデータ整理!A:I,7,FALSE)</f>
        <v>0</v>
      </c>
      <c r="E99" s="108">
        <f>VLOOKUP(A99,ストックデータ整理!A:I,9,FALSE)</f>
        <v>0</v>
      </c>
      <c r="F99" s="100">
        <f>VLOOKUP(A99,ストックデータ整理!A:L,10,FALSE)</f>
        <v>0</v>
      </c>
      <c r="G99" s="104">
        <f>VLOOKUP(A99,ストックデータ整理!A:L,12,FALSE)</f>
        <v>0</v>
      </c>
      <c r="H99" s="106">
        <f>VLOOKUP(A99,ストックデータ整理!A:O,13,FALSE)</f>
        <v>0</v>
      </c>
      <c r="I99" s="109">
        <f>VLOOKUP(A99,ストックデータ整理!A:O,15,FALSE)</f>
        <v>0</v>
      </c>
      <c r="J99" s="100">
        <f>VLOOKUP(A99,ストックデータ整理!A:R,16,FALSE)</f>
        <v>0</v>
      </c>
      <c r="K99" s="104">
        <f>VLOOKUP(A99,ストックデータ整理!A:R,18,FALSE)</f>
        <v>0</v>
      </c>
      <c r="L99" s="89"/>
      <c r="M99" s="90"/>
      <c r="N99" s="106">
        <f t="shared" si="10"/>
        <v>0</v>
      </c>
      <c r="O99" s="107">
        <f t="shared" si="11"/>
        <v>0</v>
      </c>
    </row>
    <row r="100" spans="1:15" ht="14.25" customHeight="1" x14ac:dyDescent="0.15">
      <c r="A100" s="99">
        <v>43916</v>
      </c>
      <c r="B100" s="100">
        <f>IFERROR(VLOOKUP(A100,ストックデータ貼り付け用!A:D,2,FALSE),0)</f>
        <v>0</v>
      </c>
      <c r="C100" s="101">
        <f>IFERROR(VLOOKUP(A100,ストックデータ貼り付け用!A:D,4,FALSE),0)</f>
        <v>0</v>
      </c>
      <c r="D100" s="106">
        <f>VLOOKUP(A100,ストックデータ整理!A:I,7,FALSE)</f>
        <v>0</v>
      </c>
      <c r="E100" s="108">
        <f>VLOOKUP(A100,ストックデータ整理!A:I,9,FALSE)</f>
        <v>0</v>
      </c>
      <c r="F100" s="100">
        <f>VLOOKUP(A100,ストックデータ整理!A:L,10,FALSE)</f>
        <v>0</v>
      </c>
      <c r="G100" s="104">
        <f>VLOOKUP(A100,ストックデータ整理!A:L,12,FALSE)</f>
        <v>0</v>
      </c>
      <c r="H100" s="106">
        <f>VLOOKUP(A100,ストックデータ整理!A:O,13,FALSE)</f>
        <v>0</v>
      </c>
      <c r="I100" s="109">
        <f>VLOOKUP(A100,ストックデータ整理!A:O,15,FALSE)</f>
        <v>0</v>
      </c>
      <c r="J100" s="100">
        <f>VLOOKUP(A100,ストックデータ整理!A:R,16,FALSE)</f>
        <v>0</v>
      </c>
      <c r="K100" s="104">
        <f>VLOOKUP(A100,ストックデータ整理!A:R,18,FALSE)</f>
        <v>0</v>
      </c>
      <c r="L100" s="89"/>
      <c r="M100" s="90"/>
      <c r="N100" s="106">
        <f t="shared" si="10"/>
        <v>0</v>
      </c>
      <c r="O100" s="107">
        <f t="shared" si="11"/>
        <v>0</v>
      </c>
    </row>
    <row r="101" spans="1:15" ht="14.25" customHeight="1" x14ac:dyDescent="0.15">
      <c r="A101" s="99">
        <v>43917</v>
      </c>
      <c r="B101" s="100">
        <f>IFERROR(VLOOKUP(A101,ストックデータ貼り付け用!A:D,2,FALSE),0)</f>
        <v>0</v>
      </c>
      <c r="C101" s="101">
        <f>IFERROR(VLOOKUP(A101,ストックデータ貼り付け用!A:D,4,FALSE),0)</f>
        <v>0</v>
      </c>
      <c r="D101" s="106">
        <f>VLOOKUP(A101,ストックデータ整理!A:I,7,FALSE)</f>
        <v>0</v>
      </c>
      <c r="E101" s="108">
        <f>VLOOKUP(A101,ストックデータ整理!A:I,9,FALSE)</f>
        <v>0</v>
      </c>
      <c r="F101" s="100">
        <f>VLOOKUP(A101,ストックデータ整理!A:L,10,FALSE)</f>
        <v>0</v>
      </c>
      <c r="G101" s="104">
        <f>VLOOKUP(A101,ストックデータ整理!A:L,12,FALSE)</f>
        <v>0</v>
      </c>
      <c r="H101" s="106">
        <f>VLOOKUP(A101,ストックデータ整理!A:O,13,FALSE)</f>
        <v>0</v>
      </c>
      <c r="I101" s="109">
        <f>VLOOKUP(A101,ストックデータ整理!A:O,15,FALSE)</f>
        <v>0</v>
      </c>
      <c r="J101" s="100">
        <f>VLOOKUP(A101,ストックデータ整理!A:R,16,FALSE)</f>
        <v>0</v>
      </c>
      <c r="K101" s="104">
        <f>VLOOKUP(A101,ストックデータ整理!A:R,18,FALSE)</f>
        <v>0</v>
      </c>
      <c r="L101" s="89"/>
      <c r="M101" s="90"/>
      <c r="N101" s="106">
        <f t="shared" si="10"/>
        <v>0</v>
      </c>
      <c r="O101" s="107">
        <f t="shared" si="11"/>
        <v>0</v>
      </c>
    </row>
    <row r="102" spans="1:15" ht="14.25" customHeight="1" x14ac:dyDescent="0.15">
      <c r="A102" s="99">
        <v>43918</v>
      </c>
      <c r="B102" s="100">
        <f>IFERROR(VLOOKUP(A102,ストックデータ貼り付け用!A:D,2,FALSE),0)</f>
        <v>0</v>
      </c>
      <c r="C102" s="101">
        <f>IFERROR(VLOOKUP(A102,ストックデータ貼り付け用!A:D,4,FALSE),0)</f>
        <v>0</v>
      </c>
      <c r="D102" s="106">
        <f>VLOOKUP(A102,ストックデータ整理!A:I,7,FALSE)</f>
        <v>0</v>
      </c>
      <c r="E102" s="108">
        <f>VLOOKUP(A102,ストックデータ整理!A:I,9,FALSE)</f>
        <v>0</v>
      </c>
      <c r="F102" s="100">
        <f>VLOOKUP(A102,ストックデータ整理!A:L,10,FALSE)</f>
        <v>0</v>
      </c>
      <c r="G102" s="104">
        <f>VLOOKUP(A102,ストックデータ整理!A:L,12,FALSE)</f>
        <v>0</v>
      </c>
      <c r="H102" s="106">
        <f>VLOOKUP(A102,ストックデータ整理!A:O,13,FALSE)</f>
        <v>0</v>
      </c>
      <c r="I102" s="109">
        <f>VLOOKUP(A102,ストックデータ整理!A:O,15,FALSE)</f>
        <v>0</v>
      </c>
      <c r="J102" s="100">
        <f>VLOOKUP(A102,ストックデータ整理!A:R,16,FALSE)</f>
        <v>0</v>
      </c>
      <c r="K102" s="104">
        <f>VLOOKUP(A102,ストックデータ整理!A:R,18,FALSE)</f>
        <v>0</v>
      </c>
      <c r="L102" s="89"/>
      <c r="M102" s="90"/>
      <c r="N102" s="106">
        <f t="shared" si="10"/>
        <v>0</v>
      </c>
      <c r="O102" s="107">
        <f t="shared" si="11"/>
        <v>0</v>
      </c>
    </row>
    <row r="103" spans="1:15" ht="14.25" customHeight="1" x14ac:dyDescent="0.15">
      <c r="A103" s="99">
        <v>43919</v>
      </c>
      <c r="B103" s="100">
        <f>IFERROR(VLOOKUP(A103,ストックデータ貼り付け用!A:D,2,FALSE),0)</f>
        <v>0</v>
      </c>
      <c r="C103" s="101">
        <f>IFERROR(VLOOKUP(A103,ストックデータ貼り付け用!A:D,4,FALSE),0)</f>
        <v>0</v>
      </c>
      <c r="D103" s="106">
        <f>VLOOKUP(A103,ストックデータ整理!A:I,7,FALSE)</f>
        <v>0</v>
      </c>
      <c r="E103" s="108">
        <f>VLOOKUP(A103,ストックデータ整理!A:I,9,FALSE)</f>
        <v>0</v>
      </c>
      <c r="F103" s="100">
        <f>VLOOKUP(A103,ストックデータ整理!A:L,10,FALSE)</f>
        <v>0</v>
      </c>
      <c r="G103" s="104">
        <f>VLOOKUP(A103,ストックデータ整理!A:L,12,FALSE)</f>
        <v>0</v>
      </c>
      <c r="H103" s="106">
        <f>VLOOKUP(A103,ストックデータ整理!A:O,13,FALSE)</f>
        <v>0</v>
      </c>
      <c r="I103" s="109">
        <f>VLOOKUP(A103,ストックデータ整理!A:O,15,FALSE)</f>
        <v>0</v>
      </c>
      <c r="J103" s="100">
        <f>VLOOKUP(A103,ストックデータ整理!A:R,16,FALSE)</f>
        <v>0</v>
      </c>
      <c r="K103" s="104">
        <f>VLOOKUP(A103,ストックデータ整理!A:R,18,FALSE)</f>
        <v>0</v>
      </c>
      <c r="L103" s="89"/>
      <c r="M103" s="90"/>
      <c r="N103" s="106">
        <f t="shared" si="10"/>
        <v>0</v>
      </c>
      <c r="O103" s="107">
        <f t="shared" si="11"/>
        <v>0</v>
      </c>
    </row>
    <row r="104" spans="1:15" ht="14.25" customHeight="1" x14ac:dyDescent="0.15">
      <c r="A104" s="99">
        <v>43920</v>
      </c>
      <c r="B104" s="100">
        <f>IFERROR(VLOOKUP(A104,ストックデータ貼り付け用!A:D,2,FALSE),0)</f>
        <v>0</v>
      </c>
      <c r="C104" s="101">
        <f>IFERROR(VLOOKUP(A104,ストックデータ貼り付け用!A:D,4,FALSE),0)</f>
        <v>0</v>
      </c>
      <c r="D104" s="106">
        <f>VLOOKUP(A104,ストックデータ整理!A:I,7,FALSE)</f>
        <v>0</v>
      </c>
      <c r="E104" s="108">
        <f>VLOOKUP(A104,ストックデータ整理!A:I,9,FALSE)</f>
        <v>0</v>
      </c>
      <c r="F104" s="100">
        <f>VLOOKUP(A104,ストックデータ整理!A:L,10,FALSE)</f>
        <v>0</v>
      </c>
      <c r="G104" s="104">
        <f>VLOOKUP(A104,ストックデータ整理!A:L,12,FALSE)</f>
        <v>0</v>
      </c>
      <c r="H104" s="106">
        <f>VLOOKUP(A104,ストックデータ整理!A:O,13,FALSE)</f>
        <v>0</v>
      </c>
      <c r="I104" s="109">
        <f>VLOOKUP(A104,ストックデータ整理!A:O,15,FALSE)</f>
        <v>0</v>
      </c>
      <c r="J104" s="100">
        <f>VLOOKUP(A104,ストックデータ整理!A:R,16,FALSE)</f>
        <v>0</v>
      </c>
      <c r="K104" s="104">
        <f>VLOOKUP(A104,ストックデータ整理!A:R,18,FALSE)</f>
        <v>0</v>
      </c>
      <c r="L104" s="89"/>
      <c r="M104" s="90"/>
      <c r="N104" s="106">
        <f t="shared" si="10"/>
        <v>0</v>
      </c>
      <c r="O104" s="107">
        <f t="shared" si="11"/>
        <v>0</v>
      </c>
    </row>
    <row r="105" spans="1:15" ht="14.25" customHeight="1" thickBot="1" x14ac:dyDescent="0.2">
      <c r="A105" s="99">
        <v>43921</v>
      </c>
      <c r="B105" s="100">
        <f>IFERROR(VLOOKUP(A105,ストックデータ貼り付け用!A:D,2,FALSE),0)</f>
        <v>0</v>
      </c>
      <c r="C105" s="101">
        <f>IFERROR(VLOOKUP(A105,ストックデータ貼り付け用!A:D,4,FALSE),0)</f>
        <v>0</v>
      </c>
      <c r="D105" s="97">
        <f>VLOOKUP(A105,ストックデータ整理!A:I,7,FALSE)</f>
        <v>0</v>
      </c>
      <c r="E105" s="112">
        <f>VLOOKUP(A105,ストックデータ整理!A:I,9,FALSE)</f>
        <v>0</v>
      </c>
      <c r="F105" s="100">
        <f>VLOOKUP(A105,ストックデータ整理!A:L,10,FALSE)</f>
        <v>0</v>
      </c>
      <c r="G105" s="104">
        <f>VLOOKUP(A105,ストックデータ整理!A:L,12,FALSE)</f>
        <v>0</v>
      </c>
      <c r="H105" s="97">
        <f>VLOOKUP(A105,ストックデータ整理!A:O,13,FALSE)</f>
        <v>0</v>
      </c>
      <c r="I105" s="113">
        <f>VLOOKUP(A105,ストックデータ整理!A:O,15,FALSE)</f>
        <v>0</v>
      </c>
      <c r="J105" s="100">
        <f>VLOOKUP(A105,ストックデータ整理!A:R,16,FALSE)</f>
        <v>0</v>
      </c>
      <c r="K105" s="104">
        <f>VLOOKUP(A105,ストックデータ整理!A:R,18,FALSE)</f>
        <v>0</v>
      </c>
      <c r="L105" s="89"/>
      <c r="M105" s="93"/>
      <c r="N105" s="106">
        <f t="shared" si="10"/>
        <v>0</v>
      </c>
      <c r="O105" s="107">
        <f t="shared" si="11"/>
        <v>0</v>
      </c>
    </row>
    <row r="106" spans="1:15" ht="17.25" customHeight="1" thickBot="1" x14ac:dyDescent="0.2">
      <c r="A106" s="114" t="s">
        <v>72</v>
      </c>
      <c r="B106" s="83"/>
      <c r="C106" s="84"/>
      <c r="D106" s="85"/>
      <c r="E106" s="84"/>
      <c r="F106" s="85"/>
      <c r="G106" s="84"/>
      <c r="H106" s="85"/>
      <c r="I106" s="86"/>
      <c r="J106" s="163">
        <f>iStock用!FD5*-1</f>
        <v>0</v>
      </c>
      <c r="K106" s="164">
        <f>iStock用!FF5</f>
        <v>0</v>
      </c>
      <c r="L106" s="85"/>
      <c r="M106" s="84"/>
      <c r="N106" s="151">
        <f t="shared" si="10"/>
        <v>0</v>
      </c>
      <c r="O106" s="152">
        <f t="shared" si="11"/>
        <v>0</v>
      </c>
    </row>
    <row r="107" spans="1:15" ht="17.25" customHeight="1" thickBot="1" x14ac:dyDescent="0.2">
      <c r="A107" s="114" t="s">
        <v>12</v>
      </c>
      <c r="B107" s="115">
        <f t="shared" ref="B107:I107" si="12">SUM(B75:B106)</f>
        <v>0</v>
      </c>
      <c r="C107" s="116">
        <f t="shared" si="12"/>
        <v>0</v>
      </c>
      <c r="D107" s="117">
        <f t="shared" si="12"/>
        <v>0</v>
      </c>
      <c r="E107" s="118">
        <f t="shared" si="12"/>
        <v>0</v>
      </c>
      <c r="F107" s="119">
        <f t="shared" si="12"/>
        <v>0</v>
      </c>
      <c r="G107" s="120">
        <f t="shared" si="12"/>
        <v>0</v>
      </c>
      <c r="H107" s="121">
        <f t="shared" si="12"/>
        <v>0</v>
      </c>
      <c r="I107" s="122">
        <f t="shared" si="12"/>
        <v>0</v>
      </c>
      <c r="J107" s="165">
        <f>SUM(J75:J106)</f>
        <v>0</v>
      </c>
      <c r="K107" s="166">
        <f>SUM(K75:K106)</f>
        <v>0</v>
      </c>
      <c r="L107" s="123">
        <f>SUM(L75:L106)</f>
        <v>0</v>
      </c>
      <c r="M107" s="124">
        <f>SUM(M75:M106)</f>
        <v>0</v>
      </c>
      <c r="N107" s="153">
        <f>B107+D107+F107+H107+J107+L107</f>
        <v>0</v>
      </c>
      <c r="O107" s="201">
        <f>C107+E107+G107+I107+K107+M107</f>
        <v>0</v>
      </c>
    </row>
    <row r="108" spans="1:15" ht="17.25" customHeight="1" thickBot="1" x14ac:dyDescent="0.2">
      <c r="A108" s="114" t="s">
        <v>13</v>
      </c>
      <c r="B108" s="125">
        <f>IFERROR(AVERAGE(B75:B105),"")</f>
        <v>0</v>
      </c>
      <c r="C108" s="126">
        <f t="shared" ref="C108:I108" si="13">IFERROR(AVERAGE(C75:C105),"")</f>
        <v>0</v>
      </c>
      <c r="D108" s="125">
        <f t="shared" si="13"/>
        <v>0</v>
      </c>
      <c r="E108" s="126">
        <f t="shared" si="13"/>
        <v>0</v>
      </c>
      <c r="F108" s="125">
        <f t="shared" si="13"/>
        <v>0</v>
      </c>
      <c r="G108" s="126">
        <f t="shared" si="13"/>
        <v>0</v>
      </c>
      <c r="H108" s="125">
        <f t="shared" si="13"/>
        <v>0</v>
      </c>
      <c r="I108" s="127">
        <f t="shared" si="13"/>
        <v>0</v>
      </c>
      <c r="J108" s="125">
        <f>IFERROR(AVERAGE(J75:J105),"")</f>
        <v>0</v>
      </c>
      <c r="K108" s="167">
        <f>IFERROR(AVERAGE(K75:K105),"")</f>
        <v>0</v>
      </c>
      <c r="L108" s="125" t="str">
        <f>IFERROR(AVERAGE(L75:L105),"")</f>
        <v/>
      </c>
      <c r="M108" s="126" t="str">
        <f>IFERROR(AVERAGE(M75:M105),"")</f>
        <v/>
      </c>
      <c r="N108" s="154"/>
      <c r="O108" s="155"/>
    </row>
    <row r="109" spans="1:15" ht="17.25" customHeight="1" thickBot="1" x14ac:dyDescent="0.2">
      <c r="A109" s="484" t="s">
        <v>17</v>
      </c>
      <c r="B109" s="486" t="s">
        <v>5</v>
      </c>
      <c r="C109" s="487"/>
      <c r="D109" s="488" t="s">
        <v>6</v>
      </c>
      <c r="E109" s="489"/>
      <c r="F109" s="490" t="s">
        <v>7</v>
      </c>
      <c r="G109" s="491"/>
      <c r="H109" s="480" t="s">
        <v>33</v>
      </c>
      <c r="I109" s="481"/>
      <c r="J109" s="482" t="s">
        <v>86</v>
      </c>
      <c r="K109" s="483"/>
      <c r="L109" s="492" t="s">
        <v>3</v>
      </c>
      <c r="M109" s="493"/>
      <c r="N109" s="392" t="s">
        <v>12</v>
      </c>
      <c r="O109" s="393"/>
    </row>
    <row r="110" spans="1:15" ht="17.25" customHeight="1" thickBot="1" x14ac:dyDescent="0.2">
      <c r="A110" s="485"/>
      <c r="B110" s="95" t="s">
        <v>9</v>
      </c>
      <c r="C110" s="96" t="s">
        <v>10</v>
      </c>
      <c r="D110" s="97" t="s">
        <v>9</v>
      </c>
      <c r="E110" s="96" t="s">
        <v>10</v>
      </c>
      <c r="F110" s="97" t="s">
        <v>9</v>
      </c>
      <c r="G110" s="96" t="s">
        <v>10</v>
      </c>
      <c r="H110" s="97" t="s">
        <v>9</v>
      </c>
      <c r="I110" s="98" t="s">
        <v>10</v>
      </c>
      <c r="J110" s="97" t="s">
        <v>9</v>
      </c>
      <c r="K110" s="96" t="s">
        <v>10</v>
      </c>
      <c r="L110" s="97" t="s">
        <v>9</v>
      </c>
      <c r="M110" s="96" t="s">
        <v>10</v>
      </c>
      <c r="N110" s="97" t="s">
        <v>9</v>
      </c>
      <c r="O110" s="96" t="s">
        <v>10</v>
      </c>
    </row>
    <row r="111" spans="1:15" ht="14.25" customHeight="1" x14ac:dyDescent="0.15">
      <c r="A111" s="99">
        <v>43922</v>
      </c>
      <c r="B111" s="100">
        <f>IFERROR(VLOOKUP(A111,ストックデータ貼り付け用!A:D,2,FALSE),0)</f>
        <v>0</v>
      </c>
      <c r="C111" s="101">
        <f>IFERROR(VLOOKUP(A111,ストックデータ貼り付け用!A:D,4,FALSE),0)</f>
        <v>0</v>
      </c>
      <c r="D111" s="102">
        <f>VLOOKUP(A111,ストックデータ整理!A:I,7,FALSE)</f>
        <v>0</v>
      </c>
      <c r="E111" s="103">
        <f>VLOOKUP(A111,ストックデータ整理!A:I,9,FALSE)</f>
        <v>0</v>
      </c>
      <c r="F111" s="102">
        <f>VLOOKUP(A111,ストックデータ整理!A:L,10,FALSE)</f>
        <v>0</v>
      </c>
      <c r="G111" s="103">
        <f>VLOOKUP(A111,ストックデータ整理!A:L,12,FALSE)</f>
        <v>0</v>
      </c>
      <c r="H111" s="100">
        <f>VLOOKUP(A111,ストックデータ整理!A:O,13,FALSE)</f>
        <v>0</v>
      </c>
      <c r="I111" s="181">
        <f>VLOOKUP(A111,ストックデータ整理!A:O,15,FALSE)</f>
        <v>0</v>
      </c>
      <c r="J111" s="102">
        <f>VLOOKUP(A111,ストックデータ整理!A:R,16,FALSE)</f>
        <v>0</v>
      </c>
      <c r="K111" s="104">
        <f>VLOOKUP(A111,ストックデータ整理!A:R,18,FALSE)</f>
        <v>0</v>
      </c>
      <c r="L111" s="89"/>
      <c r="M111" s="92"/>
      <c r="N111" s="106">
        <f t="shared" ref="N111:N140" si="14">B111+D111+F111+L111+H111+J111</f>
        <v>0</v>
      </c>
      <c r="O111" s="107">
        <f t="shared" ref="O111:O140" si="15">C111+E111+G111+M111+I111+K111</f>
        <v>0</v>
      </c>
    </row>
    <row r="112" spans="1:15" ht="14.25" customHeight="1" x14ac:dyDescent="0.15">
      <c r="A112" s="99">
        <v>43923</v>
      </c>
      <c r="B112" s="100">
        <f>IFERROR(VLOOKUP(A112,ストックデータ貼り付け用!A:D,2,FALSE),0)</f>
        <v>0</v>
      </c>
      <c r="C112" s="101">
        <f>IFERROR(VLOOKUP(A112,ストックデータ貼り付け用!A:D,4,FALSE),0)</f>
        <v>0</v>
      </c>
      <c r="D112" s="106">
        <f>VLOOKUP(A112,ストックデータ整理!A:I,7,FALSE)</f>
        <v>0</v>
      </c>
      <c r="E112" s="108">
        <f>VLOOKUP(A112,ストックデータ整理!A:I,9,FALSE)</f>
        <v>0</v>
      </c>
      <c r="F112" s="106">
        <f>VLOOKUP(A112,ストックデータ整理!A:L,10,FALSE)</f>
        <v>0</v>
      </c>
      <c r="G112" s="108">
        <f>VLOOKUP(A112,ストックデータ整理!A:L,12,FALSE)</f>
        <v>0</v>
      </c>
      <c r="H112" s="100">
        <f>VLOOKUP(A112,ストックデータ整理!A:O,13,FALSE)</f>
        <v>0</v>
      </c>
      <c r="I112" s="181">
        <f>VLOOKUP(A112,ストックデータ整理!A:O,15,FALSE)</f>
        <v>0</v>
      </c>
      <c r="J112" s="106">
        <f>VLOOKUP(A112,ストックデータ整理!A:R,16,FALSE)</f>
        <v>0</v>
      </c>
      <c r="K112" s="104">
        <f>VLOOKUP(A112,ストックデータ整理!A:R,18,FALSE)</f>
        <v>0</v>
      </c>
      <c r="L112" s="89"/>
      <c r="M112" s="90"/>
      <c r="N112" s="106">
        <f t="shared" si="14"/>
        <v>0</v>
      </c>
      <c r="O112" s="107">
        <f t="shared" si="15"/>
        <v>0</v>
      </c>
    </row>
    <row r="113" spans="1:15" ht="14.25" customHeight="1" x14ac:dyDescent="0.15">
      <c r="A113" s="99">
        <v>43924</v>
      </c>
      <c r="B113" s="100">
        <f>IFERROR(VLOOKUP(A113,ストックデータ貼り付け用!A:D,2,FALSE),0)</f>
        <v>0</v>
      </c>
      <c r="C113" s="101">
        <f>IFERROR(VLOOKUP(A113,ストックデータ貼り付け用!A:D,4,FALSE),0)</f>
        <v>0</v>
      </c>
      <c r="D113" s="106">
        <f>VLOOKUP(A113,ストックデータ整理!A:I,7,FALSE)</f>
        <v>0</v>
      </c>
      <c r="E113" s="108">
        <f>VLOOKUP(A113,ストックデータ整理!A:I,9,FALSE)</f>
        <v>0</v>
      </c>
      <c r="F113" s="106">
        <f>VLOOKUP(A113,ストックデータ整理!A:L,10,FALSE)</f>
        <v>0</v>
      </c>
      <c r="G113" s="108">
        <f>VLOOKUP(A113,ストックデータ整理!A:L,12,FALSE)</f>
        <v>0</v>
      </c>
      <c r="H113" s="100">
        <f>VLOOKUP(A113,ストックデータ整理!A:O,13,FALSE)</f>
        <v>0</v>
      </c>
      <c r="I113" s="181">
        <f>VLOOKUP(A113,ストックデータ整理!A:O,15,FALSE)</f>
        <v>0</v>
      </c>
      <c r="J113" s="106">
        <f>VLOOKUP(A113,ストックデータ整理!A:R,16,FALSE)</f>
        <v>0</v>
      </c>
      <c r="K113" s="104">
        <f>VLOOKUP(A113,ストックデータ整理!A:R,18,FALSE)</f>
        <v>0</v>
      </c>
      <c r="L113" s="89"/>
      <c r="M113" s="90"/>
      <c r="N113" s="106">
        <f t="shared" si="14"/>
        <v>0</v>
      </c>
      <c r="O113" s="107">
        <f t="shared" si="15"/>
        <v>0</v>
      </c>
    </row>
    <row r="114" spans="1:15" ht="14.25" customHeight="1" x14ac:dyDescent="0.15">
      <c r="A114" s="99">
        <v>43925</v>
      </c>
      <c r="B114" s="100">
        <f>IFERROR(VLOOKUP(A114,ストックデータ貼り付け用!A:D,2,FALSE),0)</f>
        <v>0</v>
      </c>
      <c r="C114" s="101">
        <f>IFERROR(VLOOKUP(A114,ストックデータ貼り付け用!A:D,4,FALSE),0)</f>
        <v>0</v>
      </c>
      <c r="D114" s="106">
        <f>VLOOKUP(A114,ストックデータ整理!A:I,7,FALSE)</f>
        <v>0</v>
      </c>
      <c r="E114" s="108">
        <f>VLOOKUP(A114,ストックデータ整理!A:I,9,FALSE)</f>
        <v>0</v>
      </c>
      <c r="F114" s="106">
        <f>VLOOKUP(A114,ストックデータ整理!A:L,10,FALSE)</f>
        <v>0</v>
      </c>
      <c r="G114" s="108">
        <f>VLOOKUP(A114,ストックデータ整理!A:L,12,FALSE)</f>
        <v>0</v>
      </c>
      <c r="H114" s="100">
        <f>VLOOKUP(A114,ストックデータ整理!A:O,13,FALSE)</f>
        <v>0</v>
      </c>
      <c r="I114" s="181">
        <f>VLOOKUP(A114,ストックデータ整理!A:O,15,FALSE)</f>
        <v>0</v>
      </c>
      <c r="J114" s="106">
        <f>VLOOKUP(A114,ストックデータ整理!A:R,16,FALSE)</f>
        <v>0</v>
      </c>
      <c r="K114" s="104">
        <f>VLOOKUP(A114,ストックデータ整理!A:R,18,FALSE)</f>
        <v>0</v>
      </c>
      <c r="L114" s="89"/>
      <c r="M114" s="90"/>
      <c r="N114" s="106">
        <f t="shared" si="14"/>
        <v>0</v>
      </c>
      <c r="O114" s="107">
        <f t="shared" si="15"/>
        <v>0</v>
      </c>
    </row>
    <row r="115" spans="1:15" ht="14.25" customHeight="1" x14ac:dyDescent="0.15">
      <c r="A115" s="99">
        <v>43926</v>
      </c>
      <c r="B115" s="100">
        <f>IFERROR(VLOOKUP(A115,ストックデータ貼り付け用!A:D,2,FALSE),0)</f>
        <v>0</v>
      </c>
      <c r="C115" s="101">
        <f>IFERROR(VLOOKUP(A115,ストックデータ貼り付け用!A:D,4,FALSE),0)</f>
        <v>0</v>
      </c>
      <c r="D115" s="106">
        <f>VLOOKUP(A115,ストックデータ整理!A:I,7,FALSE)</f>
        <v>0</v>
      </c>
      <c r="E115" s="108">
        <f>VLOOKUP(A115,ストックデータ整理!A:I,9,FALSE)</f>
        <v>0</v>
      </c>
      <c r="F115" s="106">
        <f>VLOOKUP(A115,ストックデータ整理!A:L,10,FALSE)</f>
        <v>0</v>
      </c>
      <c r="G115" s="108">
        <f>VLOOKUP(A115,ストックデータ整理!A:L,12,FALSE)</f>
        <v>0</v>
      </c>
      <c r="H115" s="100">
        <f>VLOOKUP(A115,ストックデータ整理!A:O,13,FALSE)</f>
        <v>0</v>
      </c>
      <c r="I115" s="181">
        <f>VLOOKUP(A115,ストックデータ整理!A:O,15,FALSE)</f>
        <v>0</v>
      </c>
      <c r="J115" s="106">
        <f>VLOOKUP(A115,ストックデータ整理!A:R,16,FALSE)</f>
        <v>0</v>
      </c>
      <c r="K115" s="104">
        <f>VLOOKUP(A115,ストックデータ整理!A:R,18,FALSE)</f>
        <v>0</v>
      </c>
      <c r="L115" s="89"/>
      <c r="M115" s="90"/>
      <c r="N115" s="106">
        <f t="shared" si="14"/>
        <v>0</v>
      </c>
      <c r="O115" s="107">
        <f t="shared" si="15"/>
        <v>0</v>
      </c>
    </row>
    <row r="116" spans="1:15" ht="14.25" customHeight="1" x14ac:dyDescent="0.15">
      <c r="A116" s="99">
        <v>43927</v>
      </c>
      <c r="B116" s="100">
        <f>IFERROR(VLOOKUP(A116,ストックデータ貼り付け用!A:D,2,FALSE),0)</f>
        <v>0</v>
      </c>
      <c r="C116" s="101">
        <f>IFERROR(VLOOKUP(A116,ストックデータ貼り付け用!A:D,4,FALSE),0)</f>
        <v>0</v>
      </c>
      <c r="D116" s="106">
        <f>VLOOKUP(A116,ストックデータ整理!A:I,7,FALSE)</f>
        <v>0</v>
      </c>
      <c r="E116" s="108">
        <f>VLOOKUP(A116,ストックデータ整理!A:I,9,FALSE)</f>
        <v>0</v>
      </c>
      <c r="F116" s="106">
        <f>VLOOKUP(A116,ストックデータ整理!A:L,10,FALSE)</f>
        <v>0</v>
      </c>
      <c r="G116" s="108">
        <f>VLOOKUP(A116,ストックデータ整理!A:L,12,FALSE)</f>
        <v>0</v>
      </c>
      <c r="H116" s="100">
        <f>VLOOKUP(A116,ストックデータ整理!A:O,13,FALSE)</f>
        <v>0</v>
      </c>
      <c r="I116" s="181">
        <f>VLOOKUP(A116,ストックデータ整理!A:O,15,FALSE)</f>
        <v>0</v>
      </c>
      <c r="J116" s="106">
        <f>VLOOKUP(A116,ストックデータ整理!A:R,16,FALSE)</f>
        <v>0</v>
      </c>
      <c r="K116" s="104">
        <f>VLOOKUP(A116,ストックデータ整理!A:R,18,FALSE)</f>
        <v>0</v>
      </c>
      <c r="L116" s="89"/>
      <c r="M116" s="90"/>
      <c r="N116" s="106">
        <f t="shared" si="14"/>
        <v>0</v>
      </c>
      <c r="O116" s="107">
        <f t="shared" si="15"/>
        <v>0</v>
      </c>
    </row>
    <row r="117" spans="1:15" ht="14.25" customHeight="1" x14ac:dyDescent="0.15">
      <c r="A117" s="99">
        <v>43928</v>
      </c>
      <c r="B117" s="100">
        <f>IFERROR(VLOOKUP(A117,ストックデータ貼り付け用!A:D,2,FALSE),0)</f>
        <v>0</v>
      </c>
      <c r="C117" s="101">
        <f>IFERROR(VLOOKUP(A117,ストックデータ貼り付け用!A:D,4,FALSE),0)</f>
        <v>0</v>
      </c>
      <c r="D117" s="106">
        <f>VLOOKUP(A117,ストックデータ整理!A:I,7,FALSE)</f>
        <v>0</v>
      </c>
      <c r="E117" s="108">
        <f>VLOOKUP(A117,ストックデータ整理!A:I,9,FALSE)</f>
        <v>0</v>
      </c>
      <c r="F117" s="106">
        <f>VLOOKUP(A117,ストックデータ整理!A:L,10,FALSE)</f>
        <v>0</v>
      </c>
      <c r="G117" s="108">
        <f>VLOOKUP(A117,ストックデータ整理!A:L,12,FALSE)</f>
        <v>0</v>
      </c>
      <c r="H117" s="100">
        <f>VLOOKUP(A117,ストックデータ整理!A:O,13,FALSE)</f>
        <v>0</v>
      </c>
      <c r="I117" s="181">
        <f>VLOOKUP(A117,ストックデータ整理!A:O,15,FALSE)</f>
        <v>0</v>
      </c>
      <c r="J117" s="106">
        <f>VLOOKUP(A117,ストックデータ整理!A:R,16,FALSE)</f>
        <v>0</v>
      </c>
      <c r="K117" s="104">
        <f>VLOOKUP(A117,ストックデータ整理!A:R,18,FALSE)</f>
        <v>0</v>
      </c>
      <c r="L117" s="89"/>
      <c r="M117" s="90"/>
      <c r="N117" s="106">
        <f t="shared" si="14"/>
        <v>0</v>
      </c>
      <c r="O117" s="107">
        <f t="shared" si="15"/>
        <v>0</v>
      </c>
    </row>
    <row r="118" spans="1:15" ht="14.25" customHeight="1" x14ac:dyDescent="0.15">
      <c r="A118" s="99">
        <v>43929</v>
      </c>
      <c r="B118" s="100">
        <f>IFERROR(VLOOKUP(A118,ストックデータ貼り付け用!A:D,2,FALSE),0)</f>
        <v>0</v>
      </c>
      <c r="C118" s="101">
        <f>IFERROR(VLOOKUP(A118,ストックデータ貼り付け用!A:D,4,FALSE),0)</f>
        <v>0</v>
      </c>
      <c r="D118" s="106">
        <f>VLOOKUP(A118,ストックデータ整理!A:I,7,FALSE)</f>
        <v>0</v>
      </c>
      <c r="E118" s="108">
        <f>VLOOKUP(A118,ストックデータ整理!A:I,9,FALSE)</f>
        <v>0</v>
      </c>
      <c r="F118" s="106">
        <f>VLOOKUP(A118,ストックデータ整理!A:L,10,FALSE)</f>
        <v>0</v>
      </c>
      <c r="G118" s="108">
        <f>VLOOKUP(A118,ストックデータ整理!A:L,12,FALSE)</f>
        <v>0</v>
      </c>
      <c r="H118" s="100">
        <f>VLOOKUP(A118,ストックデータ整理!A:O,13,FALSE)</f>
        <v>0</v>
      </c>
      <c r="I118" s="181">
        <f>VLOOKUP(A118,ストックデータ整理!A:O,15,FALSE)</f>
        <v>0</v>
      </c>
      <c r="J118" s="106">
        <f>VLOOKUP(A118,ストックデータ整理!A:R,16,FALSE)</f>
        <v>0</v>
      </c>
      <c r="K118" s="104">
        <f>VLOOKUP(A118,ストックデータ整理!A:R,18,FALSE)</f>
        <v>0</v>
      </c>
      <c r="L118" s="89"/>
      <c r="M118" s="90"/>
      <c r="N118" s="106">
        <f t="shared" si="14"/>
        <v>0</v>
      </c>
      <c r="O118" s="107">
        <f t="shared" si="15"/>
        <v>0</v>
      </c>
    </row>
    <row r="119" spans="1:15" ht="14.25" customHeight="1" x14ac:dyDescent="0.15">
      <c r="A119" s="99">
        <v>43930</v>
      </c>
      <c r="B119" s="100">
        <f>IFERROR(VLOOKUP(A119,ストックデータ貼り付け用!A:D,2,FALSE),0)</f>
        <v>0</v>
      </c>
      <c r="C119" s="101">
        <f>IFERROR(VLOOKUP(A119,ストックデータ貼り付け用!A:D,4,FALSE),0)</f>
        <v>0</v>
      </c>
      <c r="D119" s="106">
        <f>VLOOKUP(A119,ストックデータ整理!A:I,7,FALSE)</f>
        <v>0</v>
      </c>
      <c r="E119" s="108">
        <f>VLOOKUP(A119,ストックデータ整理!A:I,9,FALSE)</f>
        <v>0</v>
      </c>
      <c r="F119" s="106">
        <f>VLOOKUP(A119,ストックデータ整理!A:L,10,FALSE)</f>
        <v>0</v>
      </c>
      <c r="G119" s="108">
        <f>VLOOKUP(A119,ストックデータ整理!A:L,12,FALSE)</f>
        <v>0</v>
      </c>
      <c r="H119" s="100">
        <f>VLOOKUP(A119,ストックデータ整理!A:O,13,FALSE)</f>
        <v>0</v>
      </c>
      <c r="I119" s="181">
        <f>VLOOKUP(A119,ストックデータ整理!A:O,15,FALSE)</f>
        <v>0</v>
      </c>
      <c r="J119" s="106">
        <f>VLOOKUP(A119,ストックデータ整理!A:R,16,FALSE)</f>
        <v>0</v>
      </c>
      <c r="K119" s="104">
        <f>VLOOKUP(A119,ストックデータ整理!A:R,18,FALSE)</f>
        <v>0</v>
      </c>
      <c r="L119" s="89"/>
      <c r="M119" s="90"/>
      <c r="N119" s="106">
        <f t="shared" si="14"/>
        <v>0</v>
      </c>
      <c r="O119" s="107">
        <f t="shared" si="15"/>
        <v>0</v>
      </c>
    </row>
    <row r="120" spans="1:15" ht="14.25" customHeight="1" x14ac:dyDescent="0.15">
      <c r="A120" s="99">
        <v>43931</v>
      </c>
      <c r="B120" s="100">
        <f>IFERROR(VLOOKUP(A120,ストックデータ貼り付け用!A:D,2,FALSE),0)</f>
        <v>0</v>
      </c>
      <c r="C120" s="101">
        <f>IFERROR(VLOOKUP(A120,ストックデータ貼り付け用!A:D,4,FALSE),0)</f>
        <v>0</v>
      </c>
      <c r="D120" s="106">
        <f>VLOOKUP(A120,ストックデータ整理!A:I,7,FALSE)</f>
        <v>0</v>
      </c>
      <c r="E120" s="108">
        <f>VLOOKUP(A120,ストックデータ整理!A:I,9,FALSE)</f>
        <v>0</v>
      </c>
      <c r="F120" s="106">
        <f>VLOOKUP(A120,ストックデータ整理!A:L,10,FALSE)</f>
        <v>0</v>
      </c>
      <c r="G120" s="108">
        <f>VLOOKUP(A120,ストックデータ整理!A:L,12,FALSE)</f>
        <v>0</v>
      </c>
      <c r="H120" s="100">
        <f>VLOOKUP(A120,ストックデータ整理!A:O,13,FALSE)</f>
        <v>0</v>
      </c>
      <c r="I120" s="181">
        <f>VLOOKUP(A120,ストックデータ整理!A:O,15,FALSE)</f>
        <v>0</v>
      </c>
      <c r="J120" s="106">
        <f>VLOOKUP(A120,ストックデータ整理!A:R,16,FALSE)</f>
        <v>0</v>
      </c>
      <c r="K120" s="104">
        <f>VLOOKUP(A120,ストックデータ整理!A:R,18,FALSE)</f>
        <v>0</v>
      </c>
      <c r="L120" s="89"/>
      <c r="M120" s="90"/>
      <c r="N120" s="106">
        <f t="shared" si="14"/>
        <v>0</v>
      </c>
      <c r="O120" s="107">
        <f t="shared" si="15"/>
        <v>0</v>
      </c>
    </row>
    <row r="121" spans="1:15" ht="14.25" customHeight="1" x14ac:dyDescent="0.15">
      <c r="A121" s="99">
        <v>43932</v>
      </c>
      <c r="B121" s="100">
        <f>IFERROR(VLOOKUP(A121,ストックデータ貼り付け用!A:D,2,FALSE),0)</f>
        <v>0</v>
      </c>
      <c r="C121" s="101">
        <f>IFERROR(VLOOKUP(A121,ストックデータ貼り付け用!A:D,4,FALSE),0)</f>
        <v>0</v>
      </c>
      <c r="D121" s="106">
        <f>VLOOKUP(A121,ストックデータ整理!A:I,7,FALSE)</f>
        <v>0</v>
      </c>
      <c r="E121" s="108">
        <f>VLOOKUP(A121,ストックデータ整理!A:I,9,FALSE)</f>
        <v>0</v>
      </c>
      <c r="F121" s="106">
        <f>VLOOKUP(A121,ストックデータ整理!A:L,10,FALSE)</f>
        <v>0</v>
      </c>
      <c r="G121" s="108">
        <f>VLOOKUP(A121,ストックデータ整理!A:L,12,FALSE)</f>
        <v>0</v>
      </c>
      <c r="H121" s="100">
        <f>VLOOKUP(A121,ストックデータ整理!A:O,13,FALSE)</f>
        <v>0</v>
      </c>
      <c r="I121" s="181">
        <f>VLOOKUP(A121,ストックデータ整理!A:O,15,FALSE)</f>
        <v>0</v>
      </c>
      <c r="J121" s="106">
        <f>VLOOKUP(A121,ストックデータ整理!A:R,16,FALSE)</f>
        <v>0</v>
      </c>
      <c r="K121" s="104">
        <f>VLOOKUP(A121,ストックデータ整理!A:R,18,FALSE)</f>
        <v>0</v>
      </c>
      <c r="L121" s="89"/>
      <c r="M121" s="90"/>
      <c r="N121" s="106">
        <f t="shared" si="14"/>
        <v>0</v>
      </c>
      <c r="O121" s="107">
        <f t="shared" si="15"/>
        <v>0</v>
      </c>
    </row>
    <row r="122" spans="1:15" ht="14.25" customHeight="1" x14ac:dyDescent="0.15">
      <c r="A122" s="99">
        <v>43933</v>
      </c>
      <c r="B122" s="100">
        <f>IFERROR(VLOOKUP(A122,ストックデータ貼り付け用!A:D,2,FALSE),0)</f>
        <v>0</v>
      </c>
      <c r="C122" s="101">
        <f>IFERROR(VLOOKUP(A122,ストックデータ貼り付け用!A:D,4,FALSE),0)</f>
        <v>0</v>
      </c>
      <c r="D122" s="106">
        <f>VLOOKUP(A122,ストックデータ整理!A:I,7,FALSE)</f>
        <v>0</v>
      </c>
      <c r="E122" s="108">
        <f>VLOOKUP(A122,ストックデータ整理!A:I,9,FALSE)</f>
        <v>0</v>
      </c>
      <c r="F122" s="106">
        <f>VLOOKUP(A122,ストックデータ整理!A:L,10,FALSE)</f>
        <v>0</v>
      </c>
      <c r="G122" s="108">
        <f>VLOOKUP(A122,ストックデータ整理!A:L,12,FALSE)</f>
        <v>0</v>
      </c>
      <c r="H122" s="100">
        <f>VLOOKUP(A122,ストックデータ整理!A:O,13,FALSE)</f>
        <v>0</v>
      </c>
      <c r="I122" s="181">
        <f>VLOOKUP(A122,ストックデータ整理!A:O,15,FALSE)</f>
        <v>0</v>
      </c>
      <c r="J122" s="106">
        <f>VLOOKUP(A122,ストックデータ整理!A:R,16,FALSE)</f>
        <v>0</v>
      </c>
      <c r="K122" s="104">
        <f>VLOOKUP(A122,ストックデータ整理!A:R,18,FALSE)</f>
        <v>0</v>
      </c>
      <c r="L122" s="89"/>
      <c r="M122" s="90"/>
      <c r="N122" s="106">
        <f t="shared" si="14"/>
        <v>0</v>
      </c>
      <c r="O122" s="107">
        <f t="shared" si="15"/>
        <v>0</v>
      </c>
    </row>
    <row r="123" spans="1:15" ht="14.25" customHeight="1" x14ac:dyDescent="0.15">
      <c r="A123" s="99">
        <v>43934</v>
      </c>
      <c r="B123" s="100">
        <f>IFERROR(VLOOKUP(A123,ストックデータ貼り付け用!A:D,2,FALSE),0)</f>
        <v>0</v>
      </c>
      <c r="C123" s="101">
        <f>IFERROR(VLOOKUP(A123,ストックデータ貼り付け用!A:D,4,FALSE),0)</f>
        <v>0</v>
      </c>
      <c r="D123" s="106">
        <f>VLOOKUP(A123,ストックデータ整理!A:I,7,FALSE)</f>
        <v>0</v>
      </c>
      <c r="E123" s="108">
        <f>VLOOKUP(A123,ストックデータ整理!A:I,9,FALSE)</f>
        <v>0</v>
      </c>
      <c r="F123" s="106">
        <f>VLOOKUP(A123,ストックデータ整理!A:L,10,FALSE)</f>
        <v>0</v>
      </c>
      <c r="G123" s="108">
        <f>VLOOKUP(A123,ストックデータ整理!A:L,12,FALSE)</f>
        <v>0</v>
      </c>
      <c r="H123" s="100">
        <f>VLOOKUP(A123,ストックデータ整理!A:O,13,FALSE)</f>
        <v>0</v>
      </c>
      <c r="I123" s="181">
        <f>VLOOKUP(A123,ストックデータ整理!A:O,15,FALSE)</f>
        <v>0</v>
      </c>
      <c r="J123" s="106">
        <f>VLOOKUP(A123,ストックデータ整理!A:R,16,FALSE)</f>
        <v>0</v>
      </c>
      <c r="K123" s="104">
        <f>VLOOKUP(A123,ストックデータ整理!A:R,18,FALSE)</f>
        <v>0</v>
      </c>
      <c r="L123" s="89"/>
      <c r="M123" s="90"/>
      <c r="N123" s="106">
        <f t="shared" si="14"/>
        <v>0</v>
      </c>
      <c r="O123" s="107">
        <f t="shared" si="15"/>
        <v>0</v>
      </c>
    </row>
    <row r="124" spans="1:15" ht="14.25" customHeight="1" x14ac:dyDescent="0.15">
      <c r="A124" s="99">
        <v>43935</v>
      </c>
      <c r="B124" s="100">
        <f>IFERROR(VLOOKUP(A124,ストックデータ貼り付け用!A:D,2,FALSE),0)</f>
        <v>0</v>
      </c>
      <c r="C124" s="101">
        <f>IFERROR(VLOOKUP(A124,ストックデータ貼り付け用!A:D,4,FALSE),0)</f>
        <v>0</v>
      </c>
      <c r="D124" s="106">
        <f>VLOOKUP(A124,ストックデータ整理!A:I,7,FALSE)</f>
        <v>0</v>
      </c>
      <c r="E124" s="108">
        <f>VLOOKUP(A124,ストックデータ整理!A:I,9,FALSE)</f>
        <v>0</v>
      </c>
      <c r="F124" s="106">
        <f>VLOOKUP(A124,ストックデータ整理!A:L,10,FALSE)</f>
        <v>0</v>
      </c>
      <c r="G124" s="108">
        <f>VLOOKUP(A124,ストックデータ整理!A:L,12,FALSE)</f>
        <v>0</v>
      </c>
      <c r="H124" s="100">
        <f>VLOOKUP(A124,ストックデータ整理!A:O,13,FALSE)</f>
        <v>0</v>
      </c>
      <c r="I124" s="181">
        <f>VLOOKUP(A124,ストックデータ整理!A:O,15,FALSE)</f>
        <v>0</v>
      </c>
      <c r="J124" s="106">
        <f>VLOOKUP(A124,ストックデータ整理!A:R,16,FALSE)</f>
        <v>0</v>
      </c>
      <c r="K124" s="104">
        <f>VLOOKUP(A124,ストックデータ整理!A:R,18,FALSE)</f>
        <v>0</v>
      </c>
      <c r="L124" s="89"/>
      <c r="M124" s="90"/>
      <c r="N124" s="106">
        <f t="shared" si="14"/>
        <v>0</v>
      </c>
      <c r="O124" s="107">
        <f t="shared" si="15"/>
        <v>0</v>
      </c>
    </row>
    <row r="125" spans="1:15" ht="14.25" customHeight="1" x14ac:dyDescent="0.15">
      <c r="A125" s="99">
        <v>43936</v>
      </c>
      <c r="B125" s="100">
        <f>IFERROR(VLOOKUP(A125,ストックデータ貼り付け用!A:D,2,FALSE),0)</f>
        <v>0</v>
      </c>
      <c r="C125" s="101">
        <f>IFERROR(VLOOKUP(A125,ストックデータ貼り付け用!A:D,4,FALSE),0)</f>
        <v>0</v>
      </c>
      <c r="D125" s="106">
        <f>VLOOKUP(A125,ストックデータ整理!A:I,7,FALSE)</f>
        <v>0</v>
      </c>
      <c r="E125" s="108">
        <f>VLOOKUP(A125,ストックデータ整理!A:I,9,FALSE)</f>
        <v>0</v>
      </c>
      <c r="F125" s="106">
        <f>VLOOKUP(A125,ストックデータ整理!A:L,10,FALSE)</f>
        <v>0</v>
      </c>
      <c r="G125" s="108">
        <f>VLOOKUP(A125,ストックデータ整理!A:L,12,FALSE)</f>
        <v>0</v>
      </c>
      <c r="H125" s="100">
        <f>VLOOKUP(A125,ストックデータ整理!A:O,13,FALSE)</f>
        <v>0</v>
      </c>
      <c r="I125" s="181">
        <f>VLOOKUP(A125,ストックデータ整理!A:O,15,FALSE)</f>
        <v>0</v>
      </c>
      <c r="J125" s="106">
        <f>VLOOKUP(A125,ストックデータ整理!A:R,16,FALSE)</f>
        <v>0</v>
      </c>
      <c r="K125" s="104">
        <f>VLOOKUP(A125,ストックデータ整理!A:R,18,FALSE)</f>
        <v>0</v>
      </c>
      <c r="L125" s="89"/>
      <c r="M125" s="90"/>
      <c r="N125" s="106">
        <f t="shared" si="14"/>
        <v>0</v>
      </c>
      <c r="O125" s="107">
        <f t="shared" si="15"/>
        <v>0</v>
      </c>
    </row>
    <row r="126" spans="1:15" ht="14.25" customHeight="1" x14ac:dyDescent="0.15">
      <c r="A126" s="99">
        <v>43937</v>
      </c>
      <c r="B126" s="100">
        <f>IFERROR(VLOOKUP(A126,ストックデータ貼り付け用!A:D,2,FALSE),0)</f>
        <v>0</v>
      </c>
      <c r="C126" s="101">
        <f>IFERROR(VLOOKUP(A126,ストックデータ貼り付け用!A:D,4,FALSE),0)</f>
        <v>0</v>
      </c>
      <c r="D126" s="106">
        <f>VLOOKUP(A126,ストックデータ整理!A:I,7,FALSE)</f>
        <v>0</v>
      </c>
      <c r="E126" s="108">
        <f>VLOOKUP(A126,ストックデータ整理!A:I,9,FALSE)</f>
        <v>0</v>
      </c>
      <c r="F126" s="106">
        <f>VLOOKUP(A126,ストックデータ整理!A:L,10,FALSE)</f>
        <v>0</v>
      </c>
      <c r="G126" s="108">
        <f>VLOOKUP(A126,ストックデータ整理!A:L,12,FALSE)</f>
        <v>0</v>
      </c>
      <c r="H126" s="100">
        <f>VLOOKUP(A126,ストックデータ整理!A:O,13,FALSE)</f>
        <v>0</v>
      </c>
      <c r="I126" s="181">
        <f>VLOOKUP(A126,ストックデータ整理!A:O,15,FALSE)</f>
        <v>0</v>
      </c>
      <c r="J126" s="106">
        <f>VLOOKUP(A126,ストックデータ整理!A:R,16,FALSE)</f>
        <v>0</v>
      </c>
      <c r="K126" s="104">
        <f>VLOOKUP(A126,ストックデータ整理!A:R,18,FALSE)</f>
        <v>0</v>
      </c>
      <c r="L126" s="89"/>
      <c r="M126" s="90"/>
      <c r="N126" s="106">
        <f t="shared" si="14"/>
        <v>0</v>
      </c>
      <c r="O126" s="107">
        <f t="shared" si="15"/>
        <v>0</v>
      </c>
    </row>
    <row r="127" spans="1:15" ht="14.25" customHeight="1" x14ac:dyDescent="0.15">
      <c r="A127" s="99">
        <v>43938</v>
      </c>
      <c r="B127" s="100">
        <f>IFERROR(VLOOKUP(A127,ストックデータ貼り付け用!A:D,2,FALSE),0)</f>
        <v>0</v>
      </c>
      <c r="C127" s="101">
        <f>IFERROR(VLOOKUP(A127,ストックデータ貼り付け用!A:D,4,FALSE),0)</f>
        <v>0</v>
      </c>
      <c r="D127" s="106">
        <f>VLOOKUP(A127,ストックデータ整理!A:I,7,FALSE)</f>
        <v>0</v>
      </c>
      <c r="E127" s="108">
        <f>VLOOKUP(A127,ストックデータ整理!A:I,9,FALSE)</f>
        <v>0</v>
      </c>
      <c r="F127" s="106">
        <f>VLOOKUP(A127,ストックデータ整理!A:L,10,FALSE)</f>
        <v>0</v>
      </c>
      <c r="G127" s="108">
        <f>VLOOKUP(A127,ストックデータ整理!A:L,12,FALSE)</f>
        <v>0</v>
      </c>
      <c r="H127" s="100">
        <f>VLOOKUP(A127,ストックデータ整理!A:O,13,FALSE)</f>
        <v>0</v>
      </c>
      <c r="I127" s="181">
        <f>VLOOKUP(A127,ストックデータ整理!A:O,15,FALSE)</f>
        <v>0</v>
      </c>
      <c r="J127" s="106">
        <f>VLOOKUP(A127,ストックデータ整理!A:R,16,FALSE)</f>
        <v>0</v>
      </c>
      <c r="K127" s="104">
        <f>VLOOKUP(A127,ストックデータ整理!A:R,18,FALSE)</f>
        <v>0</v>
      </c>
      <c r="L127" s="89"/>
      <c r="M127" s="90"/>
      <c r="N127" s="106">
        <f t="shared" si="14"/>
        <v>0</v>
      </c>
      <c r="O127" s="107">
        <f t="shared" si="15"/>
        <v>0</v>
      </c>
    </row>
    <row r="128" spans="1:15" ht="14.25" customHeight="1" x14ac:dyDescent="0.15">
      <c r="A128" s="99">
        <v>43939</v>
      </c>
      <c r="B128" s="100">
        <f>IFERROR(VLOOKUP(A128,ストックデータ貼り付け用!A:D,2,FALSE),0)</f>
        <v>0</v>
      </c>
      <c r="C128" s="101">
        <f>IFERROR(VLOOKUP(A128,ストックデータ貼り付け用!A:D,4,FALSE),0)</f>
        <v>0</v>
      </c>
      <c r="D128" s="106">
        <f>VLOOKUP(A128,ストックデータ整理!A:I,7,FALSE)</f>
        <v>0</v>
      </c>
      <c r="E128" s="108">
        <f>VLOOKUP(A128,ストックデータ整理!A:I,9,FALSE)</f>
        <v>0</v>
      </c>
      <c r="F128" s="106">
        <f>VLOOKUP(A128,ストックデータ整理!A:L,10,FALSE)</f>
        <v>0</v>
      </c>
      <c r="G128" s="108">
        <f>VLOOKUP(A128,ストックデータ整理!A:L,12,FALSE)</f>
        <v>0</v>
      </c>
      <c r="H128" s="100">
        <f>VLOOKUP(A128,ストックデータ整理!A:O,13,FALSE)</f>
        <v>0</v>
      </c>
      <c r="I128" s="181">
        <f>VLOOKUP(A128,ストックデータ整理!A:O,15,FALSE)</f>
        <v>0</v>
      </c>
      <c r="J128" s="106">
        <f>VLOOKUP(A128,ストックデータ整理!A:R,16,FALSE)</f>
        <v>0</v>
      </c>
      <c r="K128" s="104">
        <f>VLOOKUP(A128,ストックデータ整理!A:R,18,FALSE)</f>
        <v>0</v>
      </c>
      <c r="L128" s="89"/>
      <c r="M128" s="90"/>
      <c r="N128" s="106">
        <f t="shared" si="14"/>
        <v>0</v>
      </c>
      <c r="O128" s="107">
        <f t="shared" si="15"/>
        <v>0</v>
      </c>
    </row>
    <row r="129" spans="1:15" ht="14.25" customHeight="1" x14ac:dyDescent="0.15">
      <c r="A129" s="99">
        <v>43940</v>
      </c>
      <c r="B129" s="100">
        <f>IFERROR(VLOOKUP(A129,ストックデータ貼り付け用!A:D,2,FALSE),0)</f>
        <v>0</v>
      </c>
      <c r="C129" s="101">
        <f>IFERROR(VLOOKUP(A129,ストックデータ貼り付け用!A:D,4,FALSE),0)</f>
        <v>0</v>
      </c>
      <c r="D129" s="106">
        <f>VLOOKUP(A129,ストックデータ整理!A:I,7,FALSE)</f>
        <v>0</v>
      </c>
      <c r="E129" s="108">
        <f>VLOOKUP(A129,ストックデータ整理!A:I,9,FALSE)</f>
        <v>0</v>
      </c>
      <c r="F129" s="106">
        <f>VLOOKUP(A129,ストックデータ整理!A:L,10,FALSE)</f>
        <v>0</v>
      </c>
      <c r="G129" s="108">
        <f>VLOOKUP(A129,ストックデータ整理!A:L,12,FALSE)</f>
        <v>0</v>
      </c>
      <c r="H129" s="100">
        <f>VLOOKUP(A129,ストックデータ整理!A:O,13,FALSE)</f>
        <v>0</v>
      </c>
      <c r="I129" s="181">
        <f>VLOOKUP(A129,ストックデータ整理!A:O,15,FALSE)</f>
        <v>0</v>
      </c>
      <c r="J129" s="106">
        <f>VLOOKUP(A129,ストックデータ整理!A:R,16,FALSE)</f>
        <v>0</v>
      </c>
      <c r="K129" s="104">
        <f>VLOOKUP(A129,ストックデータ整理!A:R,18,FALSE)</f>
        <v>0</v>
      </c>
      <c r="L129" s="89"/>
      <c r="M129" s="90"/>
      <c r="N129" s="106">
        <f t="shared" si="14"/>
        <v>0</v>
      </c>
      <c r="O129" s="107">
        <f t="shared" si="15"/>
        <v>0</v>
      </c>
    </row>
    <row r="130" spans="1:15" ht="14.25" customHeight="1" x14ac:dyDescent="0.15">
      <c r="A130" s="99">
        <v>43941</v>
      </c>
      <c r="B130" s="100">
        <f>IFERROR(VLOOKUP(A130,ストックデータ貼り付け用!A:D,2,FALSE),0)</f>
        <v>0</v>
      </c>
      <c r="C130" s="101">
        <f>IFERROR(VLOOKUP(A130,ストックデータ貼り付け用!A:D,4,FALSE),0)</f>
        <v>0</v>
      </c>
      <c r="D130" s="106">
        <f>VLOOKUP(A130,ストックデータ整理!A:I,7,FALSE)</f>
        <v>0</v>
      </c>
      <c r="E130" s="108">
        <f>VLOOKUP(A130,ストックデータ整理!A:I,9,FALSE)</f>
        <v>0</v>
      </c>
      <c r="F130" s="106">
        <f>VLOOKUP(A130,ストックデータ整理!A:L,10,FALSE)</f>
        <v>0</v>
      </c>
      <c r="G130" s="108">
        <f>VLOOKUP(A130,ストックデータ整理!A:L,12,FALSE)</f>
        <v>0</v>
      </c>
      <c r="H130" s="100">
        <f>VLOOKUP(A130,ストックデータ整理!A:O,13,FALSE)</f>
        <v>0</v>
      </c>
      <c r="I130" s="181">
        <f>VLOOKUP(A130,ストックデータ整理!A:O,15,FALSE)</f>
        <v>0</v>
      </c>
      <c r="J130" s="106">
        <f>VLOOKUP(A130,ストックデータ整理!A:R,16,FALSE)</f>
        <v>0</v>
      </c>
      <c r="K130" s="104">
        <f>VLOOKUP(A130,ストックデータ整理!A:R,18,FALSE)</f>
        <v>0</v>
      </c>
      <c r="L130" s="89"/>
      <c r="M130" s="90"/>
      <c r="N130" s="106">
        <f t="shared" si="14"/>
        <v>0</v>
      </c>
      <c r="O130" s="107">
        <f t="shared" si="15"/>
        <v>0</v>
      </c>
    </row>
    <row r="131" spans="1:15" ht="14.25" customHeight="1" x14ac:dyDescent="0.15">
      <c r="A131" s="99">
        <v>43942</v>
      </c>
      <c r="B131" s="100">
        <f>IFERROR(VLOOKUP(A131,ストックデータ貼り付け用!A:D,2,FALSE),0)</f>
        <v>0</v>
      </c>
      <c r="C131" s="101">
        <f>IFERROR(VLOOKUP(A131,ストックデータ貼り付け用!A:D,4,FALSE),0)</f>
        <v>0</v>
      </c>
      <c r="D131" s="106">
        <f>VLOOKUP(A131,ストックデータ整理!A:I,7,FALSE)</f>
        <v>0</v>
      </c>
      <c r="E131" s="108">
        <f>VLOOKUP(A131,ストックデータ整理!A:I,9,FALSE)</f>
        <v>0</v>
      </c>
      <c r="F131" s="106">
        <f>VLOOKUP(A131,ストックデータ整理!A:L,10,FALSE)</f>
        <v>0</v>
      </c>
      <c r="G131" s="108">
        <f>VLOOKUP(A131,ストックデータ整理!A:L,12,FALSE)</f>
        <v>0</v>
      </c>
      <c r="H131" s="100">
        <f>VLOOKUP(A131,ストックデータ整理!A:O,13,FALSE)</f>
        <v>0</v>
      </c>
      <c r="I131" s="181">
        <f>VLOOKUP(A131,ストックデータ整理!A:O,15,FALSE)</f>
        <v>0</v>
      </c>
      <c r="J131" s="106">
        <f>VLOOKUP(A131,ストックデータ整理!A:R,16,FALSE)</f>
        <v>0</v>
      </c>
      <c r="K131" s="104">
        <f>VLOOKUP(A131,ストックデータ整理!A:R,18,FALSE)</f>
        <v>0</v>
      </c>
      <c r="L131" s="89"/>
      <c r="M131" s="90"/>
      <c r="N131" s="106">
        <f t="shared" si="14"/>
        <v>0</v>
      </c>
      <c r="O131" s="107">
        <f t="shared" si="15"/>
        <v>0</v>
      </c>
    </row>
    <row r="132" spans="1:15" ht="14.25" customHeight="1" x14ac:dyDescent="0.15">
      <c r="A132" s="99">
        <v>43943</v>
      </c>
      <c r="B132" s="100">
        <f>IFERROR(VLOOKUP(A132,ストックデータ貼り付け用!A:D,2,FALSE),0)</f>
        <v>0</v>
      </c>
      <c r="C132" s="101">
        <f>IFERROR(VLOOKUP(A132,ストックデータ貼り付け用!A:D,4,FALSE),0)</f>
        <v>0</v>
      </c>
      <c r="D132" s="106">
        <f>VLOOKUP(A132,ストックデータ整理!A:I,7,FALSE)</f>
        <v>0</v>
      </c>
      <c r="E132" s="108">
        <f>VLOOKUP(A132,ストックデータ整理!A:I,9,FALSE)</f>
        <v>0</v>
      </c>
      <c r="F132" s="106">
        <f>VLOOKUP(A132,ストックデータ整理!A:L,10,FALSE)</f>
        <v>0</v>
      </c>
      <c r="G132" s="108">
        <f>VLOOKUP(A132,ストックデータ整理!A:L,12,FALSE)</f>
        <v>0</v>
      </c>
      <c r="H132" s="100">
        <f>VLOOKUP(A132,ストックデータ整理!A:O,13,FALSE)</f>
        <v>0</v>
      </c>
      <c r="I132" s="181">
        <f>VLOOKUP(A132,ストックデータ整理!A:O,15,FALSE)</f>
        <v>0</v>
      </c>
      <c r="J132" s="106">
        <f>VLOOKUP(A132,ストックデータ整理!A:R,16,FALSE)</f>
        <v>0</v>
      </c>
      <c r="K132" s="104">
        <f>VLOOKUP(A132,ストックデータ整理!A:R,18,FALSE)</f>
        <v>0</v>
      </c>
      <c r="L132" s="89"/>
      <c r="M132" s="90"/>
      <c r="N132" s="106">
        <f t="shared" si="14"/>
        <v>0</v>
      </c>
      <c r="O132" s="107">
        <f t="shared" si="15"/>
        <v>0</v>
      </c>
    </row>
    <row r="133" spans="1:15" ht="14.25" customHeight="1" x14ac:dyDescent="0.15">
      <c r="A133" s="99">
        <v>43944</v>
      </c>
      <c r="B133" s="100">
        <f>IFERROR(VLOOKUP(A133,ストックデータ貼り付け用!A:D,2,FALSE),0)</f>
        <v>0</v>
      </c>
      <c r="C133" s="101">
        <f>IFERROR(VLOOKUP(A133,ストックデータ貼り付け用!A:D,4,FALSE),0)</f>
        <v>0</v>
      </c>
      <c r="D133" s="106">
        <f>VLOOKUP(A133,ストックデータ整理!A:I,7,FALSE)</f>
        <v>0</v>
      </c>
      <c r="E133" s="108">
        <f>VLOOKUP(A133,ストックデータ整理!A:I,9,FALSE)</f>
        <v>0</v>
      </c>
      <c r="F133" s="106">
        <f>VLOOKUP(A133,ストックデータ整理!A:L,10,FALSE)</f>
        <v>0</v>
      </c>
      <c r="G133" s="108">
        <f>VLOOKUP(A133,ストックデータ整理!A:L,12,FALSE)</f>
        <v>0</v>
      </c>
      <c r="H133" s="100">
        <f>VLOOKUP(A133,ストックデータ整理!A:O,13,FALSE)</f>
        <v>0</v>
      </c>
      <c r="I133" s="181">
        <f>VLOOKUP(A133,ストックデータ整理!A:O,15,FALSE)</f>
        <v>0</v>
      </c>
      <c r="J133" s="106">
        <f>VLOOKUP(A133,ストックデータ整理!A:R,16,FALSE)</f>
        <v>0</v>
      </c>
      <c r="K133" s="104">
        <f>VLOOKUP(A133,ストックデータ整理!A:R,18,FALSE)</f>
        <v>0</v>
      </c>
      <c r="L133" s="89"/>
      <c r="M133" s="90"/>
      <c r="N133" s="106">
        <f t="shared" si="14"/>
        <v>0</v>
      </c>
      <c r="O133" s="107">
        <f t="shared" si="15"/>
        <v>0</v>
      </c>
    </row>
    <row r="134" spans="1:15" ht="14.25" customHeight="1" x14ac:dyDescent="0.15">
      <c r="A134" s="99">
        <v>43945</v>
      </c>
      <c r="B134" s="100">
        <f>IFERROR(VLOOKUP(A134,ストックデータ貼り付け用!A:D,2,FALSE),0)</f>
        <v>0</v>
      </c>
      <c r="C134" s="101">
        <f>IFERROR(VLOOKUP(A134,ストックデータ貼り付け用!A:D,4,FALSE),0)</f>
        <v>0</v>
      </c>
      <c r="D134" s="106">
        <f>VLOOKUP(A134,ストックデータ整理!A:I,7,FALSE)</f>
        <v>0</v>
      </c>
      <c r="E134" s="108">
        <f>VLOOKUP(A134,ストックデータ整理!A:I,9,FALSE)</f>
        <v>0</v>
      </c>
      <c r="F134" s="106">
        <f>VLOOKUP(A134,ストックデータ整理!A:L,10,FALSE)</f>
        <v>0</v>
      </c>
      <c r="G134" s="108">
        <f>VLOOKUP(A134,ストックデータ整理!A:L,12,FALSE)</f>
        <v>0</v>
      </c>
      <c r="H134" s="100">
        <f>VLOOKUP(A134,ストックデータ整理!A:O,13,FALSE)</f>
        <v>0</v>
      </c>
      <c r="I134" s="181">
        <f>VLOOKUP(A134,ストックデータ整理!A:O,15,FALSE)</f>
        <v>0</v>
      </c>
      <c r="J134" s="106">
        <f>VLOOKUP(A134,ストックデータ整理!A:R,16,FALSE)</f>
        <v>0</v>
      </c>
      <c r="K134" s="104">
        <f>VLOOKUP(A134,ストックデータ整理!A:R,18,FALSE)</f>
        <v>0</v>
      </c>
      <c r="L134" s="89"/>
      <c r="M134" s="90"/>
      <c r="N134" s="106">
        <f t="shared" si="14"/>
        <v>0</v>
      </c>
      <c r="O134" s="107">
        <f t="shared" si="15"/>
        <v>0</v>
      </c>
    </row>
    <row r="135" spans="1:15" ht="14.25" customHeight="1" x14ac:dyDescent="0.15">
      <c r="A135" s="99">
        <v>43946</v>
      </c>
      <c r="B135" s="100">
        <f>IFERROR(VLOOKUP(A135,ストックデータ貼り付け用!A:D,2,FALSE),0)</f>
        <v>0</v>
      </c>
      <c r="C135" s="101">
        <f>IFERROR(VLOOKUP(A135,ストックデータ貼り付け用!A:D,4,FALSE),0)</f>
        <v>0</v>
      </c>
      <c r="D135" s="106">
        <f>VLOOKUP(A135,ストックデータ整理!A:I,7,FALSE)</f>
        <v>0</v>
      </c>
      <c r="E135" s="108">
        <f>VLOOKUP(A135,ストックデータ整理!A:I,9,FALSE)</f>
        <v>0</v>
      </c>
      <c r="F135" s="106">
        <f>VLOOKUP(A135,ストックデータ整理!A:L,10,FALSE)</f>
        <v>0</v>
      </c>
      <c r="G135" s="108">
        <f>VLOOKUP(A135,ストックデータ整理!A:L,12,FALSE)</f>
        <v>0</v>
      </c>
      <c r="H135" s="100">
        <f>VLOOKUP(A135,ストックデータ整理!A:O,13,FALSE)</f>
        <v>0</v>
      </c>
      <c r="I135" s="181">
        <f>VLOOKUP(A135,ストックデータ整理!A:O,15,FALSE)</f>
        <v>0</v>
      </c>
      <c r="J135" s="106">
        <f>VLOOKUP(A135,ストックデータ整理!A:R,16,FALSE)</f>
        <v>0</v>
      </c>
      <c r="K135" s="104">
        <f>VLOOKUP(A135,ストックデータ整理!A:R,18,FALSE)</f>
        <v>0</v>
      </c>
      <c r="L135" s="89"/>
      <c r="M135" s="90"/>
      <c r="N135" s="106">
        <f t="shared" si="14"/>
        <v>0</v>
      </c>
      <c r="O135" s="107">
        <f t="shared" si="15"/>
        <v>0</v>
      </c>
    </row>
    <row r="136" spans="1:15" ht="14.25" customHeight="1" x14ac:dyDescent="0.15">
      <c r="A136" s="99">
        <v>43947</v>
      </c>
      <c r="B136" s="100">
        <f>IFERROR(VLOOKUP(A136,ストックデータ貼り付け用!A:D,2,FALSE),0)</f>
        <v>0</v>
      </c>
      <c r="C136" s="101">
        <f>IFERROR(VLOOKUP(A136,ストックデータ貼り付け用!A:D,4,FALSE),0)</f>
        <v>0</v>
      </c>
      <c r="D136" s="106">
        <f>VLOOKUP(A136,ストックデータ整理!A:I,7,FALSE)</f>
        <v>0</v>
      </c>
      <c r="E136" s="108">
        <f>VLOOKUP(A136,ストックデータ整理!A:I,9,FALSE)</f>
        <v>0</v>
      </c>
      <c r="F136" s="106">
        <f>VLOOKUP(A136,ストックデータ整理!A:L,10,FALSE)</f>
        <v>0</v>
      </c>
      <c r="G136" s="108">
        <f>VLOOKUP(A136,ストックデータ整理!A:L,12,FALSE)</f>
        <v>0</v>
      </c>
      <c r="H136" s="100">
        <f>VLOOKUP(A136,ストックデータ整理!A:O,13,FALSE)</f>
        <v>0</v>
      </c>
      <c r="I136" s="181">
        <f>VLOOKUP(A136,ストックデータ整理!A:O,15,FALSE)</f>
        <v>0</v>
      </c>
      <c r="J136" s="106">
        <f>VLOOKUP(A136,ストックデータ整理!A:R,16,FALSE)</f>
        <v>0</v>
      </c>
      <c r="K136" s="104">
        <f>VLOOKUP(A136,ストックデータ整理!A:R,18,FALSE)</f>
        <v>0</v>
      </c>
      <c r="L136" s="89"/>
      <c r="M136" s="90"/>
      <c r="N136" s="106">
        <f t="shared" si="14"/>
        <v>0</v>
      </c>
      <c r="O136" s="107">
        <f t="shared" si="15"/>
        <v>0</v>
      </c>
    </row>
    <row r="137" spans="1:15" ht="14.25" customHeight="1" x14ac:dyDescent="0.15">
      <c r="A137" s="99">
        <v>43948</v>
      </c>
      <c r="B137" s="100">
        <f>IFERROR(VLOOKUP(A137,ストックデータ貼り付け用!A:D,2,FALSE),0)</f>
        <v>0</v>
      </c>
      <c r="C137" s="101">
        <f>IFERROR(VLOOKUP(A137,ストックデータ貼り付け用!A:D,4,FALSE),0)</f>
        <v>0</v>
      </c>
      <c r="D137" s="106">
        <f>VLOOKUP(A137,ストックデータ整理!A:I,7,FALSE)</f>
        <v>0</v>
      </c>
      <c r="E137" s="108">
        <f>VLOOKUP(A137,ストックデータ整理!A:I,9,FALSE)</f>
        <v>0</v>
      </c>
      <c r="F137" s="106">
        <f>VLOOKUP(A137,ストックデータ整理!A:L,10,FALSE)</f>
        <v>0</v>
      </c>
      <c r="G137" s="108">
        <f>VLOOKUP(A137,ストックデータ整理!A:L,12,FALSE)</f>
        <v>0</v>
      </c>
      <c r="H137" s="100">
        <f>VLOOKUP(A137,ストックデータ整理!A:O,13,FALSE)</f>
        <v>0</v>
      </c>
      <c r="I137" s="181">
        <f>VLOOKUP(A137,ストックデータ整理!A:O,15,FALSE)</f>
        <v>0</v>
      </c>
      <c r="J137" s="106">
        <f>VLOOKUP(A137,ストックデータ整理!A:R,16,FALSE)</f>
        <v>0</v>
      </c>
      <c r="K137" s="104">
        <f>VLOOKUP(A137,ストックデータ整理!A:R,18,FALSE)</f>
        <v>0</v>
      </c>
      <c r="L137" s="89"/>
      <c r="M137" s="90"/>
      <c r="N137" s="106">
        <f t="shared" si="14"/>
        <v>0</v>
      </c>
      <c r="O137" s="107">
        <f t="shared" si="15"/>
        <v>0</v>
      </c>
    </row>
    <row r="138" spans="1:15" ht="14.25" customHeight="1" x14ac:dyDescent="0.15">
      <c r="A138" s="99">
        <v>43949</v>
      </c>
      <c r="B138" s="100">
        <f>IFERROR(VLOOKUP(A138,ストックデータ貼り付け用!A:D,2,FALSE),0)</f>
        <v>0</v>
      </c>
      <c r="C138" s="101">
        <f>IFERROR(VLOOKUP(A138,ストックデータ貼り付け用!A:D,4,FALSE),0)</f>
        <v>0</v>
      </c>
      <c r="D138" s="106">
        <f>VLOOKUP(A138,ストックデータ整理!A:I,7,FALSE)</f>
        <v>0</v>
      </c>
      <c r="E138" s="108">
        <f>VLOOKUP(A138,ストックデータ整理!A:I,9,FALSE)</f>
        <v>0</v>
      </c>
      <c r="F138" s="106">
        <f>VLOOKUP(A138,ストックデータ整理!A:L,10,FALSE)</f>
        <v>0</v>
      </c>
      <c r="G138" s="108">
        <f>VLOOKUP(A138,ストックデータ整理!A:L,12,FALSE)</f>
        <v>0</v>
      </c>
      <c r="H138" s="100">
        <f>VLOOKUP(A138,ストックデータ整理!A:O,13,FALSE)</f>
        <v>0</v>
      </c>
      <c r="I138" s="181">
        <f>VLOOKUP(A138,ストックデータ整理!A:O,15,FALSE)</f>
        <v>0</v>
      </c>
      <c r="J138" s="106">
        <f>VLOOKUP(A138,ストックデータ整理!A:R,16,FALSE)</f>
        <v>0</v>
      </c>
      <c r="K138" s="104">
        <f>VLOOKUP(A138,ストックデータ整理!A:R,18,FALSE)</f>
        <v>0</v>
      </c>
      <c r="L138" s="89"/>
      <c r="M138" s="90"/>
      <c r="N138" s="106">
        <f t="shared" si="14"/>
        <v>0</v>
      </c>
      <c r="O138" s="107">
        <f t="shared" si="15"/>
        <v>0</v>
      </c>
    </row>
    <row r="139" spans="1:15" ht="14.25" customHeight="1" x14ac:dyDescent="0.15">
      <c r="A139" s="99">
        <v>43950</v>
      </c>
      <c r="B139" s="100">
        <f>IFERROR(VLOOKUP(A139,ストックデータ貼り付け用!A:D,2,FALSE),0)</f>
        <v>0</v>
      </c>
      <c r="C139" s="101">
        <f>IFERROR(VLOOKUP(A139,ストックデータ貼り付け用!A:D,4,FALSE),0)</f>
        <v>0</v>
      </c>
      <c r="D139" s="106">
        <f>VLOOKUP(A139,ストックデータ整理!A:I,7,FALSE)</f>
        <v>0</v>
      </c>
      <c r="E139" s="108">
        <f>VLOOKUP(A139,ストックデータ整理!A:I,9,FALSE)</f>
        <v>0</v>
      </c>
      <c r="F139" s="106">
        <f>VLOOKUP(A139,ストックデータ整理!A:L,10,FALSE)</f>
        <v>0</v>
      </c>
      <c r="G139" s="108">
        <f>VLOOKUP(A139,ストックデータ整理!A:L,12,FALSE)</f>
        <v>0</v>
      </c>
      <c r="H139" s="100">
        <f>VLOOKUP(A139,ストックデータ整理!A:O,13,FALSE)</f>
        <v>0</v>
      </c>
      <c r="I139" s="181">
        <f>VLOOKUP(A139,ストックデータ整理!A:O,15,FALSE)</f>
        <v>0</v>
      </c>
      <c r="J139" s="106">
        <f>VLOOKUP(A139,ストックデータ整理!A:R,16,FALSE)</f>
        <v>0</v>
      </c>
      <c r="K139" s="104">
        <f>VLOOKUP(A139,ストックデータ整理!A:R,18,FALSE)</f>
        <v>0</v>
      </c>
      <c r="L139" s="89"/>
      <c r="M139" s="90"/>
      <c r="N139" s="106">
        <f t="shared" si="14"/>
        <v>0</v>
      </c>
      <c r="O139" s="107">
        <f t="shared" si="15"/>
        <v>0</v>
      </c>
    </row>
    <row r="140" spans="1:15" ht="14.25" customHeight="1" x14ac:dyDescent="0.15">
      <c r="A140" s="99">
        <v>43951</v>
      </c>
      <c r="B140" s="100">
        <f>IFERROR(VLOOKUP(A140,ストックデータ貼り付け用!A:D,2,FALSE),0)</f>
        <v>0</v>
      </c>
      <c r="C140" s="101">
        <f>IFERROR(VLOOKUP(A140,ストックデータ貼り付け用!A:D,4,FALSE),0)</f>
        <v>0</v>
      </c>
      <c r="D140" s="106">
        <f>VLOOKUP(A140,ストックデータ整理!A:I,7,FALSE)</f>
        <v>0</v>
      </c>
      <c r="E140" s="108">
        <f>VLOOKUP(A140,ストックデータ整理!A:I,9,FALSE)</f>
        <v>0</v>
      </c>
      <c r="F140" s="106">
        <f>VLOOKUP(A140,ストックデータ整理!A:L,10,FALSE)</f>
        <v>0</v>
      </c>
      <c r="G140" s="108">
        <f>VLOOKUP(A140,ストックデータ整理!A:L,12,FALSE)</f>
        <v>0</v>
      </c>
      <c r="H140" s="100">
        <f>VLOOKUP(A140,ストックデータ整理!A:O,13,FALSE)</f>
        <v>0</v>
      </c>
      <c r="I140" s="181">
        <f>VLOOKUP(A140,ストックデータ整理!A:O,15,FALSE)</f>
        <v>0</v>
      </c>
      <c r="J140" s="106">
        <f>VLOOKUP(A140,ストックデータ整理!A:R,16,FALSE)</f>
        <v>0</v>
      </c>
      <c r="K140" s="104">
        <f>VLOOKUP(A140,ストックデータ整理!A:R,18,FALSE)</f>
        <v>0</v>
      </c>
      <c r="L140" s="89"/>
      <c r="M140" s="90"/>
      <c r="N140" s="106">
        <f t="shared" si="14"/>
        <v>0</v>
      </c>
      <c r="O140" s="107">
        <f t="shared" si="15"/>
        <v>0</v>
      </c>
    </row>
    <row r="141" spans="1:15" ht="14.25" customHeight="1" thickBot="1" x14ac:dyDescent="0.2">
      <c r="A141" s="132"/>
      <c r="B141" s="133"/>
      <c r="C141" s="134"/>
      <c r="D141" s="135"/>
      <c r="E141" s="136"/>
      <c r="F141" s="135"/>
      <c r="G141" s="136"/>
      <c r="H141" s="133"/>
      <c r="I141" s="182"/>
      <c r="J141" s="135"/>
      <c r="K141" s="136"/>
      <c r="L141" s="94"/>
      <c r="M141" s="93"/>
      <c r="N141" s="106"/>
      <c r="O141" s="107"/>
    </row>
    <row r="142" spans="1:15" ht="17.25" customHeight="1" thickBot="1" x14ac:dyDescent="0.2">
      <c r="A142" s="114" t="s">
        <v>72</v>
      </c>
      <c r="B142" s="83"/>
      <c r="C142" s="84"/>
      <c r="D142" s="85"/>
      <c r="E142" s="84"/>
      <c r="F142" s="85"/>
      <c r="G142" s="84"/>
      <c r="H142" s="85"/>
      <c r="I142" s="86"/>
      <c r="J142" s="163">
        <f>iStock用!FD6*-1</f>
        <v>0</v>
      </c>
      <c r="K142" s="164">
        <f>iStock用!FF6</f>
        <v>0</v>
      </c>
      <c r="L142" s="85"/>
      <c r="M142" s="84"/>
      <c r="N142" s="151">
        <f>B142+D142+F142+L142+H142+J142</f>
        <v>0</v>
      </c>
      <c r="O142" s="152">
        <f>C142+E142+G142+M142+I142+K142</f>
        <v>0</v>
      </c>
    </row>
    <row r="143" spans="1:15" ht="17.25" customHeight="1" thickBot="1" x14ac:dyDescent="0.2">
      <c r="A143" s="114" t="s">
        <v>12</v>
      </c>
      <c r="B143" s="115">
        <f t="shared" ref="B143:I143" si="16">SUM(B111:B142)</f>
        <v>0</v>
      </c>
      <c r="C143" s="116">
        <f t="shared" si="16"/>
        <v>0</v>
      </c>
      <c r="D143" s="117">
        <f t="shared" si="16"/>
        <v>0</v>
      </c>
      <c r="E143" s="118">
        <f t="shared" si="16"/>
        <v>0</v>
      </c>
      <c r="F143" s="119">
        <f t="shared" si="16"/>
        <v>0</v>
      </c>
      <c r="G143" s="120">
        <f t="shared" si="16"/>
        <v>0</v>
      </c>
      <c r="H143" s="121">
        <f t="shared" si="16"/>
        <v>0</v>
      </c>
      <c r="I143" s="122">
        <f t="shared" si="16"/>
        <v>0</v>
      </c>
      <c r="J143" s="165">
        <f>SUM(J111:J142)</f>
        <v>0</v>
      </c>
      <c r="K143" s="166">
        <f>SUM(K111:K142)</f>
        <v>0</v>
      </c>
      <c r="L143" s="123">
        <f>SUM(L111:L142)</f>
        <v>0</v>
      </c>
      <c r="M143" s="124">
        <f>SUM(M111:M142)</f>
        <v>0</v>
      </c>
      <c r="N143" s="153">
        <f>B143+D143+F143+H143+J143+L142:L143</f>
        <v>0</v>
      </c>
      <c r="O143" s="201">
        <f>C143+E143+G143+I143+K143+M143</f>
        <v>0</v>
      </c>
    </row>
    <row r="144" spans="1:15" ht="17.25" customHeight="1" thickBot="1" x14ac:dyDescent="0.2">
      <c r="A144" s="114" t="s">
        <v>13</v>
      </c>
      <c r="B144" s="125">
        <f>IFERROR(AVERAGE(B111:B141),"")</f>
        <v>0</v>
      </c>
      <c r="C144" s="126">
        <f t="shared" ref="C144:I144" si="17">IFERROR(AVERAGE(C111:C141),"")</f>
        <v>0</v>
      </c>
      <c r="D144" s="125">
        <f t="shared" si="17"/>
        <v>0</v>
      </c>
      <c r="E144" s="126">
        <f t="shared" si="17"/>
        <v>0</v>
      </c>
      <c r="F144" s="125">
        <f t="shared" si="17"/>
        <v>0</v>
      </c>
      <c r="G144" s="126">
        <f t="shared" si="17"/>
        <v>0</v>
      </c>
      <c r="H144" s="125">
        <f t="shared" si="17"/>
        <v>0</v>
      </c>
      <c r="I144" s="127">
        <f t="shared" si="17"/>
        <v>0</v>
      </c>
      <c r="J144" s="125">
        <f>IFERROR(AVERAGE(J111:J141),"")</f>
        <v>0</v>
      </c>
      <c r="K144" s="167">
        <f>IFERROR(AVERAGE(K111:K141),"")</f>
        <v>0</v>
      </c>
      <c r="L144" s="125" t="str">
        <f>IFERROR(AVERAGE(L111:L141),"")</f>
        <v/>
      </c>
      <c r="M144" s="126" t="str">
        <f>IFERROR(AVERAGE(M111:M141),"")</f>
        <v/>
      </c>
      <c r="N144" s="154"/>
      <c r="O144" s="155"/>
    </row>
    <row r="145" spans="1:15" ht="17.25" customHeight="1" thickBot="1" x14ac:dyDescent="0.2">
      <c r="A145" s="494" t="s">
        <v>18</v>
      </c>
      <c r="B145" s="486" t="s">
        <v>5</v>
      </c>
      <c r="C145" s="487"/>
      <c r="D145" s="488" t="s">
        <v>6</v>
      </c>
      <c r="E145" s="489"/>
      <c r="F145" s="490" t="s">
        <v>7</v>
      </c>
      <c r="G145" s="491"/>
      <c r="H145" s="480" t="s">
        <v>33</v>
      </c>
      <c r="I145" s="481"/>
      <c r="J145" s="482" t="s">
        <v>86</v>
      </c>
      <c r="K145" s="483"/>
      <c r="L145" s="492" t="s">
        <v>3</v>
      </c>
      <c r="M145" s="493"/>
      <c r="N145" s="392" t="s">
        <v>12</v>
      </c>
      <c r="O145" s="393"/>
    </row>
    <row r="146" spans="1:15" ht="17.25" customHeight="1" thickBot="1" x14ac:dyDescent="0.2">
      <c r="A146" s="495"/>
      <c r="B146" s="95" t="s">
        <v>9</v>
      </c>
      <c r="C146" s="96" t="s">
        <v>10</v>
      </c>
      <c r="D146" s="97" t="s">
        <v>9</v>
      </c>
      <c r="E146" s="96" t="s">
        <v>10</v>
      </c>
      <c r="F146" s="97" t="s">
        <v>9</v>
      </c>
      <c r="G146" s="96" t="s">
        <v>10</v>
      </c>
      <c r="H146" s="97" t="s">
        <v>9</v>
      </c>
      <c r="I146" s="98" t="s">
        <v>10</v>
      </c>
      <c r="J146" s="97" t="s">
        <v>9</v>
      </c>
      <c r="K146" s="96" t="s">
        <v>10</v>
      </c>
      <c r="L146" s="97" t="s">
        <v>9</v>
      </c>
      <c r="M146" s="96" t="s">
        <v>10</v>
      </c>
      <c r="N146" s="97" t="s">
        <v>9</v>
      </c>
      <c r="O146" s="96" t="s">
        <v>10</v>
      </c>
    </row>
    <row r="147" spans="1:15" ht="14.25" customHeight="1" x14ac:dyDescent="0.15">
      <c r="A147" s="99">
        <v>43952</v>
      </c>
      <c r="B147" s="100">
        <f>IFERROR(VLOOKUP(A147,ストックデータ貼り付け用!A:D,2,FALSE),0)</f>
        <v>0</v>
      </c>
      <c r="C147" s="101">
        <f>IFERROR(VLOOKUP(A147,ストックデータ貼り付け用!A:D,4,FALSE),0)</f>
        <v>0</v>
      </c>
      <c r="D147" s="102">
        <f>VLOOKUP(A147,ストックデータ整理!A:I,7,FALSE)</f>
        <v>0</v>
      </c>
      <c r="E147" s="103">
        <f>VLOOKUP(A147,ストックデータ整理!A:I,9,FALSE)</f>
        <v>0</v>
      </c>
      <c r="F147" s="100">
        <f>VLOOKUP(A147,ストックデータ整理!A:L,10,FALSE)</f>
        <v>0</v>
      </c>
      <c r="G147" s="104">
        <f>VLOOKUP(A147,ストックデータ整理!A:L,12,FALSE)</f>
        <v>0</v>
      </c>
      <c r="H147" s="102">
        <f>VLOOKUP(A147,ストックデータ整理!A:O,13,FALSE)</f>
        <v>0</v>
      </c>
      <c r="I147" s="105">
        <f>VLOOKUP(A147,ストックデータ整理!A:O,15,FALSE)</f>
        <v>0</v>
      </c>
      <c r="J147" s="100">
        <f>VLOOKUP(A147,ストックデータ整理!A:R,16,FALSE)</f>
        <v>0</v>
      </c>
      <c r="K147" s="104">
        <f>VLOOKUP(A147,ストックデータ整理!A:R,18,FALSE)</f>
        <v>0</v>
      </c>
      <c r="L147" s="89"/>
      <c r="M147" s="92"/>
      <c r="N147" s="106">
        <f t="shared" ref="N147:N178" si="18">B147+D147+F147+L147+H147+J147</f>
        <v>0</v>
      </c>
      <c r="O147" s="107">
        <f t="shared" ref="O147:O178" si="19">C147+E147+G147+M147+I147+K147</f>
        <v>0</v>
      </c>
    </row>
    <row r="148" spans="1:15" ht="14.25" customHeight="1" x14ac:dyDescent="0.15">
      <c r="A148" s="99">
        <v>43953</v>
      </c>
      <c r="B148" s="100">
        <f>IFERROR(VLOOKUP(A148,ストックデータ貼り付け用!A:D,2,FALSE),0)</f>
        <v>0</v>
      </c>
      <c r="C148" s="101">
        <f>IFERROR(VLOOKUP(A148,ストックデータ貼り付け用!A:D,4,FALSE),0)</f>
        <v>0</v>
      </c>
      <c r="D148" s="106">
        <f>VLOOKUP(A148,ストックデータ整理!A:I,7,FALSE)</f>
        <v>0</v>
      </c>
      <c r="E148" s="108">
        <f>VLOOKUP(A148,ストックデータ整理!A:I,9,FALSE)</f>
        <v>0</v>
      </c>
      <c r="F148" s="100">
        <f>VLOOKUP(A148,ストックデータ整理!A:L,10,FALSE)</f>
        <v>0</v>
      </c>
      <c r="G148" s="104">
        <f>VLOOKUP(A148,ストックデータ整理!A:L,12,FALSE)</f>
        <v>0</v>
      </c>
      <c r="H148" s="106">
        <f>VLOOKUP(A148,ストックデータ整理!A:O,13,FALSE)</f>
        <v>0</v>
      </c>
      <c r="I148" s="109">
        <f>VLOOKUP(A148,ストックデータ整理!A:O,15,FALSE)</f>
        <v>0</v>
      </c>
      <c r="J148" s="100">
        <f>VLOOKUP(A148,ストックデータ整理!A:R,16,FALSE)</f>
        <v>0</v>
      </c>
      <c r="K148" s="104">
        <f>VLOOKUP(A148,ストックデータ整理!A:R,18,FALSE)</f>
        <v>0</v>
      </c>
      <c r="L148" s="89"/>
      <c r="M148" s="90"/>
      <c r="N148" s="106">
        <f t="shared" si="18"/>
        <v>0</v>
      </c>
      <c r="O148" s="107">
        <f t="shared" si="19"/>
        <v>0</v>
      </c>
    </row>
    <row r="149" spans="1:15" ht="14.25" customHeight="1" x14ac:dyDescent="0.15">
      <c r="A149" s="99">
        <v>43954</v>
      </c>
      <c r="B149" s="100">
        <f>IFERROR(VLOOKUP(A149,ストックデータ貼り付け用!A:D,2,FALSE),0)</f>
        <v>0</v>
      </c>
      <c r="C149" s="101">
        <f>IFERROR(VLOOKUP(A149,ストックデータ貼り付け用!A:D,4,FALSE),0)</f>
        <v>0</v>
      </c>
      <c r="D149" s="106">
        <f>VLOOKUP(A149,ストックデータ整理!A:I,7,FALSE)</f>
        <v>0</v>
      </c>
      <c r="E149" s="108">
        <f>VLOOKUP(A149,ストックデータ整理!A:I,9,FALSE)</f>
        <v>0</v>
      </c>
      <c r="F149" s="100">
        <f>VLOOKUP(A149,ストックデータ整理!A:L,10,FALSE)</f>
        <v>0</v>
      </c>
      <c r="G149" s="104">
        <f>VLOOKUP(A149,ストックデータ整理!A:L,12,FALSE)</f>
        <v>0</v>
      </c>
      <c r="H149" s="106">
        <f>VLOOKUP(A149,ストックデータ整理!A:O,13,FALSE)</f>
        <v>0</v>
      </c>
      <c r="I149" s="109">
        <f>VLOOKUP(A149,ストックデータ整理!A:O,15,FALSE)</f>
        <v>0</v>
      </c>
      <c r="J149" s="100">
        <f>VLOOKUP(A149,ストックデータ整理!A:R,16,FALSE)</f>
        <v>0</v>
      </c>
      <c r="K149" s="104">
        <f>VLOOKUP(A149,ストックデータ整理!A:R,18,FALSE)</f>
        <v>0</v>
      </c>
      <c r="L149" s="89"/>
      <c r="M149" s="90"/>
      <c r="N149" s="106">
        <f t="shared" si="18"/>
        <v>0</v>
      </c>
      <c r="O149" s="107">
        <f t="shared" si="19"/>
        <v>0</v>
      </c>
    </row>
    <row r="150" spans="1:15" ht="14.25" customHeight="1" x14ac:dyDescent="0.15">
      <c r="A150" s="99">
        <v>43955</v>
      </c>
      <c r="B150" s="100">
        <f>IFERROR(VLOOKUP(A150,ストックデータ貼り付け用!A:D,2,FALSE),0)</f>
        <v>0</v>
      </c>
      <c r="C150" s="101">
        <f>IFERROR(VLOOKUP(A150,ストックデータ貼り付け用!A:D,4,FALSE),0)</f>
        <v>0</v>
      </c>
      <c r="D150" s="106">
        <f>VLOOKUP(A150,ストックデータ整理!A:I,7,FALSE)</f>
        <v>0</v>
      </c>
      <c r="E150" s="108">
        <f>VLOOKUP(A150,ストックデータ整理!A:I,9,FALSE)</f>
        <v>0</v>
      </c>
      <c r="F150" s="100">
        <f>VLOOKUP(A150,ストックデータ整理!A:L,10,FALSE)</f>
        <v>0</v>
      </c>
      <c r="G150" s="104">
        <f>VLOOKUP(A150,ストックデータ整理!A:L,12,FALSE)</f>
        <v>0</v>
      </c>
      <c r="H150" s="106">
        <f>VLOOKUP(A150,ストックデータ整理!A:O,13,FALSE)</f>
        <v>0</v>
      </c>
      <c r="I150" s="109">
        <f>VLOOKUP(A150,ストックデータ整理!A:O,15,FALSE)</f>
        <v>0</v>
      </c>
      <c r="J150" s="100">
        <f>VLOOKUP(A150,ストックデータ整理!A:R,16,FALSE)</f>
        <v>0</v>
      </c>
      <c r="K150" s="104">
        <f>VLOOKUP(A150,ストックデータ整理!A:R,18,FALSE)</f>
        <v>0</v>
      </c>
      <c r="L150" s="89"/>
      <c r="M150" s="90"/>
      <c r="N150" s="106">
        <f t="shared" si="18"/>
        <v>0</v>
      </c>
      <c r="O150" s="107">
        <f t="shared" si="19"/>
        <v>0</v>
      </c>
    </row>
    <row r="151" spans="1:15" ht="14.25" customHeight="1" x14ac:dyDescent="0.15">
      <c r="A151" s="99">
        <v>43956</v>
      </c>
      <c r="B151" s="100">
        <f>IFERROR(VLOOKUP(A151,ストックデータ貼り付け用!A:D,2,FALSE),0)</f>
        <v>0</v>
      </c>
      <c r="C151" s="101">
        <f>IFERROR(VLOOKUP(A151,ストックデータ貼り付け用!A:D,4,FALSE),0)</f>
        <v>0</v>
      </c>
      <c r="D151" s="106">
        <f>VLOOKUP(A151,ストックデータ整理!A:I,7,FALSE)</f>
        <v>0</v>
      </c>
      <c r="E151" s="108">
        <f>VLOOKUP(A151,ストックデータ整理!A:I,9,FALSE)</f>
        <v>0</v>
      </c>
      <c r="F151" s="100">
        <f>VLOOKUP(A151,ストックデータ整理!A:L,10,FALSE)</f>
        <v>0</v>
      </c>
      <c r="G151" s="104">
        <f>VLOOKUP(A151,ストックデータ整理!A:L,12,FALSE)</f>
        <v>0</v>
      </c>
      <c r="H151" s="106">
        <f>VLOOKUP(A151,ストックデータ整理!A:O,13,FALSE)</f>
        <v>0</v>
      </c>
      <c r="I151" s="109">
        <f>VLOOKUP(A151,ストックデータ整理!A:O,15,FALSE)</f>
        <v>0</v>
      </c>
      <c r="J151" s="100">
        <f>VLOOKUP(A151,ストックデータ整理!A:R,16,FALSE)</f>
        <v>0</v>
      </c>
      <c r="K151" s="104">
        <f>VLOOKUP(A151,ストックデータ整理!A:R,18,FALSE)</f>
        <v>0</v>
      </c>
      <c r="L151" s="89"/>
      <c r="M151" s="90"/>
      <c r="N151" s="106">
        <f t="shared" si="18"/>
        <v>0</v>
      </c>
      <c r="O151" s="107">
        <f t="shared" si="19"/>
        <v>0</v>
      </c>
    </row>
    <row r="152" spans="1:15" ht="14.25" customHeight="1" x14ac:dyDescent="0.15">
      <c r="A152" s="99">
        <v>43957</v>
      </c>
      <c r="B152" s="100">
        <f>IFERROR(VLOOKUP(A152,ストックデータ貼り付け用!A:D,2,FALSE),0)</f>
        <v>0</v>
      </c>
      <c r="C152" s="101">
        <f>IFERROR(VLOOKUP(A152,ストックデータ貼り付け用!A:D,4,FALSE),0)</f>
        <v>0</v>
      </c>
      <c r="D152" s="106">
        <f>VLOOKUP(A152,ストックデータ整理!A:I,7,FALSE)</f>
        <v>0</v>
      </c>
      <c r="E152" s="108">
        <f>VLOOKUP(A152,ストックデータ整理!A:I,9,FALSE)</f>
        <v>0</v>
      </c>
      <c r="F152" s="100">
        <f>VLOOKUP(A152,ストックデータ整理!A:L,10,FALSE)</f>
        <v>0</v>
      </c>
      <c r="G152" s="104">
        <f>VLOOKUP(A152,ストックデータ整理!A:L,12,FALSE)</f>
        <v>0</v>
      </c>
      <c r="H152" s="106">
        <f>VLOOKUP(A152,ストックデータ整理!A:O,13,FALSE)</f>
        <v>0</v>
      </c>
      <c r="I152" s="109">
        <f>VLOOKUP(A152,ストックデータ整理!A:O,15,FALSE)</f>
        <v>0</v>
      </c>
      <c r="J152" s="100">
        <f>VLOOKUP(A152,ストックデータ整理!A:R,16,FALSE)</f>
        <v>0</v>
      </c>
      <c r="K152" s="104">
        <f>VLOOKUP(A152,ストックデータ整理!A:R,18,FALSE)</f>
        <v>0</v>
      </c>
      <c r="L152" s="89"/>
      <c r="M152" s="90"/>
      <c r="N152" s="106">
        <f t="shared" si="18"/>
        <v>0</v>
      </c>
      <c r="O152" s="107">
        <f t="shared" si="19"/>
        <v>0</v>
      </c>
    </row>
    <row r="153" spans="1:15" ht="14.25" customHeight="1" x14ac:dyDescent="0.15">
      <c r="A153" s="99">
        <v>43958</v>
      </c>
      <c r="B153" s="100">
        <f>IFERROR(VLOOKUP(A153,ストックデータ貼り付け用!A:D,2,FALSE),0)</f>
        <v>0</v>
      </c>
      <c r="C153" s="101">
        <f>IFERROR(VLOOKUP(A153,ストックデータ貼り付け用!A:D,4,FALSE),0)</f>
        <v>0</v>
      </c>
      <c r="D153" s="106">
        <f>VLOOKUP(A153,ストックデータ整理!A:I,7,FALSE)</f>
        <v>0</v>
      </c>
      <c r="E153" s="108">
        <f>VLOOKUP(A153,ストックデータ整理!A:I,9,FALSE)</f>
        <v>0</v>
      </c>
      <c r="F153" s="100">
        <f>VLOOKUP(A153,ストックデータ整理!A:L,10,FALSE)</f>
        <v>0</v>
      </c>
      <c r="G153" s="104">
        <f>VLOOKUP(A153,ストックデータ整理!A:L,12,FALSE)</f>
        <v>0</v>
      </c>
      <c r="H153" s="106">
        <f>VLOOKUP(A153,ストックデータ整理!A:O,13,FALSE)</f>
        <v>0</v>
      </c>
      <c r="I153" s="109">
        <f>VLOOKUP(A153,ストックデータ整理!A:O,15,FALSE)</f>
        <v>0</v>
      </c>
      <c r="J153" s="100">
        <f>VLOOKUP(A153,ストックデータ整理!A:R,16,FALSE)</f>
        <v>0</v>
      </c>
      <c r="K153" s="104">
        <f>VLOOKUP(A153,ストックデータ整理!A:R,18,FALSE)</f>
        <v>0</v>
      </c>
      <c r="L153" s="89"/>
      <c r="M153" s="90"/>
      <c r="N153" s="106">
        <f t="shared" si="18"/>
        <v>0</v>
      </c>
      <c r="O153" s="107">
        <f t="shared" si="19"/>
        <v>0</v>
      </c>
    </row>
    <row r="154" spans="1:15" ht="14.25" customHeight="1" x14ac:dyDescent="0.15">
      <c r="A154" s="99">
        <v>43959</v>
      </c>
      <c r="B154" s="100">
        <f>IFERROR(VLOOKUP(A154,ストックデータ貼り付け用!A:D,2,FALSE),0)</f>
        <v>0</v>
      </c>
      <c r="C154" s="101">
        <f>IFERROR(VLOOKUP(A154,ストックデータ貼り付け用!A:D,4,FALSE),0)</f>
        <v>0</v>
      </c>
      <c r="D154" s="106">
        <f>VLOOKUP(A154,ストックデータ整理!A:I,7,FALSE)</f>
        <v>0</v>
      </c>
      <c r="E154" s="108">
        <f>VLOOKUP(A154,ストックデータ整理!A:I,9,FALSE)</f>
        <v>0</v>
      </c>
      <c r="F154" s="100">
        <f>VLOOKUP(A154,ストックデータ整理!A:L,10,FALSE)</f>
        <v>0</v>
      </c>
      <c r="G154" s="104">
        <f>VLOOKUP(A154,ストックデータ整理!A:L,12,FALSE)</f>
        <v>0</v>
      </c>
      <c r="H154" s="106">
        <f>VLOOKUP(A154,ストックデータ整理!A:O,13,FALSE)</f>
        <v>0</v>
      </c>
      <c r="I154" s="109">
        <f>VLOOKUP(A154,ストックデータ整理!A:O,15,FALSE)</f>
        <v>0</v>
      </c>
      <c r="J154" s="100">
        <f>VLOOKUP(A154,ストックデータ整理!A:R,16,FALSE)</f>
        <v>0</v>
      </c>
      <c r="K154" s="104">
        <f>VLOOKUP(A154,ストックデータ整理!A:R,18,FALSE)</f>
        <v>0</v>
      </c>
      <c r="L154" s="89"/>
      <c r="M154" s="90"/>
      <c r="N154" s="106">
        <f t="shared" si="18"/>
        <v>0</v>
      </c>
      <c r="O154" s="107">
        <f t="shared" si="19"/>
        <v>0</v>
      </c>
    </row>
    <row r="155" spans="1:15" ht="14.25" customHeight="1" x14ac:dyDescent="0.15">
      <c r="A155" s="99">
        <v>43960</v>
      </c>
      <c r="B155" s="100">
        <f>IFERROR(VLOOKUP(A155,ストックデータ貼り付け用!A:D,2,FALSE),0)</f>
        <v>0</v>
      </c>
      <c r="C155" s="101">
        <f>IFERROR(VLOOKUP(A155,ストックデータ貼り付け用!A:D,4,FALSE),0)</f>
        <v>0</v>
      </c>
      <c r="D155" s="106">
        <f>VLOOKUP(A155,ストックデータ整理!A:I,7,FALSE)</f>
        <v>0</v>
      </c>
      <c r="E155" s="108">
        <f>VLOOKUP(A155,ストックデータ整理!A:I,9,FALSE)</f>
        <v>0</v>
      </c>
      <c r="F155" s="100">
        <f>VLOOKUP(A155,ストックデータ整理!A:L,10,FALSE)</f>
        <v>0</v>
      </c>
      <c r="G155" s="104">
        <f>VLOOKUP(A155,ストックデータ整理!A:L,12,FALSE)</f>
        <v>0</v>
      </c>
      <c r="H155" s="106">
        <f>VLOOKUP(A155,ストックデータ整理!A:O,13,FALSE)</f>
        <v>0</v>
      </c>
      <c r="I155" s="109">
        <f>VLOOKUP(A155,ストックデータ整理!A:O,15,FALSE)</f>
        <v>0</v>
      </c>
      <c r="J155" s="100">
        <f>VLOOKUP(A155,ストックデータ整理!A:R,16,FALSE)</f>
        <v>0</v>
      </c>
      <c r="K155" s="104">
        <f>VLOOKUP(A155,ストックデータ整理!A:R,18,FALSE)</f>
        <v>0</v>
      </c>
      <c r="L155" s="89"/>
      <c r="M155" s="90"/>
      <c r="N155" s="106">
        <f t="shared" si="18"/>
        <v>0</v>
      </c>
      <c r="O155" s="107">
        <f t="shared" si="19"/>
        <v>0</v>
      </c>
    </row>
    <row r="156" spans="1:15" ht="14.25" customHeight="1" x14ac:dyDescent="0.15">
      <c r="A156" s="99">
        <v>43961</v>
      </c>
      <c r="B156" s="100">
        <f>IFERROR(VLOOKUP(A156,ストックデータ貼り付け用!A:D,2,FALSE),0)</f>
        <v>0</v>
      </c>
      <c r="C156" s="101">
        <f>IFERROR(VLOOKUP(A156,ストックデータ貼り付け用!A:D,4,FALSE),0)</f>
        <v>0</v>
      </c>
      <c r="D156" s="106">
        <f>VLOOKUP(A156,ストックデータ整理!A:I,7,FALSE)</f>
        <v>0</v>
      </c>
      <c r="E156" s="108">
        <f>VLOOKUP(A156,ストックデータ整理!A:I,9,FALSE)</f>
        <v>0</v>
      </c>
      <c r="F156" s="100">
        <f>VLOOKUP(A156,ストックデータ整理!A:L,10,FALSE)</f>
        <v>0</v>
      </c>
      <c r="G156" s="104">
        <f>VLOOKUP(A156,ストックデータ整理!A:L,12,FALSE)</f>
        <v>0</v>
      </c>
      <c r="H156" s="106">
        <f>VLOOKUP(A156,ストックデータ整理!A:O,13,FALSE)</f>
        <v>0</v>
      </c>
      <c r="I156" s="109">
        <f>VLOOKUP(A156,ストックデータ整理!A:O,15,FALSE)</f>
        <v>0</v>
      </c>
      <c r="J156" s="100">
        <f>VLOOKUP(A156,ストックデータ整理!A:R,16,FALSE)</f>
        <v>0</v>
      </c>
      <c r="K156" s="104">
        <f>VLOOKUP(A156,ストックデータ整理!A:R,18,FALSE)</f>
        <v>0</v>
      </c>
      <c r="L156" s="89"/>
      <c r="M156" s="90"/>
      <c r="N156" s="106">
        <f t="shared" si="18"/>
        <v>0</v>
      </c>
      <c r="O156" s="107">
        <f t="shared" si="19"/>
        <v>0</v>
      </c>
    </row>
    <row r="157" spans="1:15" ht="14.25" customHeight="1" x14ac:dyDescent="0.15">
      <c r="A157" s="99">
        <v>43962</v>
      </c>
      <c r="B157" s="100">
        <f>IFERROR(VLOOKUP(A157,ストックデータ貼り付け用!A:D,2,FALSE),0)</f>
        <v>0</v>
      </c>
      <c r="C157" s="101">
        <f>IFERROR(VLOOKUP(A157,ストックデータ貼り付け用!A:D,4,FALSE),0)</f>
        <v>0</v>
      </c>
      <c r="D157" s="106">
        <f>VLOOKUP(A157,ストックデータ整理!A:I,7,FALSE)</f>
        <v>0</v>
      </c>
      <c r="E157" s="108">
        <f>VLOOKUP(A157,ストックデータ整理!A:I,9,FALSE)</f>
        <v>0</v>
      </c>
      <c r="F157" s="100">
        <f>VLOOKUP(A157,ストックデータ整理!A:L,10,FALSE)</f>
        <v>0</v>
      </c>
      <c r="G157" s="104">
        <f>VLOOKUP(A157,ストックデータ整理!A:L,12,FALSE)</f>
        <v>0</v>
      </c>
      <c r="H157" s="106">
        <f>VLOOKUP(A157,ストックデータ整理!A:O,13,FALSE)</f>
        <v>0</v>
      </c>
      <c r="I157" s="109">
        <f>VLOOKUP(A157,ストックデータ整理!A:O,15,FALSE)</f>
        <v>0</v>
      </c>
      <c r="J157" s="100">
        <f>VLOOKUP(A157,ストックデータ整理!A:R,16,FALSE)</f>
        <v>0</v>
      </c>
      <c r="K157" s="104">
        <f>VLOOKUP(A157,ストックデータ整理!A:R,18,FALSE)</f>
        <v>0</v>
      </c>
      <c r="L157" s="89"/>
      <c r="M157" s="90"/>
      <c r="N157" s="106">
        <f t="shared" si="18"/>
        <v>0</v>
      </c>
      <c r="O157" s="107">
        <f t="shared" si="19"/>
        <v>0</v>
      </c>
    </row>
    <row r="158" spans="1:15" ht="14.25" customHeight="1" x14ac:dyDescent="0.15">
      <c r="A158" s="99">
        <v>43963</v>
      </c>
      <c r="B158" s="100">
        <f>IFERROR(VLOOKUP(A158,ストックデータ貼り付け用!A:D,2,FALSE),0)</f>
        <v>0</v>
      </c>
      <c r="C158" s="101">
        <f>IFERROR(VLOOKUP(A158,ストックデータ貼り付け用!A:D,4,FALSE),0)</f>
        <v>0</v>
      </c>
      <c r="D158" s="106">
        <f>VLOOKUP(A158,ストックデータ整理!A:I,7,FALSE)</f>
        <v>0</v>
      </c>
      <c r="E158" s="108">
        <f>VLOOKUP(A158,ストックデータ整理!A:I,9,FALSE)</f>
        <v>0</v>
      </c>
      <c r="F158" s="100">
        <f>VLOOKUP(A158,ストックデータ整理!A:L,10,FALSE)</f>
        <v>0</v>
      </c>
      <c r="G158" s="104">
        <f>VLOOKUP(A158,ストックデータ整理!A:L,12,FALSE)</f>
        <v>0</v>
      </c>
      <c r="H158" s="106">
        <f>VLOOKUP(A158,ストックデータ整理!A:O,13,FALSE)</f>
        <v>0</v>
      </c>
      <c r="I158" s="109">
        <f>VLOOKUP(A158,ストックデータ整理!A:O,15,FALSE)</f>
        <v>0</v>
      </c>
      <c r="J158" s="100">
        <f>VLOOKUP(A158,ストックデータ整理!A:R,16,FALSE)</f>
        <v>0</v>
      </c>
      <c r="K158" s="104">
        <f>VLOOKUP(A158,ストックデータ整理!A:R,18,FALSE)</f>
        <v>0</v>
      </c>
      <c r="L158" s="89"/>
      <c r="M158" s="90"/>
      <c r="N158" s="106">
        <f t="shared" si="18"/>
        <v>0</v>
      </c>
      <c r="O158" s="107">
        <f t="shared" si="19"/>
        <v>0</v>
      </c>
    </row>
    <row r="159" spans="1:15" ht="14.25" customHeight="1" x14ac:dyDescent="0.15">
      <c r="A159" s="99">
        <v>43964</v>
      </c>
      <c r="B159" s="100">
        <f>IFERROR(VLOOKUP(A159,ストックデータ貼り付け用!A:D,2,FALSE),0)</f>
        <v>0</v>
      </c>
      <c r="C159" s="101">
        <f>IFERROR(VLOOKUP(A159,ストックデータ貼り付け用!A:D,4,FALSE),0)</f>
        <v>0</v>
      </c>
      <c r="D159" s="106">
        <f>VLOOKUP(A159,ストックデータ整理!A:I,7,FALSE)</f>
        <v>0</v>
      </c>
      <c r="E159" s="108">
        <f>VLOOKUP(A159,ストックデータ整理!A:I,9,FALSE)</f>
        <v>0</v>
      </c>
      <c r="F159" s="100">
        <f>VLOOKUP(A159,ストックデータ整理!A:L,10,FALSE)</f>
        <v>0</v>
      </c>
      <c r="G159" s="104">
        <f>VLOOKUP(A159,ストックデータ整理!A:L,12,FALSE)</f>
        <v>0</v>
      </c>
      <c r="H159" s="106">
        <f>VLOOKUP(A159,ストックデータ整理!A:O,13,FALSE)</f>
        <v>0</v>
      </c>
      <c r="I159" s="109">
        <f>VLOOKUP(A159,ストックデータ整理!A:O,15,FALSE)</f>
        <v>0</v>
      </c>
      <c r="J159" s="100">
        <f>VLOOKUP(A159,ストックデータ整理!A:R,16,FALSE)</f>
        <v>0</v>
      </c>
      <c r="K159" s="104">
        <f>VLOOKUP(A159,ストックデータ整理!A:R,18,FALSE)</f>
        <v>0</v>
      </c>
      <c r="L159" s="89"/>
      <c r="M159" s="90"/>
      <c r="N159" s="106">
        <f t="shared" si="18"/>
        <v>0</v>
      </c>
      <c r="O159" s="107">
        <f t="shared" si="19"/>
        <v>0</v>
      </c>
    </row>
    <row r="160" spans="1:15" ht="14.25" customHeight="1" x14ac:dyDescent="0.15">
      <c r="A160" s="99">
        <v>43965</v>
      </c>
      <c r="B160" s="100">
        <f>IFERROR(VLOOKUP(A160,ストックデータ貼り付け用!A:D,2,FALSE),0)</f>
        <v>0</v>
      </c>
      <c r="C160" s="101">
        <f>IFERROR(VLOOKUP(A160,ストックデータ貼り付け用!A:D,4,FALSE),0)</f>
        <v>0</v>
      </c>
      <c r="D160" s="106">
        <f>VLOOKUP(A160,ストックデータ整理!A:I,7,FALSE)</f>
        <v>0</v>
      </c>
      <c r="E160" s="108">
        <f>VLOOKUP(A160,ストックデータ整理!A:I,9,FALSE)</f>
        <v>0</v>
      </c>
      <c r="F160" s="100">
        <f>VLOOKUP(A160,ストックデータ整理!A:L,10,FALSE)</f>
        <v>0</v>
      </c>
      <c r="G160" s="104">
        <f>VLOOKUP(A160,ストックデータ整理!A:L,12,FALSE)</f>
        <v>0</v>
      </c>
      <c r="H160" s="106">
        <f>VLOOKUP(A160,ストックデータ整理!A:O,13,FALSE)</f>
        <v>0</v>
      </c>
      <c r="I160" s="109">
        <f>VLOOKUP(A160,ストックデータ整理!A:O,15,FALSE)</f>
        <v>0</v>
      </c>
      <c r="J160" s="100">
        <f>VLOOKUP(A160,ストックデータ整理!A:R,16,FALSE)</f>
        <v>0</v>
      </c>
      <c r="K160" s="104">
        <f>VLOOKUP(A160,ストックデータ整理!A:R,18,FALSE)</f>
        <v>0</v>
      </c>
      <c r="L160" s="89"/>
      <c r="M160" s="90"/>
      <c r="N160" s="106">
        <f t="shared" si="18"/>
        <v>0</v>
      </c>
      <c r="O160" s="107">
        <f t="shared" si="19"/>
        <v>0</v>
      </c>
    </row>
    <row r="161" spans="1:15" ht="14.25" customHeight="1" x14ac:dyDescent="0.15">
      <c r="A161" s="99">
        <v>43966</v>
      </c>
      <c r="B161" s="100">
        <f>IFERROR(VLOOKUP(A161,ストックデータ貼り付け用!A:D,2,FALSE),0)</f>
        <v>0</v>
      </c>
      <c r="C161" s="101">
        <f>IFERROR(VLOOKUP(A161,ストックデータ貼り付け用!A:D,4,FALSE),0)</f>
        <v>0</v>
      </c>
      <c r="D161" s="106">
        <f>VLOOKUP(A161,ストックデータ整理!A:I,7,FALSE)</f>
        <v>0</v>
      </c>
      <c r="E161" s="108">
        <f>VLOOKUP(A161,ストックデータ整理!A:I,9,FALSE)</f>
        <v>0</v>
      </c>
      <c r="F161" s="100">
        <f>VLOOKUP(A161,ストックデータ整理!A:L,10,FALSE)</f>
        <v>0</v>
      </c>
      <c r="G161" s="104">
        <f>VLOOKUP(A161,ストックデータ整理!A:L,12,FALSE)</f>
        <v>0</v>
      </c>
      <c r="H161" s="106">
        <f>VLOOKUP(A161,ストックデータ整理!A:O,13,FALSE)</f>
        <v>0</v>
      </c>
      <c r="I161" s="109">
        <f>VLOOKUP(A161,ストックデータ整理!A:O,15,FALSE)</f>
        <v>0</v>
      </c>
      <c r="J161" s="100">
        <f>VLOOKUP(A161,ストックデータ整理!A:R,16,FALSE)</f>
        <v>0</v>
      </c>
      <c r="K161" s="104">
        <f>VLOOKUP(A161,ストックデータ整理!A:R,18,FALSE)</f>
        <v>0</v>
      </c>
      <c r="L161" s="89"/>
      <c r="M161" s="90"/>
      <c r="N161" s="106">
        <f t="shared" si="18"/>
        <v>0</v>
      </c>
      <c r="O161" s="107">
        <f t="shared" si="19"/>
        <v>0</v>
      </c>
    </row>
    <row r="162" spans="1:15" ht="14.25" customHeight="1" x14ac:dyDescent="0.15">
      <c r="A162" s="99">
        <v>43967</v>
      </c>
      <c r="B162" s="100">
        <f>IFERROR(VLOOKUP(A162,ストックデータ貼り付け用!A:D,2,FALSE),0)</f>
        <v>0</v>
      </c>
      <c r="C162" s="101">
        <f>IFERROR(VLOOKUP(A162,ストックデータ貼り付け用!A:D,4,FALSE),0)</f>
        <v>0</v>
      </c>
      <c r="D162" s="106">
        <f>VLOOKUP(A162,ストックデータ整理!A:I,7,FALSE)</f>
        <v>0</v>
      </c>
      <c r="E162" s="108">
        <f>VLOOKUP(A162,ストックデータ整理!A:I,9,FALSE)</f>
        <v>0</v>
      </c>
      <c r="F162" s="100">
        <f>VLOOKUP(A162,ストックデータ整理!A:L,10,FALSE)</f>
        <v>0</v>
      </c>
      <c r="G162" s="104">
        <f>VLOOKUP(A162,ストックデータ整理!A:L,12,FALSE)</f>
        <v>0</v>
      </c>
      <c r="H162" s="106">
        <f>VLOOKUP(A162,ストックデータ整理!A:O,13,FALSE)</f>
        <v>0</v>
      </c>
      <c r="I162" s="109">
        <f>VLOOKUP(A162,ストックデータ整理!A:O,15,FALSE)</f>
        <v>0</v>
      </c>
      <c r="J162" s="100">
        <f>VLOOKUP(A162,ストックデータ整理!A:R,16,FALSE)</f>
        <v>0</v>
      </c>
      <c r="K162" s="104">
        <f>VLOOKUP(A162,ストックデータ整理!A:R,18,FALSE)</f>
        <v>0</v>
      </c>
      <c r="L162" s="89"/>
      <c r="M162" s="90"/>
      <c r="N162" s="106">
        <f t="shared" si="18"/>
        <v>0</v>
      </c>
      <c r="O162" s="107">
        <f t="shared" si="19"/>
        <v>0</v>
      </c>
    </row>
    <row r="163" spans="1:15" ht="14.25" customHeight="1" x14ac:dyDescent="0.15">
      <c r="A163" s="99">
        <v>43968</v>
      </c>
      <c r="B163" s="100">
        <f>IFERROR(VLOOKUP(A163,ストックデータ貼り付け用!A:D,2,FALSE),0)</f>
        <v>0</v>
      </c>
      <c r="C163" s="101">
        <f>IFERROR(VLOOKUP(A163,ストックデータ貼り付け用!A:D,4,FALSE),0)</f>
        <v>0</v>
      </c>
      <c r="D163" s="106">
        <f>VLOOKUP(A163,ストックデータ整理!A:I,7,FALSE)</f>
        <v>0</v>
      </c>
      <c r="E163" s="108">
        <f>VLOOKUP(A163,ストックデータ整理!A:I,9,FALSE)</f>
        <v>0</v>
      </c>
      <c r="F163" s="100">
        <f>VLOOKUP(A163,ストックデータ整理!A:L,10,FALSE)</f>
        <v>0</v>
      </c>
      <c r="G163" s="104">
        <f>VLOOKUP(A163,ストックデータ整理!A:L,12,FALSE)</f>
        <v>0</v>
      </c>
      <c r="H163" s="106">
        <f>VLOOKUP(A163,ストックデータ整理!A:O,13,FALSE)</f>
        <v>0</v>
      </c>
      <c r="I163" s="109">
        <f>VLOOKUP(A163,ストックデータ整理!A:O,15,FALSE)</f>
        <v>0</v>
      </c>
      <c r="J163" s="100">
        <f>VLOOKUP(A163,ストックデータ整理!A:R,16,FALSE)</f>
        <v>0</v>
      </c>
      <c r="K163" s="104">
        <f>VLOOKUP(A163,ストックデータ整理!A:R,18,FALSE)</f>
        <v>0</v>
      </c>
      <c r="L163" s="89"/>
      <c r="M163" s="90"/>
      <c r="N163" s="106">
        <f t="shared" si="18"/>
        <v>0</v>
      </c>
      <c r="O163" s="107">
        <f t="shared" si="19"/>
        <v>0</v>
      </c>
    </row>
    <row r="164" spans="1:15" ht="14.25" customHeight="1" x14ac:dyDescent="0.15">
      <c r="A164" s="99">
        <v>43969</v>
      </c>
      <c r="B164" s="100">
        <f>IFERROR(VLOOKUP(A164,ストックデータ貼り付け用!A:D,2,FALSE),0)</f>
        <v>0</v>
      </c>
      <c r="C164" s="101">
        <f>IFERROR(VLOOKUP(A164,ストックデータ貼り付け用!A:D,4,FALSE),0)</f>
        <v>0</v>
      </c>
      <c r="D164" s="106">
        <f>VLOOKUP(A164,ストックデータ整理!A:I,7,FALSE)</f>
        <v>0</v>
      </c>
      <c r="E164" s="108">
        <f>VLOOKUP(A164,ストックデータ整理!A:I,9,FALSE)</f>
        <v>0</v>
      </c>
      <c r="F164" s="100">
        <f>VLOOKUP(A164,ストックデータ整理!A:L,10,FALSE)</f>
        <v>0</v>
      </c>
      <c r="G164" s="104">
        <f>VLOOKUP(A164,ストックデータ整理!A:L,12,FALSE)</f>
        <v>0</v>
      </c>
      <c r="H164" s="106">
        <f>VLOOKUP(A164,ストックデータ整理!A:O,13,FALSE)</f>
        <v>0</v>
      </c>
      <c r="I164" s="109">
        <f>VLOOKUP(A164,ストックデータ整理!A:O,15,FALSE)</f>
        <v>0</v>
      </c>
      <c r="J164" s="100">
        <f>VLOOKUP(A164,ストックデータ整理!A:R,16,FALSE)</f>
        <v>0</v>
      </c>
      <c r="K164" s="104">
        <f>VLOOKUP(A164,ストックデータ整理!A:R,18,FALSE)</f>
        <v>0</v>
      </c>
      <c r="L164" s="89"/>
      <c r="M164" s="90"/>
      <c r="N164" s="106">
        <f t="shared" si="18"/>
        <v>0</v>
      </c>
      <c r="O164" s="107">
        <f t="shared" si="19"/>
        <v>0</v>
      </c>
    </row>
    <row r="165" spans="1:15" ht="14.25" customHeight="1" x14ac:dyDescent="0.15">
      <c r="A165" s="99">
        <v>43970</v>
      </c>
      <c r="B165" s="100">
        <f>IFERROR(VLOOKUP(A165,ストックデータ貼り付け用!A:D,2,FALSE),0)</f>
        <v>0</v>
      </c>
      <c r="C165" s="101">
        <f>IFERROR(VLOOKUP(A165,ストックデータ貼り付け用!A:D,4,FALSE),0)</f>
        <v>0</v>
      </c>
      <c r="D165" s="106">
        <f>VLOOKUP(A165,ストックデータ整理!A:I,7,FALSE)</f>
        <v>0</v>
      </c>
      <c r="E165" s="108">
        <f>VLOOKUP(A165,ストックデータ整理!A:I,9,FALSE)</f>
        <v>0</v>
      </c>
      <c r="F165" s="100">
        <f>VLOOKUP(A165,ストックデータ整理!A:L,10,FALSE)</f>
        <v>0</v>
      </c>
      <c r="G165" s="104">
        <f>VLOOKUP(A165,ストックデータ整理!A:L,12,FALSE)</f>
        <v>0</v>
      </c>
      <c r="H165" s="106">
        <f>VLOOKUP(A165,ストックデータ整理!A:O,13,FALSE)</f>
        <v>0</v>
      </c>
      <c r="I165" s="109">
        <f>VLOOKUP(A165,ストックデータ整理!A:O,15,FALSE)</f>
        <v>0</v>
      </c>
      <c r="J165" s="100">
        <f>VLOOKUP(A165,ストックデータ整理!A:R,16,FALSE)</f>
        <v>0</v>
      </c>
      <c r="K165" s="104">
        <f>VLOOKUP(A165,ストックデータ整理!A:R,18,FALSE)</f>
        <v>0</v>
      </c>
      <c r="L165" s="89"/>
      <c r="M165" s="90"/>
      <c r="N165" s="106">
        <f t="shared" si="18"/>
        <v>0</v>
      </c>
      <c r="O165" s="107">
        <f t="shared" si="19"/>
        <v>0</v>
      </c>
    </row>
    <row r="166" spans="1:15" ht="14.25" customHeight="1" x14ac:dyDescent="0.15">
      <c r="A166" s="99">
        <v>43971</v>
      </c>
      <c r="B166" s="100">
        <f>IFERROR(VLOOKUP(A166,ストックデータ貼り付け用!A:D,2,FALSE),0)</f>
        <v>0</v>
      </c>
      <c r="C166" s="101">
        <f>IFERROR(VLOOKUP(A166,ストックデータ貼り付け用!A:D,4,FALSE),0)</f>
        <v>0</v>
      </c>
      <c r="D166" s="106">
        <f>VLOOKUP(A166,ストックデータ整理!A:I,7,FALSE)</f>
        <v>0</v>
      </c>
      <c r="E166" s="108">
        <f>VLOOKUP(A166,ストックデータ整理!A:I,9,FALSE)</f>
        <v>0</v>
      </c>
      <c r="F166" s="100">
        <f>VLOOKUP(A166,ストックデータ整理!A:L,10,FALSE)</f>
        <v>0</v>
      </c>
      <c r="G166" s="104">
        <f>VLOOKUP(A166,ストックデータ整理!A:L,12,FALSE)</f>
        <v>0</v>
      </c>
      <c r="H166" s="106">
        <f>VLOOKUP(A166,ストックデータ整理!A:O,13,FALSE)</f>
        <v>0</v>
      </c>
      <c r="I166" s="109">
        <f>VLOOKUP(A166,ストックデータ整理!A:O,15,FALSE)</f>
        <v>0</v>
      </c>
      <c r="J166" s="100">
        <f>VLOOKUP(A166,ストックデータ整理!A:R,16,FALSE)</f>
        <v>0</v>
      </c>
      <c r="K166" s="104">
        <f>VLOOKUP(A166,ストックデータ整理!A:R,18,FALSE)</f>
        <v>0</v>
      </c>
      <c r="L166" s="89"/>
      <c r="M166" s="90"/>
      <c r="N166" s="106">
        <f t="shared" si="18"/>
        <v>0</v>
      </c>
      <c r="O166" s="107">
        <f t="shared" si="19"/>
        <v>0</v>
      </c>
    </row>
    <row r="167" spans="1:15" ht="14.25" customHeight="1" x14ac:dyDescent="0.15">
      <c r="A167" s="99">
        <v>43972</v>
      </c>
      <c r="B167" s="100">
        <f>IFERROR(VLOOKUP(A167,ストックデータ貼り付け用!A:D,2,FALSE),0)</f>
        <v>0</v>
      </c>
      <c r="C167" s="101">
        <f>IFERROR(VLOOKUP(A167,ストックデータ貼り付け用!A:D,4,FALSE),0)</f>
        <v>0</v>
      </c>
      <c r="D167" s="106">
        <f>VLOOKUP(A167,ストックデータ整理!A:I,7,FALSE)</f>
        <v>0</v>
      </c>
      <c r="E167" s="108">
        <f>VLOOKUP(A167,ストックデータ整理!A:I,9,FALSE)</f>
        <v>0</v>
      </c>
      <c r="F167" s="100">
        <f>VLOOKUP(A167,ストックデータ整理!A:L,10,FALSE)</f>
        <v>0</v>
      </c>
      <c r="G167" s="104">
        <f>VLOOKUP(A167,ストックデータ整理!A:L,12,FALSE)</f>
        <v>0</v>
      </c>
      <c r="H167" s="106">
        <f>VLOOKUP(A167,ストックデータ整理!A:O,13,FALSE)</f>
        <v>0</v>
      </c>
      <c r="I167" s="109">
        <f>VLOOKUP(A167,ストックデータ整理!A:O,15,FALSE)</f>
        <v>0</v>
      </c>
      <c r="J167" s="100">
        <f>VLOOKUP(A167,ストックデータ整理!A:R,16,FALSE)</f>
        <v>0</v>
      </c>
      <c r="K167" s="104">
        <f>VLOOKUP(A167,ストックデータ整理!A:R,18,FALSE)</f>
        <v>0</v>
      </c>
      <c r="L167" s="89"/>
      <c r="M167" s="90"/>
      <c r="N167" s="106">
        <f t="shared" si="18"/>
        <v>0</v>
      </c>
      <c r="O167" s="107">
        <f t="shared" si="19"/>
        <v>0</v>
      </c>
    </row>
    <row r="168" spans="1:15" ht="14.25" customHeight="1" x14ac:dyDescent="0.15">
      <c r="A168" s="99">
        <v>43973</v>
      </c>
      <c r="B168" s="100">
        <f>IFERROR(VLOOKUP(A168,ストックデータ貼り付け用!A:D,2,FALSE),0)</f>
        <v>0</v>
      </c>
      <c r="C168" s="101">
        <f>IFERROR(VLOOKUP(A168,ストックデータ貼り付け用!A:D,4,FALSE),0)</f>
        <v>0</v>
      </c>
      <c r="D168" s="106">
        <f>VLOOKUP(A168,ストックデータ整理!A:I,7,FALSE)</f>
        <v>0</v>
      </c>
      <c r="E168" s="108">
        <f>VLOOKUP(A168,ストックデータ整理!A:I,9,FALSE)</f>
        <v>0</v>
      </c>
      <c r="F168" s="100">
        <f>VLOOKUP(A168,ストックデータ整理!A:L,10,FALSE)</f>
        <v>0</v>
      </c>
      <c r="G168" s="104">
        <f>VLOOKUP(A168,ストックデータ整理!A:L,12,FALSE)</f>
        <v>0</v>
      </c>
      <c r="H168" s="106">
        <f>VLOOKUP(A168,ストックデータ整理!A:O,13,FALSE)</f>
        <v>0</v>
      </c>
      <c r="I168" s="109">
        <f>VLOOKUP(A168,ストックデータ整理!A:O,15,FALSE)</f>
        <v>0</v>
      </c>
      <c r="J168" s="100">
        <f>VLOOKUP(A168,ストックデータ整理!A:R,16,FALSE)</f>
        <v>0</v>
      </c>
      <c r="K168" s="104">
        <f>VLOOKUP(A168,ストックデータ整理!A:R,18,FALSE)</f>
        <v>0</v>
      </c>
      <c r="L168" s="89"/>
      <c r="M168" s="90"/>
      <c r="N168" s="106">
        <f t="shared" si="18"/>
        <v>0</v>
      </c>
      <c r="O168" s="107">
        <f t="shared" si="19"/>
        <v>0</v>
      </c>
    </row>
    <row r="169" spans="1:15" ht="14.25" customHeight="1" x14ac:dyDescent="0.15">
      <c r="A169" s="99">
        <v>43974</v>
      </c>
      <c r="B169" s="100">
        <f>IFERROR(VLOOKUP(A169,ストックデータ貼り付け用!A:D,2,FALSE),0)</f>
        <v>0</v>
      </c>
      <c r="C169" s="101">
        <f>IFERROR(VLOOKUP(A169,ストックデータ貼り付け用!A:D,4,FALSE),0)</f>
        <v>0</v>
      </c>
      <c r="D169" s="106">
        <f>VLOOKUP(A169,ストックデータ整理!A:I,7,FALSE)</f>
        <v>0</v>
      </c>
      <c r="E169" s="108">
        <f>VLOOKUP(A169,ストックデータ整理!A:I,9,FALSE)</f>
        <v>0</v>
      </c>
      <c r="F169" s="100">
        <f>VLOOKUP(A169,ストックデータ整理!A:L,10,FALSE)</f>
        <v>0</v>
      </c>
      <c r="G169" s="104">
        <f>VLOOKUP(A169,ストックデータ整理!A:L,12,FALSE)</f>
        <v>0</v>
      </c>
      <c r="H169" s="106">
        <f>VLOOKUP(A169,ストックデータ整理!A:O,13,FALSE)</f>
        <v>0</v>
      </c>
      <c r="I169" s="109">
        <f>VLOOKUP(A169,ストックデータ整理!A:O,15,FALSE)</f>
        <v>0</v>
      </c>
      <c r="J169" s="100">
        <f>VLOOKUP(A169,ストックデータ整理!A:R,16,FALSE)</f>
        <v>0</v>
      </c>
      <c r="K169" s="104">
        <f>VLOOKUP(A169,ストックデータ整理!A:R,18,FALSE)</f>
        <v>0</v>
      </c>
      <c r="L169" s="89"/>
      <c r="M169" s="90"/>
      <c r="N169" s="106">
        <f t="shared" si="18"/>
        <v>0</v>
      </c>
      <c r="O169" s="107">
        <f t="shared" si="19"/>
        <v>0</v>
      </c>
    </row>
    <row r="170" spans="1:15" ht="14.25" customHeight="1" x14ac:dyDescent="0.15">
      <c r="A170" s="99">
        <v>43975</v>
      </c>
      <c r="B170" s="100">
        <f>IFERROR(VLOOKUP(A170,ストックデータ貼り付け用!A:D,2,FALSE),0)</f>
        <v>0</v>
      </c>
      <c r="C170" s="101">
        <f>IFERROR(VLOOKUP(A170,ストックデータ貼り付け用!A:D,4,FALSE),0)</f>
        <v>0</v>
      </c>
      <c r="D170" s="106">
        <f>VLOOKUP(A170,ストックデータ整理!A:I,7,FALSE)</f>
        <v>0</v>
      </c>
      <c r="E170" s="108">
        <f>VLOOKUP(A170,ストックデータ整理!A:I,9,FALSE)</f>
        <v>0</v>
      </c>
      <c r="F170" s="100">
        <f>VLOOKUP(A170,ストックデータ整理!A:L,10,FALSE)</f>
        <v>0</v>
      </c>
      <c r="G170" s="104">
        <f>VLOOKUP(A170,ストックデータ整理!A:L,12,FALSE)</f>
        <v>0</v>
      </c>
      <c r="H170" s="106">
        <f>VLOOKUP(A170,ストックデータ整理!A:O,13,FALSE)</f>
        <v>0</v>
      </c>
      <c r="I170" s="109">
        <f>VLOOKUP(A170,ストックデータ整理!A:O,15,FALSE)</f>
        <v>0</v>
      </c>
      <c r="J170" s="100">
        <f>VLOOKUP(A170,ストックデータ整理!A:R,16,FALSE)</f>
        <v>0</v>
      </c>
      <c r="K170" s="104">
        <f>VLOOKUP(A170,ストックデータ整理!A:R,18,FALSE)</f>
        <v>0</v>
      </c>
      <c r="L170" s="89"/>
      <c r="M170" s="90"/>
      <c r="N170" s="106">
        <f t="shared" si="18"/>
        <v>0</v>
      </c>
      <c r="O170" s="107">
        <f t="shared" si="19"/>
        <v>0</v>
      </c>
    </row>
    <row r="171" spans="1:15" ht="14.25" customHeight="1" x14ac:dyDescent="0.15">
      <c r="A171" s="99">
        <v>43976</v>
      </c>
      <c r="B171" s="100">
        <f>IFERROR(VLOOKUP(A171,ストックデータ貼り付け用!A:D,2,FALSE),0)</f>
        <v>0</v>
      </c>
      <c r="C171" s="101">
        <f>IFERROR(VLOOKUP(A171,ストックデータ貼り付け用!A:D,4,FALSE),0)</f>
        <v>0</v>
      </c>
      <c r="D171" s="106">
        <f>VLOOKUP(A171,ストックデータ整理!A:I,7,FALSE)</f>
        <v>0</v>
      </c>
      <c r="E171" s="108">
        <f>VLOOKUP(A171,ストックデータ整理!A:I,9,FALSE)</f>
        <v>0</v>
      </c>
      <c r="F171" s="100">
        <f>VLOOKUP(A171,ストックデータ整理!A:L,10,FALSE)</f>
        <v>0</v>
      </c>
      <c r="G171" s="104">
        <f>VLOOKUP(A171,ストックデータ整理!A:L,12,FALSE)</f>
        <v>0</v>
      </c>
      <c r="H171" s="106">
        <f>VLOOKUP(A171,ストックデータ整理!A:O,13,FALSE)</f>
        <v>0</v>
      </c>
      <c r="I171" s="109">
        <f>VLOOKUP(A171,ストックデータ整理!A:O,15,FALSE)</f>
        <v>0</v>
      </c>
      <c r="J171" s="100">
        <f>VLOOKUP(A171,ストックデータ整理!A:R,16,FALSE)</f>
        <v>0</v>
      </c>
      <c r="K171" s="104">
        <f>VLOOKUP(A171,ストックデータ整理!A:R,18,FALSE)</f>
        <v>0</v>
      </c>
      <c r="L171" s="89"/>
      <c r="M171" s="90"/>
      <c r="N171" s="106">
        <f t="shared" si="18"/>
        <v>0</v>
      </c>
      <c r="O171" s="107">
        <f t="shared" si="19"/>
        <v>0</v>
      </c>
    </row>
    <row r="172" spans="1:15" ht="14.25" customHeight="1" x14ac:dyDescent="0.15">
      <c r="A172" s="99">
        <v>43977</v>
      </c>
      <c r="B172" s="100">
        <f>IFERROR(VLOOKUP(A172,ストックデータ貼り付け用!A:D,2,FALSE),0)</f>
        <v>0</v>
      </c>
      <c r="C172" s="101">
        <f>IFERROR(VLOOKUP(A172,ストックデータ貼り付け用!A:D,4,FALSE),0)</f>
        <v>0</v>
      </c>
      <c r="D172" s="106">
        <f>VLOOKUP(A172,ストックデータ整理!A:I,7,FALSE)</f>
        <v>0</v>
      </c>
      <c r="E172" s="108">
        <f>VLOOKUP(A172,ストックデータ整理!A:I,9,FALSE)</f>
        <v>0</v>
      </c>
      <c r="F172" s="100">
        <f>VLOOKUP(A172,ストックデータ整理!A:L,10,FALSE)</f>
        <v>0</v>
      </c>
      <c r="G172" s="104">
        <f>VLOOKUP(A172,ストックデータ整理!A:L,12,FALSE)</f>
        <v>0</v>
      </c>
      <c r="H172" s="106">
        <f>VLOOKUP(A172,ストックデータ整理!A:O,13,FALSE)</f>
        <v>0</v>
      </c>
      <c r="I172" s="109">
        <f>VLOOKUP(A172,ストックデータ整理!A:O,15,FALSE)</f>
        <v>0</v>
      </c>
      <c r="J172" s="100">
        <f>VLOOKUP(A172,ストックデータ整理!A:R,16,FALSE)</f>
        <v>0</v>
      </c>
      <c r="K172" s="104">
        <f>VLOOKUP(A172,ストックデータ整理!A:R,18,FALSE)</f>
        <v>0</v>
      </c>
      <c r="L172" s="89"/>
      <c r="M172" s="90"/>
      <c r="N172" s="106">
        <f t="shared" si="18"/>
        <v>0</v>
      </c>
      <c r="O172" s="107">
        <f t="shared" si="19"/>
        <v>0</v>
      </c>
    </row>
    <row r="173" spans="1:15" ht="14.25" customHeight="1" x14ac:dyDescent="0.15">
      <c r="A173" s="99">
        <v>43978</v>
      </c>
      <c r="B173" s="100">
        <f>IFERROR(VLOOKUP(A173,ストックデータ貼り付け用!A:D,2,FALSE),0)</f>
        <v>0</v>
      </c>
      <c r="C173" s="101">
        <f>IFERROR(VLOOKUP(A173,ストックデータ貼り付け用!A:D,4,FALSE),0)</f>
        <v>0</v>
      </c>
      <c r="D173" s="106">
        <f>VLOOKUP(A173,ストックデータ整理!A:I,7,FALSE)</f>
        <v>0</v>
      </c>
      <c r="E173" s="108">
        <f>VLOOKUP(A173,ストックデータ整理!A:I,9,FALSE)</f>
        <v>0</v>
      </c>
      <c r="F173" s="100">
        <f>VLOOKUP(A173,ストックデータ整理!A:L,10,FALSE)</f>
        <v>0</v>
      </c>
      <c r="G173" s="104">
        <f>VLOOKUP(A173,ストックデータ整理!A:L,12,FALSE)</f>
        <v>0</v>
      </c>
      <c r="H173" s="106">
        <f>VLOOKUP(A173,ストックデータ整理!A:O,13,FALSE)</f>
        <v>0</v>
      </c>
      <c r="I173" s="109">
        <f>VLOOKUP(A173,ストックデータ整理!A:O,15,FALSE)</f>
        <v>0</v>
      </c>
      <c r="J173" s="100">
        <f>VLOOKUP(A173,ストックデータ整理!A:R,16,FALSE)</f>
        <v>0</v>
      </c>
      <c r="K173" s="104">
        <f>VLOOKUP(A173,ストックデータ整理!A:R,18,FALSE)</f>
        <v>0</v>
      </c>
      <c r="L173" s="89"/>
      <c r="M173" s="90"/>
      <c r="N173" s="106">
        <f t="shared" si="18"/>
        <v>0</v>
      </c>
      <c r="O173" s="107">
        <f t="shared" si="19"/>
        <v>0</v>
      </c>
    </row>
    <row r="174" spans="1:15" ht="14.25" customHeight="1" x14ac:dyDescent="0.15">
      <c r="A174" s="99">
        <v>43979</v>
      </c>
      <c r="B174" s="100">
        <f>IFERROR(VLOOKUP(A174,ストックデータ貼り付け用!A:D,2,FALSE),0)</f>
        <v>0</v>
      </c>
      <c r="C174" s="101">
        <f>IFERROR(VLOOKUP(A174,ストックデータ貼り付け用!A:D,4,FALSE),0)</f>
        <v>0</v>
      </c>
      <c r="D174" s="106">
        <f>VLOOKUP(A174,ストックデータ整理!A:I,7,FALSE)</f>
        <v>0</v>
      </c>
      <c r="E174" s="108">
        <f>VLOOKUP(A174,ストックデータ整理!A:I,9,FALSE)</f>
        <v>0</v>
      </c>
      <c r="F174" s="100">
        <f>VLOOKUP(A174,ストックデータ整理!A:L,10,FALSE)</f>
        <v>0</v>
      </c>
      <c r="G174" s="104">
        <f>VLOOKUP(A174,ストックデータ整理!A:L,12,FALSE)</f>
        <v>0</v>
      </c>
      <c r="H174" s="106">
        <f>VLOOKUP(A174,ストックデータ整理!A:O,13,FALSE)</f>
        <v>0</v>
      </c>
      <c r="I174" s="109">
        <f>VLOOKUP(A174,ストックデータ整理!A:O,15,FALSE)</f>
        <v>0</v>
      </c>
      <c r="J174" s="100">
        <f>VLOOKUP(A174,ストックデータ整理!A:R,16,FALSE)</f>
        <v>0</v>
      </c>
      <c r="K174" s="104">
        <f>VLOOKUP(A174,ストックデータ整理!A:R,18,FALSE)</f>
        <v>0</v>
      </c>
      <c r="L174" s="89"/>
      <c r="M174" s="90"/>
      <c r="N174" s="106">
        <f t="shared" si="18"/>
        <v>0</v>
      </c>
      <c r="O174" s="107">
        <f t="shared" si="19"/>
        <v>0</v>
      </c>
    </row>
    <row r="175" spans="1:15" ht="14.25" customHeight="1" x14ac:dyDescent="0.15">
      <c r="A175" s="99">
        <v>43980</v>
      </c>
      <c r="B175" s="100">
        <f>IFERROR(VLOOKUP(A175,ストックデータ貼り付け用!A:D,2,FALSE),0)</f>
        <v>0</v>
      </c>
      <c r="C175" s="101">
        <f>IFERROR(VLOOKUP(A175,ストックデータ貼り付け用!A:D,4,FALSE),0)</f>
        <v>0</v>
      </c>
      <c r="D175" s="106">
        <f>VLOOKUP(A175,ストックデータ整理!A:I,7,FALSE)</f>
        <v>0</v>
      </c>
      <c r="E175" s="108">
        <f>VLOOKUP(A175,ストックデータ整理!A:I,9,FALSE)</f>
        <v>0</v>
      </c>
      <c r="F175" s="100">
        <f>VLOOKUP(A175,ストックデータ整理!A:L,10,FALSE)</f>
        <v>0</v>
      </c>
      <c r="G175" s="104">
        <f>VLOOKUP(A175,ストックデータ整理!A:L,12,FALSE)</f>
        <v>0</v>
      </c>
      <c r="H175" s="106">
        <f>VLOOKUP(A175,ストックデータ整理!A:O,13,FALSE)</f>
        <v>0</v>
      </c>
      <c r="I175" s="109">
        <f>VLOOKUP(A175,ストックデータ整理!A:O,15,FALSE)</f>
        <v>0</v>
      </c>
      <c r="J175" s="100">
        <f>VLOOKUP(A175,ストックデータ整理!A:R,16,FALSE)</f>
        <v>0</v>
      </c>
      <c r="K175" s="104">
        <f>VLOOKUP(A175,ストックデータ整理!A:R,18,FALSE)</f>
        <v>0</v>
      </c>
      <c r="L175" s="89"/>
      <c r="M175" s="90"/>
      <c r="N175" s="106">
        <f t="shared" si="18"/>
        <v>0</v>
      </c>
      <c r="O175" s="107">
        <f t="shared" si="19"/>
        <v>0</v>
      </c>
    </row>
    <row r="176" spans="1:15" ht="14.25" customHeight="1" x14ac:dyDescent="0.15">
      <c r="A176" s="99">
        <v>43981</v>
      </c>
      <c r="B176" s="100">
        <f>IFERROR(VLOOKUP(A176,ストックデータ貼り付け用!A:D,2,FALSE),0)</f>
        <v>0</v>
      </c>
      <c r="C176" s="101">
        <f>IFERROR(VLOOKUP(A176,ストックデータ貼り付け用!A:D,4,FALSE),0)</f>
        <v>0</v>
      </c>
      <c r="D176" s="106">
        <f>VLOOKUP(A176,ストックデータ整理!A:I,7,FALSE)</f>
        <v>0</v>
      </c>
      <c r="E176" s="108">
        <f>VLOOKUP(A176,ストックデータ整理!A:I,9,FALSE)</f>
        <v>0</v>
      </c>
      <c r="F176" s="100">
        <f>VLOOKUP(A176,ストックデータ整理!A:L,10,FALSE)</f>
        <v>0</v>
      </c>
      <c r="G176" s="104">
        <f>VLOOKUP(A176,ストックデータ整理!A:L,12,FALSE)</f>
        <v>0</v>
      </c>
      <c r="H176" s="106">
        <f>VLOOKUP(A176,ストックデータ整理!A:O,13,FALSE)</f>
        <v>0</v>
      </c>
      <c r="I176" s="109">
        <f>VLOOKUP(A176,ストックデータ整理!A:O,15,FALSE)</f>
        <v>0</v>
      </c>
      <c r="J176" s="100">
        <f>VLOOKUP(A176,ストックデータ整理!A:R,16,FALSE)</f>
        <v>0</v>
      </c>
      <c r="K176" s="104">
        <f>VLOOKUP(A176,ストックデータ整理!A:R,18,FALSE)</f>
        <v>0</v>
      </c>
      <c r="L176" s="89"/>
      <c r="M176" s="90"/>
      <c r="N176" s="106">
        <f t="shared" si="18"/>
        <v>0</v>
      </c>
      <c r="O176" s="107">
        <f t="shared" si="19"/>
        <v>0</v>
      </c>
    </row>
    <row r="177" spans="1:15" ht="14.25" customHeight="1" thickBot="1" x14ac:dyDescent="0.2">
      <c r="A177" s="99">
        <v>43982</v>
      </c>
      <c r="B177" s="100">
        <f>IFERROR(VLOOKUP(A177,ストックデータ貼り付け用!A:D,2,FALSE),0)</f>
        <v>0</v>
      </c>
      <c r="C177" s="101">
        <f>IFERROR(VLOOKUP(A177,ストックデータ貼り付け用!A:D,4,FALSE),0)</f>
        <v>0</v>
      </c>
      <c r="D177" s="97">
        <f>VLOOKUP(A177,ストックデータ整理!A:I,7,FALSE)</f>
        <v>0</v>
      </c>
      <c r="E177" s="112">
        <f>VLOOKUP(A177,ストックデータ整理!A:I,9,FALSE)</f>
        <v>0</v>
      </c>
      <c r="F177" s="100">
        <f>VLOOKUP(A177,ストックデータ整理!A:L,10,FALSE)</f>
        <v>0</v>
      </c>
      <c r="G177" s="104">
        <f>VLOOKUP(A177,ストックデータ整理!A:L,12,FALSE)</f>
        <v>0</v>
      </c>
      <c r="H177" s="97">
        <f>VLOOKUP(A177,ストックデータ整理!A:O,13,FALSE)</f>
        <v>0</v>
      </c>
      <c r="I177" s="113">
        <f>VLOOKUP(A177,ストックデータ整理!A:O,15,FALSE)</f>
        <v>0</v>
      </c>
      <c r="J177" s="100">
        <f>VLOOKUP(A177,ストックデータ整理!A:R,16,FALSE)</f>
        <v>0</v>
      </c>
      <c r="K177" s="104">
        <f>VLOOKUP(A177,ストックデータ整理!A:R,18,FALSE)</f>
        <v>0</v>
      </c>
      <c r="L177" s="89"/>
      <c r="M177" s="93"/>
      <c r="N177" s="106">
        <f t="shared" si="18"/>
        <v>0</v>
      </c>
      <c r="O177" s="107">
        <f t="shared" si="19"/>
        <v>0</v>
      </c>
    </row>
    <row r="178" spans="1:15" ht="17.25" customHeight="1" thickBot="1" x14ac:dyDescent="0.2">
      <c r="A178" s="114" t="s">
        <v>72</v>
      </c>
      <c r="B178" s="83"/>
      <c r="C178" s="84"/>
      <c r="D178" s="85"/>
      <c r="E178" s="84"/>
      <c r="F178" s="85"/>
      <c r="G178" s="84"/>
      <c r="H178" s="85"/>
      <c r="I178" s="86"/>
      <c r="J178" s="163">
        <f>iStock用!FD7*-1</f>
        <v>0</v>
      </c>
      <c r="K178" s="164">
        <f>iStock用!FF7</f>
        <v>0</v>
      </c>
      <c r="L178" s="85"/>
      <c r="M178" s="84"/>
      <c r="N178" s="151">
        <f t="shared" si="18"/>
        <v>0</v>
      </c>
      <c r="O178" s="152">
        <f t="shared" si="19"/>
        <v>0</v>
      </c>
    </row>
    <row r="179" spans="1:15" ht="17.25" customHeight="1" thickBot="1" x14ac:dyDescent="0.2">
      <c r="A179" s="114" t="s">
        <v>12</v>
      </c>
      <c r="B179" s="115">
        <f t="shared" ref="B179:I179" si="20">SUM(B147:B178)</f>
        <v>0</v>
      </c>
      <c r="C179" s="116">
        <f t="shared" si="20"/>
        <v>0</v>
      </c>
      <c r="D179" s="117">
        <f t="shared" si="20"/>
        <v>0</v>
      </c>
      <c r="E179" s="118">
        <f t="shared" si="20"/>
        <v>0</v>
      </c>
      <c r="F179" s="119">
        <f t="shared" si="20"/>
        <v>0</v>
      </c>
      <c r="G179" s="120">
        <f t="shared" si="20"/>
        <v>0</v>
      </c>
      <c r="H179" s="121">
        <f t="shared" si="20"/>
        <v>0</v>
      </c>
      <c r="I179" s="122">
        <f t="shared" si="20"/>
        <v>0</v>
      </c>
      <c r="J179" s="165">
        <f>SUM(J147:J178)</f>
        <v>0</v>
      </c>
      <c r="K179" s="166">
        <f>SUM(K147:K178)</f>
        <v>0</v>
      </c>
      <c r="L179" s="123">
        <f>SUM(L147:L178)</f>
        <v>0</v>
      </c>
      <c r="M179" s="124">
        <f>SUM(M147:M178)</f>
        <v>0</v>
      </c>
      <c r="N179" s="153">
        <f>B179+D179+F179+H179+J179+L179</f>
        <v>0</v>
      </c>
      <c r="O179" s="201">
        <f>C179+E179+G179+I179+K179+M179</f>
        <v>0</v>
      </c>
    </row>
    <row r="180" spans="1:15" ht="17.25" customHeight="1" thickBot="1" x14ac:dyDescent="0.2">
      <c r="A180" s="114" t="s">
        <v>13</v>
      </c>
      <c r="B180" s="125">
        <f>IFERROR(AVERAGE(B147:B177),"")</f>
        <v>0</v>
      </c>
      <c r="C180" s="126">
        <f t="shared" ref="C180:I180" si="21">IFERROR(AVERAGE(C147:C177),"")</f>
        <v>0</v>
      </c>
      <c r="D180" s="125">
        <f t="shared" si="21"/>
        <v>0</v>
      </c>
      <c r="E180" s="126">
        <f t="shared" si="21"/>
        <v>0</v>
      </c>
      <c r="F180" s="125">
        <f t="shared" si="21"/>
        <v>0</v>
      </c>
      <c r="G180" s="126">
        <f t="shared" si="21"/>
        <v>0</v>
      </c>
      <c r="H180" s="125">
        <f t="shared" si="21"/>
        <v>0</v>
      </c>
      <c r="I180" s="127">
        <f t="shared" si="21"/>
        <v>0</v>
      </c>
      <c r="J180" s="125">
        <f>IFERROR(AVERAGE(J147:J177),"")</f>
        <v>0</v>
      </c>
      <c r="K180" s="167">
        <f>IFERROR(AVERAGE(K147:K177),"")</f>
        <v>0</v>
      </c>
      <c r="L180" s="125" t="str">
        <f>IFERROR(AVERAGE(L147:L177),"")</f>
        <v/>
      </c>
      <c r="M180" s="126" t="str">
        <f>IFERROR(AVERAGE(M147:M177),"")</f>
        <v/>
      </c>
      <c r="N180" s="154"/>
      <c r="O180" s="155"/>
    </row>
    <row r="181" spans="1:15" ht="17.25" customHeight="1" thickBot="1" x14ac:dyDescent="0.2">
      <c r="A181" s="494" t="s">
        <v>19</v>
      </c>
      <c r="B181" s="486" t="s">
        <v>5</v>
      </c>
      <c r="C181" s="487"/>
      <c r="D181" s="488" t="s">
        <v>6</v>
      </c>
      <c r="E181" s="489"/>
      <c r="F181" s="490" t="s">
        <v>7</v>
      </c>
      <c r="G181" s="491"/>
      <c r="H181" s="480" t="s">
        <v>33</v>
      </c>
      <c r="I181" s="481"/>
      <c r="J181" s="482" t="s">
        <v>86</v>
      </c>
      <c r="K181" s="483"/>
      <c r="L181" s="492" t="s">
        <v>3</v>
      </c>
      <c r="M181" s="493"/>
      <c r="N181" s="392" t="s">
        <v>12</v>
      </c>
      <c r="O181" s="393"/>
    </row>
    <row r="182" spans="1:15" ht="17.25" customHeight="1" thickBot="1" x14ac:dyDescent="0.2">
      <c r="A182" s="495"/>
      <c r="B182" s="95" t="s">
        <v>9</v>
      </c>
      <c r="C182" s="96" t="s">
        <v>10</v>
      </c>
      <c r="D182" s="97" t="s">
        <v>9</v>
      </c>
      <c r="E182" s="96" t="s">
        <v>10</v>
      </c>
      <c r="F182" s="97" t="s">
        <v>9</v>
      </c>
      <c r="G182" s="96" t="s">
        <v>10</v>
      </c>
      <c r="H182" s="97" t="s">
        <v>9</v>
      </c>
      <c r="I182" s="98" t="s">
        <v>10</v>
      </c>
      <c r="J182" s="97" t="s">
        <v>9</v>
      </c>
      <c r="K182" s="96" t="s">
        <v>10</v>
      </c>
      <c r="L182" s="97" t="s">
        <v>9</v>
      </c>
      <c r="M182" s="96" t="s">
        <v>10</v>
      </c>
      <c r="N182" s="97" t="s">
        <v>9</v>
      </c>
      <c r="O182" s="96" t="s">
        <v>10</v>
      </c>
    </row>
    <row r="183" spans="1:15" ht="14.25" customHeight="1" x14ac:dyDescent="0.15">
      <c r="A183" s="99">
        <v>43983</v>
      </c>
      <c r="B183" s="100">
        <f>IFERROR(VLOOKUP(A183,ストックデータ貼り付け用!A:D,2,FALSE),0)</f>
        <v>0</v>
      </c>
      <c r="C183" s="101">
        <f>IFERROR(VLOOKUP(A183,ストックデータ貼り付け用!A:D,4,FALSE),0)</f>
        <v>0</v>
      </c>
      <c r="D183" s="102">
        <f>VLOOKUP(A183,ストックデータ整理!A:I,7,FALSE)</f>
        <v>0</v>
      </c>
      <c r="E183" s="103">
        <f>VLOOKUP(A183,ストックデータ整理!A:I,9,FALSE)</f>
        <v>0</v>
      </c>
      <c r="F183" s="100">
        <f>VLOOKUP(A183,ストックデータ整理!A:L,10,FALSE)</f>
        <v>0</v>
      </c>
      <c r="G183" s="104">
        <f>VLOOKUP(A183,ストックデータ整理!A:L,12,FALSE)</f>
        <v>0</v>
      </c>
      <c r="H183" s="102">
        <f>VLOOKUP(A183,ストックデータ整理!A:O,13,FALSE)</f>
        <v>0</v>
      </c>
      <c r="I183" s="105">
        <f>VLOOKUP(A183,ストックデータ整理!A:O,15,FALSE)</f>
        <v>0</v>
      </c>
      <c r="J183" s="100">
        <f>VLOOKUP(A183,ストックデータ整理!A:R,16,FALSE)</f>
        <v>0</v>
      </c>
      <c r="K183" s="104">
        <f>VLOOKUP(A183,ストックデータ整理!A:R,18,FALSE)</f>
        <v>0</v>
      </c>
      <c r="L183" s="89"/>
      <c r="M183" s="92"/>
      <c r="N183" s="106">
        <f t="shared" ref="N183:N212" si="22">B183+D183+F183+L183+H183+J183</f>
        <v>0</v>
      </c>
      <c r="O183" s="107">
        <f t="shared" ref="O183:O212" si="23">C183+E183+G183+M183+I183+K183</f>
        <v>0</v>
      </c>
    </row>
    <row r="184" spans="1:15" ht="14.25" customHeight="1" x14ac:dyDescent="0.15">
      <c r="A184" s="99">
        <v>43984</v>
      </c>
      <c r="B184" s="100">
        <f>IFERROR(VLOOKUP(A184,ストックデータ貼り付け用!A:D,2,FALSE),0)</f>
        <v>0</v>
      </c>
      <c r="C184" s="101">
        <f>IFERROR(VLOOKUP(A184,ストックデータ貼り付け用!A:D,4,FALSE),0)</f>
        <v>0</v>
      </c>
      <c r="D184" s="106">
        <f>VLOOKUP(A184,ストックデータ整理!A:I,7,FALSE)</f>
        <v>0</v>
      </c>
      <c r="E184" s="108">
        <f>VLOOKUP(A184,ストックデータ整理!A:I,9,FALSE)</f>
        <v>0</v>
      </c>
      <c r="F184" s="100">
        <f>VLOOKUP(A184,ストックデータ整理!A:L,10,FALSE)</f>
        <v>0</v>
      </c>
      <c r="G184" s="104">
        <f>VLOOKUP(A184,ストックデータ整理!A:L,12,FALSE)</f>
        <v>0</v>
      </c>
      <c r="H184" s="106">
        <f>VLOOKUP(A184,ストックデータ整理!A:O,13,FALSE)</f>
        <v>0</v>
      </c>
      <c r="I184" s="109">
        <f>VLOOKUP(A184,ストックデータ整理!A:O,15,FALSE)</f>
        <v>0</v>
      </c>
      <c r="J184" s="100">
        <f>VLOOKUP(A184,ストックデータ整理!A:R,16,FALSE)</f>
        <v>0</v>
      </c>
      <c r="K184" s="104">
        <f>VLOOKUP(A184,ストックデータ整理!A:R,18,FALSE)</f>
        <v>0</v>
      </c>
      <c r="L184" s="89"/>
      <c r="M184" s="90"/>
      <c r="N184" s="106">
        <f t="shared" si="22"/>
        <v>0</v>
      </c>
      <c r="O184" s="107">
        <f t="shared" si="23"/>
        <v>0</v>
      </c>
    </row>
    <row r="185" spans="1:15" ht="14.25" customHeight="1" x14ac:dyDescent="0.15">
      <c r="A185" s="99">
        <v>43985</v>
      </c>
      <c r="B185" s="100">
        <f>IFERROR(VLOOKUP(A185,ストックデータ貼り付け用!A:D,2,FALSE),0)</f>
        <v>0</v>
      </c>
      <c r="C185" s="101">
        <f>IFERROR(VLOOKUP(A185,ストックデータ貼り付け用!A:D,4,FALSE),0)</f>
        <v>0</v>
      </c>
      <c r="D185" s="106">
        <f>VLOOKUP(A185,ストックデータ整理!A:I,7,FALSE)</f>
        <v>0</v>
      </c>
      <c r="E185" s="108">
        <f>VLOOKUP(A185,ストックデータ整理!A:I,9,FALSE)</f>
        <v>0</v>
      </c>
      <c r="F185" s="100">
        <f>VLOOKUP(A185,ストックデータ整理!A:L,10,FALSE)</f>
        <v>0</v>
      </c>
      <c r="G185" s="104">
        <f>VLOOKUP(A185,ストックデータ整理!A:L,12,FALSE)</f>
        <v>0</v>
      </c>
      <c r="H185" s="106">
        <f>VLOOKUP(A185,ストックデータ整理!A:O,13,FALSE)</f>
        <v>0</v>
      </c>
      <c r="I185" s="109">
        <f>VLOOKUP(A185,ストックデータ整理!A:O,15,FALSE)</f>
        <v>0</v>
      </c>
      <c r="J185" s="100">
        <f>VLOOKUP(A185,ストックデータ整理!A:R,16,FALSE)</f>
        <v>0</v>
      </c>
      <c r="K185" s="104">
        <f>VLOOKUP(A185,ストックデータ整理!A:R,18,FALSE)</f>
        <v>0</v>
      </c>
      <c r="L185" s="89"/>
      <c r="M185" s="90"/>
      <c r="N185" s="106">
        <f t="shared" si="22"/>
        <v>0</v>
      </c>
      <c r="O185" s="107">
        <f t="shared" si="23"/>
        <v>0</v>
      </c>
    </row>
    <row r="186" spans="1:15" ht="14.25" customHeight="1" x14ac:dyDescent="0.15">
      <c r="A186" s="99">
        <v>43986</v>
      </c>
      <c r="B186" s="100">
        <f>IFERROR(VLOOKUP(A186,ストックデータ貼り付け用!A:D,2,FALSE),0)</f>
        <v>0</v>
      </c>
      <c r="C186" s="101">
        <f>IFERROR(VLOOKUP(A186,ストックデータ貼り付け用!A:D,4,FALSE),0)</f>
        <v>0</v>
      </c>
      <c r="D186" s="106">
        <f>VLOOKUP(A186,ストックデータ整理!A:I,7,FALSE)</f>
        <v>0</v>
      </c>
      <c r="E186" s="108">
        <f>VLOOKUP(A186,ストックデータ整理!A:I,9,FALSE)</f>
        <v>0</v>
      </c>
      <c r="F186" s="100">
        <f>VLOOKUP(A186,ストックデータ整理!A:L,10,FALSE)</f>
        <v>0</v>
      </c>
      <c r="G186" s="104">
        <f>VLOOKUP(A186,ストックデータ整理!A:L,12,FALSE)</f>
        <v>0</v>
      </c>
      <c r="H186" s="106">
        <f>VLOOKUP(A186,ストックデータ整理!A:O,13,FALSE)</f>
        <v>0</v>
      </c>
      <c r="I186" s="109">
        <f>VLOOKUP(A186,ストックデータ整理!A:O,15,FALSE)</f>
        <v>0</v>
      </c>
      <c r="J186" s="100">
        <f>VLOOKUP(A186,ストックデータ整理!A:R,16,FALSE)</f>
        <v>0</v>
      </c>
      <c r="K186" s="104">
        <f>VLOOKUP(A186,ストックデータ整理!A:R,18,FALSE)</f>
        <v>0</v>
      </c>
      <c r="L186" s="89"/>
      <c r="M186" s="90"/>
      <c r="N186" s="106">
        <f t="shared" si="22"/>
        <v>0</v>
      </c>
      <c r="O186" s="107">
        <f t="shared" si="23"/>
        <v>0</v>
      </c>
    </row>
    <row r="187" spans="1:15" ht="14.25" customHeight="1" x14ac:dyDescent="0.15">
      <c r="A187" s="99">
        <v>43987</v>
      </c>
      <c r="B187" s="100">
        <f>IFERROR(VLOOKUP(A187,ストックデータ貼り付け用!A:D,2,FALSE),0)</f>
        <v>0</v>
      </c>
      <c r="C187" s="101">
        <f>IFERROR(VLOOKUP(A187,ストックデータ貼り付け用!A:D,4,FALSE),0)</f>
        <v>0</v>
      </c>
      <c r="D187" s="106">
        <f>VLOOKUP(A187,ストックデータ整理!A:I,7,FALSE)</f>
        <v>0</v>
      </c>
      <c r="E187" s="108">
        <f>VLOOKUP(A187,ストックデータ整理!A:I,9,FALSE)</f>
        <v>0</v>
      </c>
      <c r="F187" s="100">
        <f>VLOOKUP(A187,ストックデータ整理!A:L,10,FALSE)</f>
        <v>0</v>
      </c>
      <c r="G187" s="104">
        <f>VLOOKUP(A187,ストックデータ整理!A:L,12,FALSE)</f>
        <v>0</v>
      </c>
      <c r="H187" s="106">
        <f>VLOOKUP(A187,ストックデータ整理!A:O,13,FALSE)</f>
        <v>0</v>
      </c>
      <c r="I187" s="109">
        <f>VLOOKUP(A187,ストックデータ整理!A:O,15,FALSE)</f>
        <v>0</v>
      </c>
      <c r="J187" s="100">
        <f>VLOOKUP(A187,ストックデータ整理!A:R,16,FALSE)</f>
        <v>0</v>
      </c>
      <c r="K187" s="104">
        <f>VLOOKUP(A187,ストックデータ整理!A:R,18,FALSE)</f>
        <v>0</v>
      </c>
      <c r="L187" s="89"/>
      <c r="M187" s="90"/>
      <c r="N187" s="106">
        <f t="shared" si="22"/>
        <v>0</v>
      </c>
      <c r="O187" s="107">
        <f t="shared" si="23"/>
        <v>0</v>
      </c>
    </row>
    <row r="188" spans="1:15" ht="14.25" customHeight="1" x14ac:dyDescent="0.15">
      <c r="A188" s="99">
        <v>43988</v>
      </c>
      <c r="B188" s="100">
        <f>IFERROR(VLOOKUP(A188,ストックデータ貼り付け用!A:D,2,FALSE),0)</f>
        <v>0</v>
      </c>
      <c r="C188" s="101">
        <f>IFERROR(VLOOKUP(A188,ストックデータ貼り付け用!A:D,4,FALSE),0)</f>
        <v>0</v>
      </c>
      <c r="D188" s="106">
        <f>VLOOKUP(A188,ストックデータ整理!A:I,7,FALSE)</f>
        <v>0</v>
      </c>
      <c r="E188" s="108">
        <f>VLOOKUP(A188,ストックデータ整理!A:I,9,FALSE)</f>
        <v>0</v>
      </c>
      <c r="F188" s="100">
        <f>VLOOKUP(A188,ストックデータ整理!A:L,10,FALSE)</f>
        <v>0</v>
      </c>
      <c r="G188" s="104">
        <f>VLOOKUP(A188,ストックデータ整理!A:L,12,FALSE)</f>
        <v>0</v>
      </c>
      <c r="H188" s="106">
        <f>VLOOKUP(A188,ストックデータ整理!A:O,13,FALSE)</f>
        <v>0</v>
      </c>
      <c r="I188" s="109">
        <f>VLOOKUP(A188,ストックデータ整理!A:O,15,FALSE)</f>
        <v>0</v>
      </c>
      <c r="J188" s="100">
        <f>VLOOKUP(A188,ストックデータ整理!A:R,16,FALSE)</f>
        <v>0</v>
      </c>
      <c r="K188" s="104">
        <f>VLOOKUP(A188,ストックデータ整理!A:R,18,FALSE)</f>
        <v>0</v>
      </c>
      <c r="L188" s="89"/>
      <c r="M188" s="90"/>
      <c r="N188" s="106">
        <f t="shared" si="22"/>
        <v>0</v>
      </c>
      <c r="O188" s="107">
        <f t="shared" si="23"/>
        <v>0</v>
      </c>
    </row>
    <row r="189" spans="1:15" ht="14.25" customHeight="1" x14ac:dyDescent="0.15">
      <c r="A189" s="99">
        <v>43989</v>
      </c>
      <c r="B189" s="100">
        <f>IFERROR(VLOOKUP(A189,ストックデータ貼り付け用!A:D,2,FALSE),0)</f>
        <v>0</v>
      </c>
      <c r="C189" s="101">
        <f>IFERROR(VLOOKUP(A189,ストックデータ貼り付け用!A:D,4,FALSE),0)</f>
        <v>0</v>
      </c>
      <c r="D189" s="106">
        <f>VLOOKUP(A189,ストックデータ整理!A:I,7,FALSE)</f>
        <v>0</v>
      </c>
      <c r="E189" s="108">
        <f>VLOOKUP(A189,ストックデータ整理!A:I,9,FALSE)</f>
        <v>0</v>
      </c>
      <c r="F189" s="100">
        <f>VLOOKUP(A189,ストックデータ整理!A:L,10,FALSE)</f>
        <v>0</v>
      </c>
      <c r="G189" s="104">
        <f>VLOOKUP(A189,ストックデータ整理!A:L,12,FALSE)</f>
        <v>0</v>
      </c>
      <c r="H189" s="106">
        <f>VLOOKUP(A189,ストックデータ整理!A:O,13,FALSE)</f>
        <v>0</v>
      </c>
      <c r="I189" s="109">
        <f>VLOOKUP(A189,ストックデータ整理!A:O,15,FALSE)</f>
        <v>0</v>
      </c>
      <c r="J189" s="100">
        <f>VLOOKUP(A189,ストックデータ整理!A:R,16,FALSE)</f>
        <v>0</v>
      </c>
      <c r="K189" s="104">
        <f>VLOOKUP(A189,ストックデータ整理!A:R,18,FALSE)</f>
        <v>0</v>
      </c>
      <c r="L189" s="89"/>
      <c r="M189" s="90"/>
      <c r="N189" s="106">
        <f t="shared" si="22"/>
        <v>0</v>
      </c>
      <c r="O189" s="107">
        <f t="shared" si="23"/>
        <v>0</v>
      </c>
    </row>
    <row r="190" spans="1:15" ht="14.25" customHeight="1" x14ac:dyDescent="0.15">
      <c r="A190" s="99">
        <v>43990</v>
      </c>
      <c r="B190" s="100">
        <f>IFERROR(VLOOKUP(A190,ストックデータ貼り付け用!A:D,2,FALSE),0)</f>
        <v>0</v>
      </c>
      <c r="C190" s="101">
        <f>IFERROR(VLOOKUP(A190,ストックデータ貼り付け用!A:D,4,FALSE),0)</f>
        <v>0</v>
      </c>
      <c r="D190" s="106">
        <f>VLOOKUP(A190,ストックデータ整理!A:I,7,FALSE)</f>
        <v>0</v>
      </c>
      <c r="E190" s="108">
        <f>VLOOKUP(A190,ストックデータ整理!A:I,9,FALSE)</f>
        <v>0</v>
      </c>
      <c r="F190" s="100">
        <f>VLOOKUP(A190,ストックデータ整理!A:L,10,FALSE)</f>
        <v>0</v>
      </c>
      <c r="G190" s="104">
        <f>VLOOKUP(A190,ストックデータ整理!A:L,12,FALSE)</f>
        <v>0</v>
      </c>
      <c r="H190" s="106">
        <f>VLOOKUP(A190,ストックデータ整理!A:O,13,FALSE)</f>
        <v>0</v>
      </c>
      <c r="I190" s="109">
        <f>VLOOKUP(A190,ストックデータ整理!A:O,15,FALSE)</f>
        <v>0</v>
      </c>
      <c r="J190" s="100">
        <f>VLOOKUP(A190,ストックデータ整理!A:R,16,FALSE)</f>
        <v>0</v>
      </c>
      <c r="K190" s="104">
        <f>VLOOKUP(A190,ストックデータ整理!A:R,18,FALSE)</f>
        <v>0</v>
      </c>
      <c r="L190" s="89"/>
      <c r="M190" s="90"/>
      <c r="N190" s="106">
        <f t="shared" si="22"/>
        <v>0</v>
      </c>
      <c r="O190" s="107">
        <f t="shared" si="23"/>
        <v>0</v>
      </c>
    </row>
    <row r="191" spans="1:15" ht="14.25" customHeight="1" x14ac:dyDescent="0.15">
      <c r="A191" s="99">
        <v>43991</v>
      </c>
      <c r="B191" s="100">
        <f>IFERROR(VLOOKUP(A191,ストックデータ貼り付け用!A:D,2,FALSE),0)</f>
        <v>0</v>
      </c>
      <c r="C191" s="101">
        <f>IFERROR(VLOOKUP(A191,ストックデータ貼り付け用!A:D,4,FALSE),0)</f>
        <v>0</v>
      </c>
      <c r="D191" s="106">
        <f>VLOOKUP(A191,ストックデータ整理!A:I,7,FALSE)</f>
        <v>0</v>
      </c>
      <c r="E191" s="108">
        <f>VLOOKUP(A191,ストックデータ整理!A:I,9,FALSE)</f>
        <v>0</v>
      </c>
      <c r="F191" s="100">
        <f>VLOOKUP(A191,ストックデータ整理!A:L,10,FALSE)</f>
        <v>0</v>
      </c>
      <c r="G191" s="104">
        <f>VLOOKUP(A191,ストックデータ整理!A:L,12,FALSE)</f>
        <v>0</v>
      </c>
      <c r="H191" s="106">
        <f>VLOOKUP(A191,ストックデータ整理!A:O,13,FALSE)</f>
        <v>0</v>
      </c>
      <c r="I191" s="109">
        <f>VLOOKUP(A191,ストックデータ整理!A:O,15,FALSE)</f>
        <v>0</v>
      </c>
      <c r="J191" s="100">
        <f>VLOOKUP(A191,ストックデータ整理!A:R,16,FALSE)</f>
        <v>0</v>
      </c>
      <c r="K191" s="104">
        <f>VLOOKUP(A191,ストックデータ整理!A:R,18,FALSE)</f>
        <v>0</v>
      </c>
      <c r="L191" s="89"/>
      <c r="M191" s="90"/>
      <c r="N191" s="106">
        <f t="shared" si="22"/>
        <v>0</v>
      </c>
      <c r="O191" s="107">
        <f t="shared" si="23"/>
        <v>0</v>
      </c>
    </row>
    <row r="192" spans="1:15" ht="14.25" customHeight="1" x14ac:dyDescent="0.15">
      <c r="A192" s="99">
        <v>43992</v>
      </c>
      <c r="B192" s="100">
        <f>IFERROR(VLOOKUP(A192,ストックデータ貼り付け用!A:D,2,FALSE),0)</f>
        <v>0</v>
      </c>
      <c r="C192" s="101">
        <f>IFERROR(VLOOKUP(A192,ストックデータ貼り付け用!A:D,4,FALSE),0)</f>
        <v>0</v>
      </c>
      <c r="D192" s="106">
        <f>VLOOKUP(A192,ストックデータ整理!A:I,7,FALSE)</f>
        <v>0</v>
      </c>
      <c r="E192" s="108">
        <f>VLOOKUP(A192,ストックデータ整理!A:I,9,FALSE)</f>
        <v>0</v>
      </c>
      <c r="F192" s="100">
        <f>VLOOKUP(A192,ストックデータ整理!A:L,10,FALSE)</f>
        <v>0</v>
      </c>
      <c r="G192" s="104">
        <f>VLOOKUP(A192,ストックデータ整理!A:L,12,FALSE)</f>
        <v>0</v>
      </c>
      <c r="H192" s="106">
        <f>VLOOKUP(A192,ストックデータ整理!A:O,13,FALSE)</f>
        <v>0</v>
      </c>
      <c r="I192" s="109">
        <f>VLOOKUP(A192,ストックデータ整理!A:O,15,FALSE)</f>
        <v>0</v>
      </c>
      <c r="J192" s="100">
        <f>VLOOKUP(A192,ストックデータ整理!A:R,16,FALSE)</f>
        <v>0</v>
      </c>
      <c r="K192" s="104">
        <f>VLOOKUP(A192,ストックデータ整理!A:R,18,FALSE)</f>
        <v>0</v>
      </c>
      <c r="L192" s="89"/>
      <c r="M192" s="90"/>
      <c r="N192" s="106">
        <f t="shared" si="22"/>
        <v>0</v>
      </c>
      <c r="O192" s="107">
        <f t="shared" si="23"/>
        <v>0</v>
      </c>
    </row>
    <row r="193" spans="1:15" ht="14.25" customHeight="1" x14ac:dyDescent="0.15">
      <c r="A193" s="99">
        <v>43993</v>
      </c>
      <c r="B193" s="100">
        <f>IFERROR(VLOOKUP(A193,ストックデータ貼り付け用!A:D,2,FALSE),0)</f>
        <v>0</v>
      </c>
      <c r="C193" s="101">
        <f>IFERROR(VLOOKUP(A193,ストックデータ貼り付け用!A:D,4,FALSE),0)</f>
        <v>0</v>
      </c>
      <c r="D193" s="106">
        <f>VLOOKUP(A193,ストックデータ整理!A:I,7,FALSE)</f>
        <v>0</v>
      </c>
      <c r="E193" s="108">
        <f>VLOOKUP(A193,ストックデータ整理!A:I,9,FALSE)</f>
        <v>0</v>
      </c>
      <c r="F193" s="100">
        <f>VLOOKUP(A193,ストックデータ整理!A:L,10,FALSE)</f>
        <v>0</v>
      </c>
      <c r="G193" s="104">
        <f>VLOOKUP(A193,ストックデータ整理!A:L,12,FALSE)</f>
        <v>0</v>
      </c>
      <c r="H193" s="106">
        <f>VLOOKUP(A193,ストックデータ整理!A:O,13,FALSE)</f>
        <v>0</v>
      </c>
      <c r="I193" s="109">
        <f>VLOOKUP(A193,ストックデータ整理!A:O,15,FALSE)</f>
        <v>0</v>
      </c>
      <c r="J193" s="100">
        <f>VLOOKUP(A193,ストックデータ整理!A:R,16,FALSE)</f>
        <v>0</v>
      </c>
      <c r="K193" s="104">
        <f>VLOOKUP(A193,ストックデータ整理!A:R,18,FALSE)</f>
        <v>0</v>
      </c>
      <c r="L193" s="89"/>
      <c r="M193" s="90"/>
      <c r="N193" s="106">
        <f t="shared" si="22"/>
        <v>0</v>
      </c>
      <c r="O193" s="107">
        <f t="shared" si="23"/>
        <v>0</v>
      </c>
    </row>
    <row r="194" spans="1:15" ht="14.25" customHeight="1" x14ac:dyDescent="0.15">
      <c r="A194" s="99">
        <v>43994</v>
      </c>
      <c r="B194" s="100">
        <f>IFERROR(VLOOKUP(A194,ストックデータ貼り付け用!A:D,2,FALSE),0)</f>
        <v>0</v>
      </c>
      <c r="C194" s="101">
        <f>IFERROR(VLOOKUP(A194,ストックデータ貼り付け用!A:D,4,FALSE),0)</f>
        <v>0</v>
      </c>
      <c r="D194" s="106">
        <f>VLOOKUP(A194,ストックデータ整理!A:I,7,FALSE)</f>
        <v>0</v>
      </c>
      <c r="E194" s="108">
        <f>VLOOKUP(A194,ストックデータ整理!A:I,9,FALSE)</f>
        <v>0</v>
      </c>
      <c r="F194" s="100">
        <f>VLOOKUP(A194,ストックデータ整理!A:L,10,FALSE)</f>
        <v>0</v>
      </c>
      <c r="G194" s="104">
        <f>VLOOKUP(A194,ストックデータ整理!A:L,12,FALSE)</f>
        <v>0</v>
      </c>
      <c r="H194" s="106">
        <f>VLOOKUP(A194,ストックデータ整理!A:O,13,FALSE)</f>
        <v>0</v>
      </c>
      <c r="I194" s="109">
        <f>VLOOKUP(A194,ストックデータ整理!A:O,15,FALSE)</f>
        <v>0</v>
      </c>
      <c r="J194" s="100">
        <f>VLOOKUP(A194,ストックデータ整理!A:R,16,FALSE)</f>
        <v>0</v>
      </c>
      <c r="K194" s="104">
        <f>VLOOKUP(A194,ストックデータ整理!A:R,18,FALSE)</f>
        <v>0</v>
      </c>
      <c r="L194" s="89"/>
      <c r="M194" s="90"/>
      <c r="N194" s="106">
        <f t="shared" si="22"/>
        <v>0</v>
      </c>
      <c r="O194" s="107">
        <f t="shared" si="23"/>
        <v>0</v>
      </c>
    </row>
    <row r="195" spans="1:15" ht="14.25" customHeight="1" x14ac:dyDescent="0.15">
      <c r="A195" s="99">
        <v>43995</v>
      </c>
      <c r="B195" s="100">
        <f>IFERROR(VLOOKUP(A195,ストックデータ貼り付け用!A:D,2,FALSE),0)</f>
        <v>0</v>
      </c>
      <c r="C195" s="101">
        <f>IFERROR(VLOOKUP(A195,ストックデータ貼り付け用!A:D,4,FALSE),0)</f>
        <v>0</v>
      </c>
      <c r="D195" s="106">
        <f>VLOOKUP(A195,ストックデータ整理!A:I,7,FALSE)</f>
        <v>0</v>
      </c>
      <c r="E195" s="108">
        <f>VLOOKUP(A195,ストックデータ整理!A:I,9,FALSE)</f>
        <v>0</v>
      </c>
      <c r="F195" s="100">
        <f>VLOOKUP(A195,ストックデータ整理!A:L,10,FALSE)</f>
        <v>0</v>
      </c>
      <c r="G195" s="104">
        <f>VLOOKUP(A195,ストックデータ整理!A:L,12,FALSE)</f>
        <v>0</v>
      </c>
      <c r="H195" s="106">
        <f>VLOOKUP(A195,ストックデータ整理!A:O,13,FALSE)</f>
        <v>0</v>
      </c>
      <c r="I195" s="109">
        <f>VLOOKUP(A195,ストックデータ整理!A:O,15,FALSE)</f>
        <v>0</v>
      </c>
      <c r="J195" s="100">
        <f>VLOOKUP(A195,ストックデータ整理!A:R,16,FALSE)</f>
        <v>0</v>
      </c>
      <c r="K195" s="104">
        <f>VLOOKUP(A195,ストックデータ整理!A:R,18,FALSE)</f>
        <v>0</v>
      </c>
      <c r="L195" s="89"/>
      <c r="M195" s="90"/>
      <c r="N195" s="106">
        <f t="shared" si="22"/>
        <v>0</v>
      </c>
      <c r="O195" s="107">
        <f t="shared" si="23"/>
        <v>0</v>
      </c>
    </row>
    <row r="196" spans="1:15" ht="14.25" customHeight="1" x14ac:dyDescent="0.15">
      <c r="A196" s="99">
        <v>43996</v>
      </c>
      <c r="B196" s="100">
        <f>IFERROR(VLOOKUP(A196,ストックデータ貼り付け用!A:D,2,FALSE),0)</f>
        <v>0</v>
      </c>
      <c r="C196" s="101">
        <f>IFERROR(VLOOKUP(A196,ストックデータ貼り付け用!A:D,4,FALSE),0)</f>
        <v>0</v>
      </c>
      <c r="D196" s="106">
        <f>VLOOKUP(A196,ストックデータ整理!A:I,7,FALSE)</f>
        <v>0</v>
      </c>
      <c r="E196" s="108">
        <f>VLOOKUP(A196,ストックデータ整理!A:I,9,FALSE)</f>
        <v>0</v>
      </c>
      <c r="F196" s="100">
        <f>VLOOKUP(A196,ストックデータ整理!A:L,10,FALSE)</f>
        <v>0</v>
      </c>
      <c r="G196" s="104">
        <f>VLOOKUP(A196,ストックデータ整理!A:L,12,FALSE)</f>
        <v>0</v>
      </c>
      <c r="H196" s="106">
        <f>VLOOKUP(A196,ストックデータ整理!A:O,13,FALSE)</f>
        <v>0</v>
      </c>
      <c r="I196" s="109">
        <f>VLOOKUP(A196,ストックデータ整理!A:O,15,FALSE)</f>
        <v>0</v>
      </c>
      <c r="J196" s="100">
        <f>VLOOKUP(A196,ストックデータ整理!A:R,16,FALSE)</f>
        <v>0</v>
      </c>
      <c r="K196" s="104">
        <f>VLOOKUP(A196,ストックデータ整理!A:R,18,FALSE)</f>
        <v>0</v>
      </c>
      <c r="L196" s="89"/>
      <c r="M196" s="90"/>
      <c r="N196" s="106">
        <f t="shared" si="22"/>
        <v>0</v>
      </c>
      <c r="O196" s="107">
        <f t="shared" si="23"/>
        <v>0</v>
      </c>
    </row>
    <row r="197" spans="1:15" ht="14.25" customHeight="1" x14ac:dyDescent="0.15">
      <c r="A197" s="99">
        <v>43997</v>
      </c>
      <c r="B197" s="100">
        <f>IFERROR(VLOOKUP(A197,ストックデータ貼り付け用!A:D,2,FALSE),0)</f>
        <v>0</v>
      </c>
      <c r="C197" s="101">
        <f>IFERROR(VLOOKUP(A197,ストックデータ貼り付け用!A:D,4,FALSE),0)</f>
        <v>0</v>
      </c>
      <c r="D197" s="106">
        <f>VLOOKUP(A197,ストックデータ整理!A:I,7,FALSE)</f>
        <v>0</v>
      </c>
      <c r="E197" s="108">
        <f>VLOOKUP(A197,ストックデータ整理!A:I,9,FALSE)</f>
        <v>0</v>
      </c>
      <c r="F197" s="100">
        <f>VLOOKUP(A197,ストックデータ整理!A:L,10,FALSE)</f>
        <v>0</v>
      </c>
      <c r="G197" s="104">
        <f>VLOOKUP(A197,ストックデータ整理!A:L,12,FALSE)</f>
        <v>0</v>
      </c>
      <c r="H197" s="106">
        <f>VLOOKUP(A197,ストックデータ整理!A:O,13,FALSE)</f>
        <v>0</v>
      </c>
      <c r="I197" s="109">
        <f>VLOOKUP(A197,ストックデータ整理!A:O,15,FALSE)</f>
        <v>0</v>
      </c>
      <c r="J197" s="100">
        <f>VLOOKUP(A197,ストックデータ整理!A:R,16,FALSE)</f>
        <v>0</v>
      </c>
      <c r="K197" s="104">
        <f>VLOOKUP(A197,ストックデータ整理!A:R,18,FALSE)</f>
        <v>0</v>
      </c>
      <c r="L197" s="89"/>
      <c r="M197" s="90"/>
      <c r="N197" s="106">
        <f t="shared" si="22"/>
        <v>0</v>
      </c>
      <c r="O197" s="107">
        <f t="shared" si="23"/>
        <v>0</v>
      </c>
    </row>
    <row r="198" spans="1:15" ht="14.25" customHeight="1" x14ac:dyDescent="0.15">
      <c r="A198" s="99">
        <v>43998</v>
      </c>
      <c r="B198" s="100">
        <f>IFERROR(VLOOKUP(A198,ストックデータ貼り付け用!A:D,2,FALSE),0)</f>
        <v>0</v>
      </c>
      <c r="C198" s="101">
        <f>IFERROR(VLOOKUP(A198,ストックデータ貼り付け用!A:D,4,FALSE),0)</f>
        <v>0</v>
      </c>
      <c r="D198" s="106">
        <f>VLOOKUP(A198,ストックデータ整理!A:I,7,FALSE)</f>
        <v>0</v>
      </c>
      <c r="E198" s="108">
        <f>VLOOKUP(A198,ストックデータ整理!A:I,9,FALSE)</f>
        <v>0</v>
      </c>
      <c r="F198" s="100">
        <f>VLOOKUP(A198,ストックデータ整理!A:L,10,FALSE)</f>
        <v>0</v>
      </c>
      <c r="G198" s="104">
        <f>VLOOKUP(A198,ストックデータ整理!A:L,12,FALSE)</f>
        <v>0</v>
      </c>
      <c r="H198" s="106">
        <f>VLOOKUP(A198,ストックデータ整理!A:O,13,FALSE)</f>
        <v>0</v>
      </c>
      <c r="I198" s="109">
        <f>VLOOKUP(A198,ストックデータ整理!A:O,15,FALSE)</f>
        <v>0</v>
      </c>
      <c r="J198" s="100">
        <f>VLOOKUP(A198,ストックデータ整理!A:R,16,FALSE)</f>
        <v>0</v>
      </c>
      <c r="K198" s="104">
        <f>VLOOKUP(A198,ストックデータ整理!A:R,18,FALSE)</f>
        <v>0</v>
      </c>
      <c r="L198" s="89"/>
      <c r="M198" s="90"/>
      <c r="N198" s="106">
        <f t="shared" si="22"/>
        <v>0</v>
      </c>
      <c r="O198" s="107">
        <f t="shared" si="23"/>
        <v>0</v>
      </c>
    </row>
    <row r="199" spans="1:15" ht="14.25" customHeight="1" x14ac:dyDescent="0.15">
      <c r="A199" s="99">
        <v>43999</v>
      </c>
      <c r="B199" s="100">
        <f>IFERROR(VLOOKUP(A199,ストックデータ貼り付け用!A:D,2,FALSE),0)</f>
        <v>0</v>
      </c>
      <c r="C199" s="101">
        <f>IFERROR(VLOOKUP(A199,ストックデータ貼り付け用!A:D,4,FALSE),0)</f>
        <v>0</v>
      </c>
      <c r="D199" s="106">
        <f>VLOOKUP(A199,ストックデータ整理!A:I,7,FALSE)</f>
        <v>0</v>
      </c>
      <c r="E199" s="108">
        <f>VLOOKUP(A199,ストックデータ整理!A:I,9,FALSE)</f>
        <v>0</v>
      </c>
      <c r="F199" s="100">
        <f>VLOOKUP(A199,ストックデータ整理!A:L,10,FALSE)</f>
        <v>0</v>
      </c>
      <c r="G199" s="104">
        <f>VLOOKUP(A199,ストックデータ整理!A:L,12,FALSE)</f>
        <v>0</v>
      </c>
      <c r="H199" s="106">
        <f>VLOOKUP(A199,ストックデータ整理!A:O,13,FALSE)</f>
        <v>0</v>
      </c>
      <c r="I199" s="109">
        <f>VLOOKUP(A199,ストックデータ整理!A:O,15,FALSE)</f>
        <v>0</v>
      </c>
      <c r="J199" s="100">
        <f>VLOOKUP(A199,ストックデータ整理!A:R,16,FALSE)</f>
        <v>0</v>
      </c>
      <c r="K199" s="104">
        <f>VLOOKUP(A199,ストックデータ整理!A:R,18,FALSE)</f>
        <v>0</v>
      </c>
      <c r="L199" s="89"/>
      <c r="M199" s="90"/>
      <c r="N199" s="106">
        <f t="shared" si="22"/>
        <v>0</v>
      </c>
      <c r="O199" s="107">
        <f t="shared" si="23"/>
        <v>0</v>
      </c>
    </row>
    <row r="200" spans="1:15" ht="14.25" customHeight="1" x14ac:dyDescent="0.15">
      <c r="A200" s="99">
        <v>44000</v>
      </c>
      <c r="B200" s="100">
        <f>IFERROR(VLOOKUP(A200,ストックデータ貼り付け用!A:D,2,FALSE),0)</f>
        <v>0</v>
      </c>
      <c r="C200" s="101">
        <f>IFERROR(VLOOKUP(A200,ストックデータ貼り付け用!A:D,4,FALSE),0)</f>
        <v>0</v>
      </c>
      <c r="D200" s="106">
        <f>VLOOKUP(A200,ストックデータ整理!A:I,7,FALSE)</f>
        <v>0</v>
      </c>
      <c r="E200" s="108">
        <f>VLOOKUP(A200,ストックデータ整理!A:I,9,FALSE)</f>
        <v>0</v>
      </c>
      <c r="F200" s="100">
        <f>VLOOKUP(A200,ストックデータ整理!A:L,10,FALSE)</f>
        <v>0</v>
      </c>
      <c r="G200" s="104">
        <f>VLOOKUP(A200,ストックデータ整理!A:L,12,FALSE)</f>
        <v>0</v>
      </c>
      <c r="H200" s="106">
        <f>VLOOKUP(A200,ストックデータ整理!A:O,13,FALSE)</f>
        <v>0</v>
      </c>
      <c r="I200" s="109">
        <f>VLOOKUP(A200,ストックデータ整理!A:O,15,FALSE)</f>
        <v>0</v>
      </c>
      <c r="J200" s="100">
        <f>VLOOKUP(A200,ストックデータ整理!A:R,16,FALSE)</f>
        <v>0</v>
      </c>
      <c r="K200" s="104">
        <f>VLOOKUP(A200,ストックデータ整理!A:R,18,FALSE)</f>
        <v>0</v>
      </c>
      <c r="L200" s="89"/>
      <c r="M200" s="90"/>
      <c r="N200" s="106">
        <f t="shared" si="22"/>
        <v>0</v>
      </c>
      <c r="O200" s="107">
        <f t="shared" si="23"/>
        <v>0</v>
      </c>
    </row>
    <row r="201" spans="1:15" ht="14.25" customHeight="1" x14ac:dyDescent="0.15">
      <c r="A201" s="99">
        <v>44001</v>
      </c>
      <c r="B201" s="100">
        <f>IFERROR(VLOOKUP(A201,ストックデータ貼り付け用!A:D,2,FALSE),0)</f>
        <v>0</v>
      </c>
      <c r="C201" s="101">
        <f>IFERROR(VLOOKUP(A201,ストックデータ貼り付け用!A:D,4,FALSE),0)</f>
        <v>0</v>
      </c>
      <c r="D201" s="106">
        <f>VLOOKUP(A201,ストックデータ整理!A:I,7,FALSE)</f>
        <v>0</v>
      </c>
      <c r="E201" s="108">
        <f>VLOOKUP(A201,ストックデータ整理!A:I,9,FALSE)</f>
        <v>0</v>
      </c>
      <c r="F201" s="100">
        <f>VLOOKUP(A201,ストックデータ整理!A:L,10,FALSE)</f>
        <v>0</v>
      </c>
      <c r="G201" s="104">
        <f>VLOOKUP(A201,ストックデータ整理!A:L,12,FALSE)</f>
        <v>0</v>
      </c>
      <c r="H201" s="106">
        <f>VLOOKUP(A201,ストックデータ整理!A:O,13,FALSE)</f>
        <v>0</v>
      </c>
      <c r="I201" s="109">
        <f>VLOOKUP(A201,ストックデータ整理!A:O,15,FALSE)</f>
        <v>0</v>
      </c>
      <c r="J201" s="100">
        <f>VLOOKUP(A201,ストックデータ整理!A:R,16,FALSE)</f>
        <v>0</v>
      </c>
      <c r="K201" s="104">
        <f>VLOOKUP(A201,ストックデータ整理!A:R,18,FALSE)</f>
        <v>0</v>
      </c>
      <c r="L201" s="89"/>
      <c r="M201" s="90"/>
      <c r="N201" s="106">
        <f t="shared" si="22"/>
        <v>0</v>
      </c>
      <c r="O201" s="107">
        <f t="shared" si="23"/>
        <v>0</v>
      </c>
    </row>
    <row r="202" spans="1:15" ht="14.25" customHeight="1" x14ac:dyDescent="0.15">
      <c r="A202" s="99">
        <v>44002</v>
      </c>
      <c r="B202" s="100">
        <f>IFERROR(VLOOKUP(A202,ストックデータ貼り付け用!A:D,2,FALSE),0)</f>
        <v>0</v>
      </c>
      <c r="C202" s="101">
        <f>IFERROR(VLOOKUP(A202,ストックデータ貼り付け用!A:D,4,FALSE),0)</f>
        <v>0</v>
      </c>
      <c r="D202" s="106">
        <f>VLOOKUP(A202,ストックデータ整理!A:I,7,FALSE)</f>
        <v>0</v>
      </c>
      <c r="E202" s="108">
        <f>VLOOKUP(A202,ストックデータ整理!A:I,9,FALSE)</f>
        <v>0</v>
      </c>
      <c r="F202" s="100">
        <f>VLOOKUP(A202,ストックデータ整理!A:L,10,FALSE)</f>
        <v>0</v>
      </c>
      <c r="G202" s="104">
        <f>VLOOKUP(A202,ストックデータ整理!A:L,12,FALSE)</f>
        <v>0</v>
      </c>
      <c r="H202" s="106">
        <f>VLOOKUP(A202,ストックデータ整理!A:O,13,FALSE)</f>
        <v>0</v>
      </c>
      <c r="I202" s="109">
        <f>VLOOKUP(A202,ストックデータ整理!A:O,15,FALSE)</f>
        <v>0</v>
      </c>
      <c r="J202" s="100">
        <f>VLOOKUP(A202,ストックデータ整理!A:R,16,FALSE)</f>
        <v>0</v>
      </c>
      <c r="K202" s="104">
        <f>VLOOKUP(A202,ストックデータ整理!A:R,18,FALSE)</f>
        <v>0</v>
      </c>
      <c r="L202" s="89"/>
      <c r="M202" s="90"/>
      <c r="N202" s="106">
        <f t="shared" si="22"/>
        <v>0</v>
      </c>
      <c r="O202" s="107">
        <f t="shared" si="23"/>
        <v>0</v>
      </c>
    </row>
    <row r="203" spans="1:15" ht="14.25" customHeight="1" x14ac:dyDescent="0.15">
      <c r="A203" s="99">
        <v>44003</v>
      </c>
      <c r="B203" s="100">
        <f>IFERROR(VLOOKUP(A203,ストックデータ貼り付け用!A:D,2,FALSE),0)</f>
        <v>0</v>
      </c>
      <c r="C203" s="101">
        <f>IFERROR(VLOOKUP(A203,ストックデータ貼り付け用!A:D,4,FALSE),0)</f>
        <v>0</v>
      </c>
      <c r="D203" s="106">
        <f>VLOOKUP(A203,ストックデータ整理!A:I,7,FALSE)</f>
        <v>0</v>
      </c>
      <c r="E203" s="108">
        <f>VLOOKUP(A203,ストックデータ整理!A:I,9,FALSE)</f>
        <v>0</v>
      </c>
      <c r="F203" s="100">
        <f>VLOOKUP(A203,ストックデータ整理!A:L,10,FALSE)</f>
        <v>0</v>
      </c>
      <c r="G203" s="104">
        <f>VLOOKUP(A203,ストックデータ整理!A:L,12,FALSE)</f>
        <v>0</v>
      </c>
      <c r="H203" s="106">
        <f>VLOOKUP(A203,ストックデータ整理!A:O,13,FALSE)</f>
        <v>0</v>
      </c>
      <c r="I203" s="109">
        <f>VLOOKUP(A203,ストックデータ整理!A:O,15,FALSE)</f>
        <v>0</v>
      </c>
      <c r="J203" s="100">
        <f>VLOOKUP(A203,ストックデータ整理!A:R,16,FALSE)</f>
        <v>0</v>
      </c>
      <c r="K203" s="104">
        <f>VLOOKUP(A203,ストックデータ整理!A:R,18,FALSE)</f>
        <v>0</v>
      </c>
      <c r="L203" s="89"/>
      <c r="M203" s="90"/>
      <c r="N203" s="106">
        <f t="shared" si="22"/>
        <v>0</v>
      </c>
      <c r="O203" s="107">
        <f t="shared" si="23"/>
        <v>0</v>
      </c>
    </row>
    <row r="204" spans="1:15" ht="14.25" customHeight="1" x14ac:dyDescent="0.15">
      <c r="A204" s="99">
        <v>44004</v>
      </c>
      <c r="B204" s="100">
        <f>IFERROR(VLOOKUP(A204,ストックデータ貼り付け用!A:D,2,FALSE),0)</f>
        <v>0</v>
      </c>
      <c r="C204" s="101">
        <f>IFERROR(VLOOKUP(A204,ストックデータ貼り付け用!A:D,4,FALSE),0)</f>
        <v>0</v>
      </c>
      <c r="D204" s="106">
        <f>VLOOKUP(A204,ストックデータ整理!A:I,7,FALSE)</f>
        <v>0</v>
      </c>
      <c r="E204" s="108">
        <f>VLOOKUP(A204,ストックデータ整理!A:I,9,FALSE)</f>
        <v>0</v>
      </c>
      <c r="F204" s="100">
        <f>VLOOKUP(A204,ストックデータ整理!A:L,10,FALSE)</f>
        <v>0</v>
      </c>
      <c r="G204" s="104">
        <f>VLOOKUP(A204,ストックデータ整理!A:L,12,FALSE)</f>
        <v>0</v>
      </c>
      <c r="H204" s="106">
        <f>VLOOKUP(A204,ストックデータ整理!A:O,13,FALSE)</f>
        <v>0</v>
      </c>
      <c r="I204" s="109">
        <f>VLOOKUP(A204,ストックデータ整理!A:O,15,FALSE)</f>
        <v>0</v>
      </c>
      <c r="J204" s="100">
        <f>VLOOKUP(A204,ストックデータ整理!A:R,16,FALSE)</f>
        <v>0</v>
      </c>
      <c r="K204" s="104">
        <f>VLOOKUP(A204,ストックデータ整理!A:R,18,FALSE)</f>
        <v>0</v>
      </c>
      <c r="L204" s="89"/>
      <c r="M204" s="90"/>
      <c r="N204" s="106">
        <f t="shared" si="22"/>
        <v>0</v>
      </c>
      <c r="O204" s="107">
        <f t="shared" si="23"/>
        <v>0</v>
      </c>
    </row>
    <row r="205" spans="1:15" ht="14.25" customHeight="1" x14ac:dyDescent="0.15">
      <c r="A205" s="99">
        <v>44005</v>
      </c>
      <c r="B205" s="100">
        <f>IFERROR(VLOOKUP(A205,ストックデータ貼り付け用!A:D,2,FALSE),0)</f>
        <v>0</v>
      </c>
      <c r="C205" s="101">
        <f>IFERROR(VLOOKUP(A205,ストックデータ貼り付け用!A:D,4,FALSE),0)</f>
        <v>0</v>
      </c>
      <c r="D205" s="106">
        <f>VLOOKUP(A205,ストックデータ整理!A:I,7,FALSE)</f>
        <v>0</v>
      </c>
      <c r="E205" s="108">
        <f>VLOOKUP(A205,ストックデータ整理!A:I,9,FALSE)</f>
        <v>0</v>
      </c>
      <c r="F205" s="100">
        <f>VLOOKUP(A205,ストックデータ整理!A:L,10,FALSE)</f>
        <v>0</v>
      </c>
      <c r="G205" s="104">
        <f>VLOOKUP(A205,ストックデータ整理!A:L,12,FALSE)</f>
        <v>0</v>
      </c>
      <c r="H205" s="106">
        <f>VLOOKUP(A205,ストックデータ整理!A:O,13,FALSE)</f>
        <v>0</v>
      </c>
      <c r="I205" s="109">
        <f>VLOOKUP(A205,ストックデータ整理!A:O,15,FALSE)</f>
        <v>0</v>
      </c>
      <c r="J205" s="100">
        <f>VLOOKUP(A205,ストックデータ整理!A:R,16,FALSE)</f>
        <v>0</v>
      </c>
      <c r="K205" s="104">
        <f>VLOOKUP(A205,ストックデータ整理!A:R,18,FALSE)</f>
        <v>0</v>
      </c>
      <c r="L205" s="89"/>
      <c r="M205" s="90"/>
      <c r="N205" s="106">
        <f t="shared" si="22"/>
        <v>0</v>
      </c>
      <c r="O205" s="107">
        <f t="shared" si="23"/>
        <v>0</v>
      </c>
    </row>
    <row r="206" spans="1:15" ht="14.25" customHeight="1" x14ac:dyDescent="0.15">
      <c r="A206" s="99">
        <v>44006</v>
      </c>
      <c r="B206" s="100">
        <f>IFERROR(VLOOKUP(A206,ストックデータ貼り付け用!A:D,2,FALSE),0)</f>
        <v>0</v>
      </c>
      <c r="C206" s="101">
        <f>IFERROR(VLOOKUP(A206,ストックデータ貼り付け用!A:D,4,FALSE),0)</f>
        <v>0</v>
      </c>
      <c r="D206" s="106">
        <f>VLOOKUP(A206,ストックデータ整理!A:I,7,FALSE)</f>
        <v>0</v>
      </c>
      <c r="E206" s="108">
        <f>VLOOKUP(A206,ストックデータ整理!A:I,9,FALSE)</f>
        <v>0</v>
      </c>
      <c r="F206" s="100">
        <f>VLOOKUP(A206,ストックデータ整理!A:L,10,FALSE)</f>
        <v>0</v>
      </c>
      <c r="G206" s="104">
        <f>VLOOKUP(A206,ストックデータ整理!A:L,12,FALSE)</f>
        <v>0</v>
      </c>
      <c r="H206" s="106">
        <f>VLOOKUP(A206,ストックデータ整理!A:O,13,FALSE)</f>
        <v>0</v>
      </c>
      <c r="I206" s="109">
        <f>VLOOKUP(A206,ストックデータ整理!A:O,15,FALSE)</f>
        <v>0</v>
      </c>
      <c r="J206" s="100">
        <f>VLOOKUP(A206,ストックデータ整理!A:R,16,FALSE)</f>
        <v>0</v>
      </c>
      <c r="K206" s="104">
        <f>VLOOKUP(A206,ストックデータ整理!A:R,18,FALSE)</f>
        <v>0</v>
      </c>
      <c r="L206" s="89"/>
      <c r="M206" s="90"/>
      <c r="N206" s="106">
        <f t="shared" si="22"/>
        <v>0</v>
      </c>
      <c r="O206" s="107">
        <f t="shared" si="23"/>
        <v>0</v>
      </c>
    </row>
    <row r="207" spans="1:15" ht="14.25" customHeight="1" x14ac:dyDescent="0.15">
      <c r="A207" s="99">
        <v>44007</v>
      </c>
      <c r="B207" s="100">
        <f>IFERROR(VLOOKUP(A207,ストックデータ貼り付け用!A:D,2,FALSE),0)</f>
        <v>0</v>
      </c>
      <c r="C207" s="101">
        <f>IFERROR(VLOOKUP(A207,ストックデータ貼り付け用!A:D,4,FALSE),0)</f>
        <v>0</v>
      </c>
      <c r="D207" s="106">
        <f>VLOOKUP(A207,ストックデータ整理!A:I,7,FALSE)</f>
        <v>0</v>
      </c>
      <c r="E207" s="108">
        <f>VLOOKUP(A207,ストックデータ整理!A:I,9,FALSE)</f>
        <v>0</v>
      </c>
      <c r="F207" s="100">
        <f>VLOOKUP(A207,ストックデータ整理!A:L,10,FALSE)</f>
        <v>0</v>
      </c>
      <c r="G207" s="104">
        <f>VLOOKUP(A207,ストックデータ整理!A:L,12,FALSE)</f>
        <v>0</v>
      </c>
      <c r="H207" s="106">
        <f>VLOOKUP(A207,ストックデータ整理!A:O,13,FALSE)</f>
        <v>0</v>
      </c>
      <c r="I207" s="109">
        <f>VLOOKUP(A207,ストックデータ整理!A:O,15,FALSE)</f>
        <v>0</v>
      </c>
      <c r="J207" s="100">
        <f>VLOOKUP(A207,ストックデータ整理!A:R,16,FALSE)</f>
        <v>0</v>
      </c>
      <c r="K207" s="104">
        <f>VLOOKUP(A207,ストックデータ整理!A:R,18,FALSE)</f>
        <v>0</v>
      </c>
      <c r="L207" s="89"/>
      <c r="M207" s="90"/>
      <c r="N207" s="106">
        <f t="shared" si="22"/>
        <v>0</v>
      </c>
      <c r="O207" s="107">
        <f t="shared" si="23"/>
        <v>0</v>
      </c>
    </row>
    <row r="208" spans="1:15" ht="14.25" customHeight="1" x14ac:dyDescent="0.15">
      <c r="A208" s="99">
        <v>44008</v>
      </c>
      <c r="B208" s="100">
        <f>IFERROR(VLOOKUP(A208,ストックデータ貼り付け用!A:D,2,FALSE),0)</f>
        <v>0</v>
      </c>
      <c r="C208" s="101">
        <f>IFERROR(VLOOKUP(A208,ストックデータ貼り付け用!A:D,4,FALSE),0)</f>
        <v>0</v>
      </c>
      <c r="D208" s="106">
        <f>VLOOKUP(A208,ストックデータ整理!A:I,7,FALSE)</f>
        <v>0</v>
      </c>
      <c r="E208" s="108">
        <f>VLOOKUP(A208,ストックデータ整理!A:I,9,FALSE)</f>
        <v>0</v>
      </c>
      <c r="F208" s="100">
        <f>VLOOKUP(A208,ストックデータ整理!A:L,10,FALSE)</f>
        <v>0</v>
      </c>
      <c r="G208" s="104">
        <f>VLOOKUP(A208,ストックデータ整理!A:L,12,FALSE)</f>
        <v>0</v>
      </c>
      <c r="H208" s="106">
        <f>VLOOKUP(A208,ストックデータ整理!A:O,13,FALSE)</f>
        <v>0</v>
      </c>
      <c r="I208" s="109">
        <f>VLOOKUP(A208,ストックデータ整理!A:O,15,FALSE)</f>
        <v>0</v>
      </c>
      <c r="J208" s="100">
        <f>VLOOKUP(A208,ストックデータ整理!A:R,16,FALSE)</f>
        <v>0</v>
      </c>
      <c r="K208" s="104">
        <f>VLOOKUP(A208,ストックデータ整理!A:R,18,FALSE)</f>
        <v>0</v>
      </c>
      <c r="L208" s="89"/>
      <c r="M208" s="90"/>
      <c r="N208" s="106">
        <f t="shared" si="22"/>
        <v>0</v>
      </c>
      <c r="O208" s="107">
        <f t="shared" si="23"/>
        <v>0</v>
      </c>
    </row>
    <row r="209" spans="1:15" ht="14.25" customHeight="1" x14ac:dyDescent="0.15">
      <c r="A209" s="99">
        <v>44009</v>
      </c>
      <c r="B209" s="100">
        <f>IFERROR(VLOOKUP(A209,ストックデータ貼り付け用!A:D,2,FALSE),0)</f>
        <v>0</v>
      </c>
      <c r="C209" s="101">
        <f>IFERROR(VLOOKUP(A209,ストックデータ貼り付け用!A:D,4,FALSE),0)</f>
        <v>0</v>
      </c>
      <c r="D209" s="106">
        <f>VLOOKUP(A209,ストックデータ整理!A:I,7,FALSE)</f>
        <v>0</v>
      </c>
      <c r="E209" s="108">
        <f>VLOOKUP(A209,ストックデータ整理!A:I,9,FALSE)</f>
        <v>0</v>
      </c>
      <c r="F209" s="100">
        <f>VLOOKUP(A209,ストックデータ整理!A:L,10,FALSE)</f>
        <v>0</v>
      </c>
      <c r="G209" s="104">
        <f>VLOOKUP(A209,ストックデータ整理!A:L,12,FALSE)</f>
        <v>0</v>
      </c>
      <c r="H209" s="106">
        <f>VLOOKUP(A209,ストックデータ整理!A:O,13,FALSE)</f>
        <v>0</v>
      </c>
      <c r="I209" s="109">
        <f>VLOOKUP(A209,ストックデータ整理!A:O,15,FALSE)</f>
        <v>0</v>
      </c>
      <c r="J209" s="100">
        <f>VLOOKUP(A209,ストックデータ整理!A:R,16,FALSE)</f>
        <v>0</v>
      </c>
      <c r="K209" s="104">
        <f>VLOOKUP(A209,ストックデータ整理!A:R,18,FALSE)</f>
        <v>0</v>
      </c>
      <c r="L209" s="89"/>
      <c r="M209" s="90"/>
      <c r="N209" s="106">
        <f t="shared" si="22"/>
        <v>0</v>
      </c>
      <c r="O209" s="107">
        <f t="shared" si="23"/>
        <v>0</v>
      </c>
    </row>
    <row r="210" spans="1:15" ht="14.25" customHeight="1" x14ac:dyDescent="0.15">
      <c r="A210" s="99">
        <v>44010</v>
      </c>
      <c r="B210" s="100">
        <f>IFERROR(VLOOKUP(A210,ストックデータ貼り付け用!A:D,2,FALSE),0)</f>
        <v>0</v>
      </c>
      <c r="C210" s="101">
        <f>IFERROR(VLOOKUP(A210,ストックデータ貼り付け用!A:D,4,FALSE),0)</f>
        <v>0</v>
      </c>
      <c r="D210" s="106">
        <f>VLOOKUP(A210,ストックデータ整理!A:I,7,FALSE)</f>
        <v>0</v>
      </c>
      <c r="E210" s="108">
        <f>VLOOKUP(A210,ストックデータ整理!A:I,9,FALSE)</f>
        <v>0</v>
      </c>
      <c r="F210" s="100">
        <f>VLOOKUP(A210,ストックデータ整理!A:L,10,FALSE)</f>
        <v>0</v>
      </c>
      <c r="G210" s="104">
        <f>VLOOKUP(A210,ストックデータ整理!A:L,12,FALSE)</f>
        <v>0</v>
      </c>
      <c r="H210" s="106">
        <f>VLOOKUP(A210,ストックデータ整理!A:O,13,FALSE)</f>
        <v>0</v>
      </c>
      <c r="I210" s="109">
        <f>VLOOKUP(A210,ストックデータ整理!A:O,15,FALSE)</f>
        <v>0</v>
      </c>
      <c r="J210" s="100">
        <f>VLOOKUP(A210,ストックデータ整理!A:R,16,FALSE)</f>
        <v>0</v>
      </c>
      <c r="K210" s="104">
        <f>VLOOKUP(A210,ストックデータ整理!A:R,18,FALSE)</f>
        <v>0</v>
      </c>
      <c r="L210" s="89"/>
      <c r="M210" s="90"/>
      <c r="N210" s="106">
        <f t="shared" si="22"/>
        <v>0</v>
      </c>
      <c r="O210" s="107">
        <f t="shared" si="23"/>
        <v>0</v>
      </c>
    </row>
    <row r="211" spans="1:15" ht="14.25" customHeight="1" x14ac:dyDescent="0.15">
      <c r="A211" s="99">
        <v>44011</v>
      </c>
      <c r="B211" s="100">
        <f>IFERROR(VLOOKUP(A211,ストックデータ貼り付け用!A:D,2,FALSE),0)</f>
        <v>0</v>
      </c>
      <c r="C211" s="101">
        <f>IFERROR(VLOOKUP(A211,ストックデータ貼り付け用!A:D,4,FALSE),0)</f>
        <v>0</v>
      </c>
      <c r="D211" s="106">
        <f>VLOOKUP(A211,ストックデータ整理!A:I,7,FALSE)</f>
        <v>0</v>
      </c>
      <c r="E211" s="108">
        <f>VLOOKUP(A211,ストックデータ整理!A:I,9,FALSE)</f>
        <v>0</v>
      </c>
      <c r="F211" s="100">
        <f>VLOOKUP(A211,ストックデータ整理!A:L,10,FALSE)</f>
        <v>0</v>
      </c>
      <c r="G211" s="104">
        <f>VLOOKUP(A211,ストックデータ整理!A:L,12,FALSE)</f>
        <v>0</v>
      </c>
      <c r="H211" s="106">
        <f>VLOOKUP(A211,ストックデータ整理!A:O,13,FALSE)</f>
        <v>0</v>
      </c>
      <c r="I211" s="109">
        <f>VLOOKUP(A211,ストックデータ整理!A:O,15,FALSE)</f>
        <v>0</v>
      </c>
      <c r="J211" s="100">
        <f>VLOOKUP(A211,ストックデータ整理!A:R,16,FALSE)</f>
        <v>0</v>
      </c>
      <c r="K211" s="104">
        <f>VLOOKUP(A211,ストックデータ整理!A:R,18,FALSE)</f>
        <v>0</v>
      </c>
      <c r="L211" s="89"/>
      <c r="M211" s="90"/>
      <c r="N211" s="106">
        <f t="shared" si="22"/>
        <v>0</v>
      </c>
      <c r="O211" s="107">
        <f t="shared" si="23"/>
        <v>0</v>
      </c>
    </row>
    <row r="212" spans="1:15" ht="14.25" customHeight="1" x14ac:dyDescent="0.15">
      <c r="A212" s="99">
        <v>44012</v>
      </c>
      <c r="B212" s="100">
        <f>IFERROR(VLOOKUP(A212,ストックデータ貼り付け用!A:D,2,FALSE),0)</f>
        <v>0</v>
      </c>
      <c r="C212" s="101">
        <f>IFERROR(VLOOKUP(A212,ストックデータ貼り付け用!A:D,4,FALSE),0)</f>
        <v>0</v>
      </c>
      <c r="D212" s="106">
        <f>VLOOKUP(A212,ストックデータ整理!A:I,7,FALSE)</f>
        <v>0</v>
      </c>
      <c r="E212" s="108">
        <f>VLOOKUP(A212,ストックデータ整理!A:I,9,FALSE)</f>
        <v>0</v>
      </c>
      <c r="F212" s="100">
        <f>VLOOKUP(A212,ストックデータ整理!A:L,10,FALSE)</f>
        <v>0</v>
      </c>
      <c r="G212" s="104">
        <f>VLOOKUP(A212,ストックデータ整理!A:L,12,FALSE)</f>
        <v>0</v>
      </c>
      <c r="H212" s="106">
        <f>VLOOKUP(A212,ストックデータ整理!A:O,13,FALSE)</f>
        <v>0</v>
      </c>
      <c r="I212" s="109">
        <f>VLOOKUP(A212,ストックデータ整理!A:O,15,FALSE)</f>
        <v>0</v>
      </c>
      <c r="J212" s="100">
        <f>VLOOKUP(A212,ストックデータ整理!A:R,16,FALSE)</f>
        <v>0</v>
      </c>
      <c r="K212" s="104">
        <f>VLOOKUP(A212,ストックデータ整理!A:R,18,FALSE)</f>
        <v>0</v>
      </c>
      <c r="L212" s="89"/>
      <c r="M212" s="90"/>
      <c r="N212" s="106">
        <f t="shared" si="22"/>
        <v>0</v>
      </c>
      <c r="O212" s="107">
        <f t="shared" si="23"/>
        <v>0</v>
      </c>
    </row>
    <row r="213" spans="1:15" ht="14.25" customHeight="1" thickBot="1" x14ac:dyDescent="0.2">
      <c r="A213" s="132"/>
      <c r="B213" s="133"/>
      <c r="C213" s="134"/>
      <c r="D213" s="135"/>
      <c r="E213" s="136"/>
      <c r="F213" s="133"/>
      <c r="G213" s="134"/>
      <c r="H213" s="135"/>
      <c r="I213" s="137"/>
      <c r="J213" s="161"/>
      <c r="K213" s="162"/>
      <c r="L213" s="89"/>
      <c r="M213" s="93"/>
      <c r="N213" s="106"/>
      <c r="O213" s="107"/>
    </row>
    <row r="214" spans="1:15" ht="17.25" customHeight="1" thickBot="1" x14ac:dyDescent="0.2">
      <c r="A214" s="114" t="s">
        <v>72</v>
      </c>
      <c r="B214" s="83"/>
      <c r="C214" s="84"/>
      <c r="D214" s="85"/>
      <c r="E214" s="84"/>
      <c r="F214" s="85"/>
      <c r="G214" s="84"/>
      <c r="H214" s="85"/>
      <c r="I214" s="86"/>
      <c r="J214" s="163">
        <f>iStock用!FD8*-1</f>
        <v>0</v>
      </c>
      <c r="K214" s="164">
        <f>iStock用!FF8</f>
        <v>0</v>
      </c>
      <c r="L214" s="85"/>
      <c r="M214" s="84"/>
      <c r="N214" s="151">
        <f>B214+D214+F214+L214+H214+J214</f>
        <v>0</v>
      </c>
      <c r="O214" s="152">
        <f>C214+E214+G214+M214+I214+K214</f>
        <v>0</v>
      </c>
    </row>
    <row r="215" spans="1:15" ht="17.25" customHeight="1" thickBot="1" x14ac:dyDescent="0.2">
      <c r="A215" s="114" t="s">
        <v>12</v>
      </c>
      <c r="B215" s="115">
        <f t="shared" ref="B215:I215" si="24">SUM(B183:B214)</f>
        <v>0</v>
      </c>
      <c r="C215" s="116">
        <f t="shared" si="24"/>
        <v>0</v>
      </c>
      <c r="D215" s="117">
        <f t="shared" si="24"/>
        <v>0</v>
      </c>
      <c r="E215" s="118">
        <f t="shared" si="24"/>
        <v>0</v>
      </c>
      <c r="F215" s="119">
        <f t="shared" si="24"/>
        <v>0</v>
      </c>
      <c r="G215" s="120">
        <f t="shared" si="24"/>
        <v>0</v>
      </c>
      <c r="H215" s="121">
        <f t="shared" si="24"/>
        <v>0</v>
      </c>
      <c r="I215" s="122">
        <f t="shared" si="24"/>
        <v>0</v>
      </c>
      <c r="J215" s="165">
        <f>SUM(J183:J214)</f>
        <v>0</v>
      </c>
      <c r="K215" s="166">
        <f>SUM(K183:K214)</f>
        <v>0</v>
      </c>
      <c r="L215" s="123">
        <f>SUM(L183:L214)</f>
        <v>0</v>
      </c>
      <c r="M215" s="124">
        <f>SUM(M183:M214)</f>
        <v>0</v>
      </c>
      <c r="N215" s="153">
        <f>B215+D215+F215+H215+J215+L215</f>
        <v>0</v>
      </c>
      <c r="O215" s="201">
        <f>C215+E215+G215+I215+K215+M215</f>
        <v>0</v>
      </c>
    </row>
    <row r="216" spans="1:15" ht="17.25" customHeight="1" thickBot="1" x14ac:dyDescent="0.2">
      <c r="A216" s="114" t="s">
        <v>13</v>
      </c>
      <c r="B216" s="125">
        <f>IFERROR(AVERAGE(B183:B213),"")</f>
        <v>0</v>
      </c>
      <c r="C216" s="126">
        <f t="shared" ref="C216:I216" si="25">IFERROR(AVERAGE(C183:C213),"")</f>
        <v>0</v>
      </c>
      <c r="D216" s="125">
        <f t="shared" si="25"/>
        <v>0</v>
      </c>
      <c r="E216" s="126">
        <f t="shared" si="25"/>
        <v>0</v>
      </c>
      <c r="F216" s="125">
        <f t="shared" si="25"/>
        <v>0</v>
      </c>
      <c r="G216" s="126">
        <f t="shared" si="25"/>
        <v>0</v>
      </c>
      <c r="H216" s="125">
        <f t="shared" si="25"/>
        <v>0</v>
      </c>
      <c r="I216" s="127">
        <f t="shared" si="25"/>
        <v>0</v>
      </c>
      <c r="J216" s="125">
        <f>IFERROR(AVERAGE(J183:J213),"")</f>
        <v>0</v>
      </c>
      <c r="K216" s="167">
        <f>IFERROR(AVERAGE(K183:K213),"")</f>
        <v>0</v>
      </c>
      <c r="L216" s="125" t="str">
        <f>IFERROR(AVERAGE(L183:L213),"")</f>
        <v/>
      </c>
      <c r="M216" s="126" t="str">
        <f>IFERROR(AVERAGE(M183:M213),"")</f>
        <v/>
      </c>
      <c r="N216" s="154"/>
      <c r="O216" s="155"/>
    </row>
    <row r="217" spans="1:15" ht="17.25" customHeight="1" thickBot="1" x14ac:dyDescent="0.2">
      <c r="A217" s="494" t="s">
        <v>20</v>
      </c>
      <c r="B217" s="486" t="s">
        <v>5</v>
      </c>
      <c r="C217" s="487"/>
      <c r="D217" s="488" t="s">
        <v>6</v>
      </c>
      <c r="E217" s="489"/>
      <c r="F217" s="490" t="s">
        <v>7</v>
      </c>
      <c r="G217" s="491"/>
      <c r="H217" s="480" t="s">
        <v>33</v>
      </c>
      <c r="I217" s="481"/>
      <c r="J217" s="482" t="s">
        <v>86</v>
      </c>
      <c r="K217" s="483"/>
      <c r="L217" s="492" t="s">
        <v>3</v>
      </c>
      <c r="M217" s="493"/>
      <c r="N217" s="392" t="s">
        <v>12</v>
      </c>
      <c r="O217" s="393"/>
    </row>
    <row r="218" spans="1:15" ht="17.25" customHeight="1" thickBot="1" x14ac:dyDescent="0.2">
      <c r="A218" s="495"/>
      <c r="B218" s="95" t="s">
        <v>9</v>
      </c>
      <c r="C218" s="96" t="s">
        <v>10</v>
      </c>
      <c r="D218" s="97" t="s">
        <v>9</v>
      </c>
      <c r="E218" s="96" t="s">
        <v>10</v>
      </c>
      <c r="F218" s="97" t="s">
        <v>9</v>
      </c>
      <c r="G218" s="96" t="s">
        <v>10</v>
      </c>
      <c r="H218" s="97" t="s">
        <v>9</v>
      </c>
      <c r="I218" s="98" t="s">
        <v>10</v>
      </c>
      <c r="J218" s="97" t="s">
        <v>9</v>
      </c>
      <c r="K218" s="96" t="s">
        <v>10</v>
      </c>
      <c r="L218" s="97" t="s">
        <v>9</v>
      </c>
      <c r="M218" s="96" t="s">
        <v>10</v>
      </c>
      <c r="N218" s="97" t="s">
        <v>9</v>
      </c>
      <c r="O218" s="96" t="s">
        <v>10</v>
      </c>
    </row>
    <row r="219" spans="1:15" ht="14.25" customHeight="1" x14ac:dyDescent="0.15">
      <c r="A219" s="99">
        <v>44013</v>
      </c>
      <c r="B219" s="100">
        <f>IFERROR(VLOOKUP(A219,ストックデータ貼り付け用!A:D,2,FALSE),0)</f>
        <v>0</v>
      </c>
      <c r="C219" s="101">
        <f>IFERROR(VLOOKUP(A219,ストックデータ貼り付け用!A:D,4,FALSE),0)</f>
        <v>0</v>
      </c>
      <c r="D219" s="102">
        <f>VLOOKUP(A219,ストックデータ整理!A:I,7,FALSE)</f>
        <v>0</v>
      </c>
      <c r="E219" s="103">
        <f>VLOOKUP(A219,ストックデータ整理!A:I,9,FALSE)</f>
        <v>0</v>
      </c>
      <c r="F219" s="100">
        <f>VLOOKUP(A219,ストックデータ整理!A:L,10,FALSE)</f>
        <v>0</v>
      </c>
      <c r="G219" s="104">
        <f>VLOOKUP(A219,ストックデータ整理!A:L,12,FALSE)</f>
        <v>0</v>
      </c>
      <c r="H219" s="102">
        <f>VLOOKUP(A219,ストックデータ整理!A:O,13,FALSE)</f>
        <v>0</v>
      </c>
      <c r="I219" s="105">
        <f>VLOOKUP(A219,ストックデータ整理!A:O,15,FALSE)</f>
        <v>0</v>
      </c>
      <c r="J219" s="100">
        <f>VLOOKUP(A219,ストックデータ整理!A:R,16,FALSE)</f>
        <v>0</v>
      </c>
      <c r="K219" s="104">
        <f>VLOOKUP(A219,ストックデータ整理!A:R,18,FALSE)</f>
        <v>0</v>
      </c>
      <c r="L219" s="89"/>
      <c r="M219" s="92"/>
      <c r="N219" s="106">
        <f t="shared" ref="N219:N250" si="26">B219+D219+F219+L219+H219+J219</f>
        <v>0</v>
      </c>
      <c r="O219" s="107">
        <f t="shared" ref="O219:O250" si="27">C219+E219+G219+M219+I219+K219</f>
        <v>0</v>
      </c>
    </row>
    <row r="220" spans="1:15" ht="14.25" customHeight="1" x14ac:dyDescent="0.15">
      <c r="A220" s="99">
        <v>44014</v>
      </c>
      <c r="B220" s="100">
        <f>IFERROR(VLOOKUP(A220,ストックデータ貼り付け用!A:D,2,FALSE),0)</f>
        <v>0</v>
      </c>
      <c r="C220" s="101">
        <f>IFERROR(VLOOKUP(A220,ストックデータ貼り付け用!A:D,4,FALSE),0)</f>
        <v>0</v>
      </c>
      <c r="D220" s="106">
        <f>VLOOKUP(A220,ストックデータ整理!A:I,7,FALSE)</f>
        <v>0</v>
      </c>
      <c r="E220" s="108">
        <f>VLOOKUP(A220,ストックデータ整理!A:I,9,FALSE)</f>
        <v>0</v>
      </c>
      <c r="F220" s="100">
        <f>VLOOKUP(A220,ストックデータ整理!A:L,10,FALSE)</f>
        <v>0</v>
      </c>
      <c r="G220" s="104">
        <f>VLOOKUP(A220,ストックデータ整理!A:L,12,FALSE)</f>
        <v>0</v>
      </c>
      <c r="H220" s="106">
        <f>VLOOKUP(A220,ストックデータ整理!A:O,13,FALSE)</f>
        <v>0</v>
      </c>
      <c r="I220" s="109">
        <f>VLOOKUP(A220,ストックデータ整理!A:O,15,FALSE)</f>
        <v>0</v>
      </c>
      <c r="J220" s="100">
        <f>VLOOKUP(A220,ストックデータ整理!A:R,16,FALSE)</f>
        <v>0</v>
      </c>
      <c r="K220" s="104">
        <f>VLOOKUP(A220,ストックデータ整理!A:R,18,FALSE)</f>
        <v>0</v>
      </c>
      <c r="L220" s="89"/>
      <c r="M220" s="90"/>
      <c r="N220" s="106">
        <f t="shared" si="26"/>
        <v>0</v>
      </c>
      <c r="O220" s="107">
        <f t="shared" si="27"/>
        <v>0</v>
      </c>
    </row>
    <row r="221" spans="1:15" ht="14.25" customHeight="1" x14ac:dyDescent="0.15">
      <c r="A221" s="99">
        <v>44015</v>
      </c>
      <c r="B221" s="100">
        <f>IFERROR(VLOOKUP(A221,ストックデータ貼り付け用!A:D,2,FALSE),0)</f>
        <v>0</v>
      </c>
      <c r="C221" s="101">
        <f>IFERROR(VLOOKUP(A221,ストックデータ貼り付け用!A:D,4,FALSE),0)</f>
        <v>0</v>
      </c>
      <c r="D221" s="106">
        <f>VLOOKUP(A221,ストックデータ整理!A:I,7,FALSE)</f>
        <v>0</v>
      </c>
      <c r="E221" s="108">
        <f>VLOOKUP(A221,ストックデータ整理!A:I,9,FALSE)</f>
        <v>0</v>
      </c>
      <c r="F221" s="100">
        <f>VLOOKUP(A221,ストックデータ整理!A:L,10,FALSE)</f>
        <v>0</v>
      </c>
      <c r="G221" s="104">
        <f>VLOOKUP(A221,ストックデータ整理!A:L,12,FALSE)</f>
        <v>0</v>
      </c>
      <c r="H221" s="106">
        <f>VLOOKUP(A221,ストックデータ整理!A:O,13,FALSE)</f>
        <v>0</v>
      </c>
      <c r="I221" s="109">
        <f>VLOOKUP(A221,ストックデータ整理!A:O,15,FALSE)</f>
        <v>0</v>
      </c>
      <c r="J221" s="100">
        <f>VLOOKUP(A221,ストックデータ整理!A:R,16,FALSE)</f>
        <v>0</v>
      </c>
      <c r="K221" s="104">
        <f>VLOOKUP(A221,ストックデータ整理!A:R,18,FALSE)</f>
        <v>0</v>
      </c>
      <c r="L221" s="89"/>
      <c r="M221" s="90"/>
      <c r="N221" s="106">
        <f t="shared" si="26"/>
        <v>0</v>
      </c>
      <c r="O221" s="107">
        <f t="shared" si="27"/>
        <v>0</v>
      </c>
    </row>
    <row r="222" spans="1:15" ht="14.25" customHeight="1" x14ac:dyDescent="0.15">
      <c r="A222" s="99">
        <v>44016</v>
      </c>
      <c r="B222" s="100">
        <f>IFERROR(VLOOKUP(A222,ストックデータ貼り付け用!A:D,2,FALSE),0)</f>
        <v>0</v>
      </c>
      <c r="C222" s="101">
        <f>IFERROR(VLOOKUP(A222,ストックデータ貼り付け用!A:D,4,FALSE),0)</f>
        <v>0</v>
      </c>
      <c r="D222" s="106">
        <f>VLOOKUP(A222,ストックデータ整理!A:I,7,FALSE)</f>
        <v>0</v>
      </c>
      <c r="E222" s="108">
        <f>VLOOKUP(A222,ストックデータ整理!A:I,9,FALSE)</f>
        <v>0</v>
      </c>
      <c r="F222" s="100">
        <f>VLOOKUP(A222,ストックデータ整理!A:L,10,FALSE)</f>
        <v>0</v>
      </c>
      <c r="G222" s="104">
        <f>VLOOKUP(A222,ストックデータ整理!A:L,12,FALSE)</f>
        <v>0</v>
      </c>
      <c r="H222" s="106">
        <f>VLOOKUP(A222,ストックデータ整理!A:O,13,FALSE)</f>
        <v>0</v>
      </c>
      <c r="I222" s="109">
        <f>VLOOKUP(A222,ストックデータ整理!A:O,15,FALSE)</f>
        <v>0</v>
      </c>
      <c r="J222" s="100">
        <f>VLOOKUP(A222,ストックデータ整理!A:R,16,FALSE)</f>
        <v>0</v>
      </c>
      <c r="K222" s="104">
        <f>VLOOKUP(A222,ストックデータ整理!A:R,18,FALSE)</f>
        <v>0</v>
      </c>
      <c r="L222" s="89"/>
      <c r="M222" s="90"/>
      <c r="N222" s="106">
        <f t="shared" si="26"/>
        <v>0</v>
      </c>
      <c r="O222" s="107">
        <f t="shared" si="27"/>
        <v>0</v>
      </c>
    </row>
    <row r="223" spans="1:15" ht="14.25" customHeight="1" x14ac:dyDescent="0.15">
      <c r="A223" s="99">
        <v>44017</v>
      </c>
      <c r="B223" s="100">
        <f>IFERROR(VLOOKUP(A223,ストックデータ貼り付け用!A:D,2,FALSE),0)</f>
        <v>0</v>
      </c>
      <c r="C223" s="101">
        <f>IFERROR(VLOOKUP(A223,ストックデータ貼り付け用!A:D,4,FALSE),0)</f>
        <v>0</v>
      </c>
      <c r="D223" s="106">
        <f>VLOOKUP(A223,ストックデータ整理!A:I,7,FALSE)</f>
        <v>0</v>
      </c>
      <c r="E223" s="108">
        <f>VLOOKUP(A223,ストックデータ整理!A:I,9,FALSE)</f>
        <v>0</v>
      </c>
      <c r="F223" s="100">
        <f>VLOOKUP(A223,ストックデータ整理!A:L,10,FALSE)</f>
        <v>0</v>
      </c>
      <c r="G223" s="104">
        <f>VLOOKUP(A223,ストックデータ整理!A:L,12,FALSE)</f>
        <v>0</v>
      </c>
      <c r="H223" s="106">
        <f>VLOOKUP(A223,ストックデータ整理!A:O,13,FALSE)</f>
        <v>0</v>
      </c>
      <c r="I223" s="109">
        <f>VLOOKUP(A223,ストックデータ整理!A:O,15,FALSE)</f>
        <v>0</v>
      </c>
      <c r="J223" s="100">
        <f>VLOOKUP(A223,ストックデータ整理!A:R,16,FALSE)</f>
        <v>0</v>
      </c>
      <c r="K223" s="104">
        <f>VLOOKUP(A223,ストックデータ整理!A:R,18,FALSE)</f>
        <v>0</v>
      </c>
      <c r="L223" s="89"/>
      <c r="M223" s="90"/>
      <c r="N223" s="106">
        <f t="shared" si="26"/>
        <v>0</v>
      </c>
      <c r="O223" s="107">
        <f t="shared" si="27"/>
        <v>0</v>
      </c>
    </row>
    <row r="224" spans="1:15" ht="14.25" customHeight="1" x14ac:dyDescent="0.15">
      <c r="A224" s="99">
        <v>44018</v>
      </c>
      <c r="B224" s="100">
        <f>IFERROR(VLOOKUP(A224,ストックデータ貼り付け用!A:D,2,FALSE),0)</f>
        <v>0</v>
      </c>
      <c r="C224" s="101">
        <f>IFERROR(VLOOKUP(A224,ストックデータ貼り付け用!A:D,4,FALSE),0)</f>
        <v>0</v>
      </c>
      <c r="D224" s="106">
        <f>VLOOKUP(A224,ストックデータ整理!A:I,7,FALSE)</f>
        <v>0</v>
      </c>
      <c r="E224" s="108">
        <f>VLOOKUP(A224,ストックデータ整理!A:I,9,FALSE)</f>
        <v>0</v>
      </c>
      <c r="F224" s="100">
        <f>VLOOKUP(A224,ストックデータ整理!A:L,10,FALSE)</f>
        <v>0</v>
      </c>
      <c r="G224" s="104">
        <f>VLOOKUP(A224,ストックデータ整理!A:L,12,FALSE)</f>
        <v>0</v>
      </c>
      <c r="H224" s="106">
        <f>VLOOKUP(A224,ストックデータ整理!A:O,13,FALSE)</f>
        <v>0</v>
      </c>
      <c r="I224" s="109">
        <f>VLOOKUP(A224,ストックデータ整理!A:O,15,FALSE)</f>
        <v>0</v>
      </c>
      <c r="J224" s="100">
        <f>VLOOKUP(A224,ストックデータ整理!A:R,16,FALSE)</f>
        <v>0</v>
      </c>
      <c r="K224" s="104">
        <f>VLOOKUP(A224,ストックデータ整理!A:R,18,FALSE)</f>
        <v>0</v>
      </c>
      <c r="L224" s="89"/>
      <c r="M224" s="90"/>
      <c r="N224" s="106">
        <f t="shared" si="26"/>
        <v>0</v>
      </c>
      <c r="O224" s="107">
        <f t="shared" si="27"/>
        <v>0</v>
      </c>
    </row>
    <row r="225" spans="1:15" ht="14.25" customHeight="1" x14ac:dyDescent="0.15">
      <c r="A225" s="99">
        <v>44019</v>
      </c>
      <c r="B225" s="100">
        <f>IFERROR(VLOOKUP(A225,ストックデータ貼り付け用!A:D,2,FALSE),0)</f>
        <v>0</v>
      </c>
      <c r="C225" s="101">
        <f>IFERROR(VLOOKUP(A225,ストックデータ貼り付け用!A:D,4,FALSE),0)</f>
        <v>0</v>
      </c>
      <c r="D225" s="106">
        <f>VLOOKUP(A225,ストックデータ整理!A:I,7,FALSE)</f>
        <v>0</v>
      </c>
      <c r="E225" s="108">
        <f>VLOOKUP(A225,ストックデータ整理!A:I,9,FALSE)</f>
        <v>0</v>
      </c>
      <c r="F225" s="100">
        <f>VLOOKUP(A225,ストックデータ整理!A:L,10,FALSE)</f>
        <v>0</v>
      </c>
      <c r="G225" s="104">
        <f>VLOOKUP(A225,ストックデータ整理!A:L,12,FALSE)</f>
        <v>0</v>
      </c>
      <c r="H225" s="106">
        <f>VLOOKUP(A225,ストックデータ整理!A:O,13,FALSE)</f>
        <v>0</v>
      </c>
      <c r="I225" s="109">
        <f>VLOOKUP(A225,ストックデータ整理!A:O,15,FALSE)</f>
        <v>0</v>
      </c>
      <c r="J225" s="100">
        <f>VLOOKUP(A225,ストックデータ整理!A:R,16,FALSE)</f>
        <v>0</v>
      </c>
      <c r="K225" s="104">
        <f>VLOOKUP(A225,ストックデータ整理!A:R,18,FALSE)</f>
        <v>0</v>
      </c>
      <c r="L225" s="89"/>
      <c r="M225" s="90"/>
      <c r="N225" s="106">
        <f t="shared" si="26"/>
        <v>0</v>
      </c>
      <c r="O225" s="107">
        <f t="shared" si="27"/>
        <v>0</v>
      </c>
    </row>
    <row r="226" spans="1:15" ht="14.25" customHeight="1" x14ac:dyDescent="0.15">
      <c r="A226" s="99">
        <v>44020</v>
      </c>
      <c r="B226" s="100">
        <f>IFERROR(VLOOKUP(A226,ストックデータ貼り付け用!A:D,2,FALSE),0)</f>
        <v>0</v>
      </c>
      <c r="C226" s="101">
        <f>IFERROR(VLOOKUP(A226,ストックデータ貼り付け用!A:D,4,FALSE),0)</f>
        <v>0</v>
      </c>
      <c r="D226" s="106">
        <f>VLOOKUP(A226,ストックデータ整理!A:I,7,FALSE)</f>
        <v>0</v>
      </c>
      <c r="E226" s="108">
        <f>VLOOKUP(A226,ストックデータ整理!A:I,9,FALSE)</f>
        <v>0</v>
      </c>
      <c r="F226" s="100">
        <f>VLOOKUP(A226,ストックデータ整理!A:L,10,FALSE)</f>
        <v>0</v>
      </c>
      <c r="G226" s="104">
        <f>VLOOKUP(A226,ストックデータ整理!A:L,12,FALSE)</f>
        <v>0</v>
      </c>
      <c r="H226" s="106">
        <f>VLOOKUP(A226,ストックデータ整理!A:O,13,FALSE)</f>
        <v>0</v>
      </c>
      <c r="I226" s="109">
        <f>VLOOKUP(A226,ストックデータ整理!A:O,15,FALSE)</f>
        <v>0</v>
      </c>
      <c r="J226" s="100">
        <f>VLOOKUP(A226,ストックデータ整理!A:R,16,FALSE)</f>
        <v>0</v>
      </c>
      <c r="K226" s="104">
        <f>VLOOKUP(A226,ストックデータ整理!A:R,18,FALSE)</f>
        <v>0</v>
      </c>
      <c r="L226" s="89"/>
      <c r="M226" s="90"/>
      <c r="N226" s="106">
        <f t="shared" si="26"/>
        <v>0</v>
      </c>
      <c r="O226" s="107">
        <f t="shared" si="27"/>
        <v>0</v>
      </c>
    </row>
    <row r="227" spans="1:15" ht="14.25" customHeight="1" x14ac:dyDescent="0.15">
      <c r="A227" s="99">
        <v>44021</v>
      </c>
      <c r="B227" s="100">
        <f>IFERROR(VLOOKUP(A227,ストックデータ貼り付け用!A:D,2,FALSE),0)</f>
        <v>0</v>
      </c>
      <c r="C227" s="101">
        <f>IFERROR(VLOOKUP(A227,ストックデータ貼り付け用!A:D,4,FALSE),0)</f>
        <v>0</v>
      </c>
      <c r="D227" s="106">
        <f>VLOOKUP(A227,ストックデータ整理!A:I,7,FALSE)</f>
        <v>0</v>
      </c>
      <c r="E227" s="108">
        <f>VLOOKUP(A227,ストックデータ整理!A:I,9,FALSE)</f>
        <v>0</v>
      </c>
      <c r="F227" s="100">
        <f>VLOOKUP(A227,ストックデータ整理!A:L,10,FALSE)</f>
        <v>0</v>
      </c>
      <c r="G227" s="104">
        <f>VLOOKUP(A227,ストックデータ整理!A:L,12,FALSE)</f>
        <v>0</v>
      </c>
      <c r="H227" s="106">
        <f>VLOOKUP(A227,ストックデータ整理!A:O,13,FALSE)</f>
        <v>0</v>
      </c>
      <c r="I227" s="109">
        <f>VLOOKUP(A227,ストックデータ整理!A:O,15,FALSE)</f>
        <v>0</v>
      </c>
      <c r="J227" s="100">
        <f>VLOOKUP(A227,ストックデータ整理!A:R,16,FALSE)</f>
        <v>0</v>
      </c>
      <c r="K227" s="104">
        <f>VLOOKUP(A227,ストックデータ整理!A:R,18,FALSE)</f>
        <v>0</v>
      </c>
      <c r="L227" s="89"/>
      <c r="M227" s="90"/>
      <c r="N227" s="106">
        <f t="shared" si="26"/>
        <v>0</v>
      </c>
      <c r="O227" s="107">
        <f t="shared" si="27"/>
        <v>0</v>
      </c>
    </row>
    <row r="228" spans="1:15" ht="14.25" customHeight="1" x14ac:dyDescent="0.15">
      <c r="A228" s="99">
        <v>44022</v>
      </c>
      <c r="B228" s="100">
        <f>IFERROR(VLOOKUP(A228,ストックデータ貼り付け用!A:D,2,FALSE),0)</f>
        <v>0</v>
      </c>
      <c r="C228" s="101">
        <f>IFERROR(VLOOKUP(A228,ストックデータ貼り付け用!A:D,4,FALSE),0)</f>
        <v>0</v>
      </c>
      <c r="D228" s="106">
        <f>VLOOKUP(A228,ストックデータ整理!A:I,7,FALSE)</f>
        <v>0</v>
      </c>
      <c r="E228" s="108">
        <f>VLOOKUP(A228,ストックデータ整理!A:I,9,FALSE)</f>
        <v>0</v>
      </c>
      <c r="F228" s="100">
        <f>VLOOKUP(A228,ストックデータ整理!A:L,10,FALSE)</f>
        <v>0</v>
      </c>
      <c r="G228" s="104">
        <f>VLOOKUP(A228,ストックデータ整理!A:L,12,FALSE)</f>
        <v>0</v>
      </c>
      <c r="H228" s="106">
        <f>VLOOKUP(A228,ストックデータ整理!A:O,13,FALSE)</f>
        <v>0</v>
      </c>
      <c r="I228" s="109">
        <f>VLOOKUP(A228,ストックデータ整理!A:O,15,FALSE)</f>
        <v>0</v>
      </c>
      <c r="J228" s="100">
        <f>VLOOKUP(A228,ストックデータ整理!A:R,16,FALSE)</f>
        <v>0</v>
      </c>
      <c r="K228" s="104">
        <f>VLOOKUP(A228,ストックデータ整理!A:R,18,FALSE)</f>
        <v>0</v>
      </c>
      <c r="L228" s="89"/>
      <c r="M228" s="90"/>
      <c r="N228" s="106">
        <f t="shared" si="26"/>
        <v>0</v>
      </c>
      <c r="O228" s="107">
        <f t="shared" si="27"/>
        <v>0</v>
      </c>
    </row>
    <row r="229" spans="1:15" ht="14.25" customHeight="1" x14ac:dyDescent="0.15">
      <c r="A229" s="99">
        <v>44023</v>
      </c>
      <c r="B229" s="100">
        <f>IFERROR(VLOOKUP(A229,ストックデータ貼り付け用!A:D,2,FALSE),0)</f>
        <v>0</v>
      </c>
      <c r="C229" s="101">
        <f>IFERROR(VLOOKUP(A229,ストックデータ貼り付け用!A:D,4,FALSE),0)</f>
        <v>0</v>
      </c>
      <c r="D229" s="106">
        <f>VLOOKUP(A229,ストックデータ整理!A:I,7,FALSE)</f>
        <v>0</v>
      </c>
      <c r="E229" s="108">
        <f>VLOOKUP(A229,ストックデータ整理!A:I,9,FALSE)</f>
        <v>0</v>
      </c>
      <c r="F229" s="100">
        <f>VLOOKUP(A229,ストックデータ整理!A:L,10,FALSE)</f>
        <v>0</v>
      </c>
      <c r="G229" s="104">
        <f>VLOOKUP(A229,ストックデータ整理!A:L,12,FALSE)</f>
        <v>0</v>
      </c>
      <c r="H229" s="106">
        <f>VLOOKUP(A229,ストックデータ整理!A:O,13,FALSE)</f>
        <v>0</v>
      </c>
      <c r="I229" s="109">
        <f>VLOOKUP(A229,ストックデータ整理!A:O,15,FALSE)</f>
        <v>0</v>
      </c>
      <c r="J229" s="100">
        <f>VLOOKUP(A229,ストックデータ整理!A:R,16,FALSE)</f>
        <v>0</v>
      </c>
      <c r="K229" s="104">
        <f>VLOOKUP(A229,ストックデータ整理!A:R,18,FALSE)</f>
        <v>0</v>
      </c>
      <c r="L229" s="89"/>
      <c r="M229" s="90"/>
      <c r="N229" s="106">
        <f t="shared" si="26"/>
        <v>0</v>
      </c>
      <c r="O229" s="107">
        <f t="shared" si="27"/>
        <v>0</v>
      </c>
    </row>
    <row r="230" spans="1:15" ht="14.25" customHeight="1" x14ac:dyDescent="0.15">
      <c r="A230" s="99">
        <v>44024</v>
      </c>
      <c r="B230" s="100">
        <f>IFERROR(VLOOKUP(A230,ストックデータ貼り付け用!A:D,2,FALSE),0)</f>
        <v>0</v>
      </c>
      <c r="C230" s="101">
        <f>IFERROR(VLOOKUP(A230,ストックデータ貼り付け用!A:D,4,FALSE),0)</f>
        <v>0</v>
      </c>
      <c r="D230" s="106">
        <f>VLOOKUP(A230,ストックデータ整理!A:I,7,FALSE)</f>
        <v>0</v>
      </c>
      <c r="E230" s="108">
        <f>VLOOKUP(A230,ストックデータ整理!A:I,9,FALSE)</f>
        <v>0</v>
      </c>
      <c r="F230" s="100">
        <f>VLOOKUP(A230,ストックデータ整理!A:L,10,FALSE)</f>
        <v>0</v>
      </c>
      <c r="G230" s="104">
        <f>VLOOKUP(A230,ストックデータ整理!A:L,12,FALSE)</f>
        <v>0</v>
      </c>
      <c r="H230" s="106">
        <f>VLOOKUP(A230,ストックデータ整理!A:O,13,FALSE)</f>
        <v>0</v>
      </c>
      <c r="I230" s="109">
        <f>VLOOKUP(A230,ストックデータ整理!A:O,15,FALSE)</f>
        <v>0</v>
      </c>
      <c r="J230" s="100">
        <f>VLOOKUP(A230,ストックデータ整理!A:R,16,FALSE)</f>
        <v>0</v>
      </c>
      <c r="K230" s="104">
        <f>VLOOKUP(A230,ストックデータ整理!A:R,18,FALSE)</f>
        <v>0</v>
      </c>
      <c r="L230" s="89"/>
      <c r="M230" s="90"/>
      <c r="N230" s="106">
        <f t="shared" si="26"/>
        <v>0</v>
      </c>
      <c r="O230" s="107">
        <f t="shared" si="27"/>
        <v>0</v>
      </c>
    </row>
    <row r="231" spans="1:15" ht="14.25" customHeight="1" x14ac:dyDescent="0.15">
      <c r="A231" s="99">
        <v>44025</v>
      </c>
      <c r="B231" s="100">
        <f>IFERROR(VLOOKUP(A231,ストックデータ貼り付け用!A:D,2,FALSE),0)</f>
        <v>0</v>
      </c>
      <c r="C231" s="101">
        <f>IFERROR(VLOOKUP(A231,ストックデータ貼り付け用!A:D,4,FALSE),0)</f>
        <v>0</v>
      </c>
      <c r="D231" s="106">
        <f>VLOOKUP(A231,ストックデータ整理!A:I,7,FALSE)</f>
        <v>0</v>
      </c>
      <c r="E231" s="108">
        <f>VLOOKUP(A231,ストックデータ整理!A:I,9,FALSE)</f>
        <v>0</v>
      </c>
      <c r="F231" s="100">
        <f>VLOOKUP(A231,ストックデータ整理!A:L,10,FALSE)</f>
        <v>0</v>
      </c>
      <c r="G231" s="104">
        <f>VLOOKUP(A231,ストックデータ整理!A:L,12,FALSE)</f>
        <v>0</v>
      </c>
      <c r="H231" s="106">
        <f>VLOOKUP(A231,ストックデータ整理!A:O,13,FALSE)</f>
        <v>0</v>
      </c>
      <c r="I231" s="109">
        <f>VLOOKUP(A231,ストックデータ整理!A:O,15,FALSE)</f>
        <v>0</v>
      </c>
      <c r="J231" s="100">
        <f>VLOOKUP(A231,ストックデータ整理!A:R,16,FALSE)</f>
        <v>0</v>
      </c>
      <c r="K231" s="104">
        <f>VLOOKUP(A231,ストックデータ整理!A:R,18,FALSE)</f>
        <v>0</v>
      </c>
      <c r="L231" s="89"/>
      <c r="M231" s="90"/>
      <c r="N231" s="106">
        <f t="shared" si="26"/>
        <v>0</v>
      </c>
      <c r="O231" s="107">
        <f t="shared" si="27"/>
        <v>0</v>
      </c>
    </row>
    <row r="232" spans="1:15" ht="14.25" customHeight="1" x14ac:dyDescent="0.15">
      <c r="A232" s="99">
        <v>44026</v>
      </c>
      <c r="B232" s="100">
        <f>IFERROR(VLOOKUP(A232,ストックデータ貼り付け用!A:D,2,FALSE),0)</f>
        <v>0</v>
      </c>
      <c r="C232" s="101">
        <f>IFERROR(VLOOKUP(A232,ストックデータ貼り付け用!A:D,4,FALSE),0)</f>
        <v>0</v>
      </c>
      <c r="D232" s="106">
        <f>VLOOKUP(A232,ストックデータ整理!A:I,7,FALSE)</f>
        <v>0</v>
      </c>
      <c r="E232" s="108">
        <f>VLOOKUP(A232,ストックデータ整理!A:I,9,FALSE)</f>
        <v>0</v>
      </c>
      <c r="F232" s="100">
        <f>VLOOKUP(A232,ストックデータ整理!A:L,10,FALSE)</f>
        <v>0</v>
      </c>
      <c r="G232" s="104">
        <f>VLOOKUP(A232,ストックデータ整理!A:L,12,FALSE)</f>
        <v>0</v>
      </c>
      <c r="H232" s="106">
        <f>VLOOKUP(A232,ストックデータ整理!A:O,13,FALSE)</f>
        <v>0</v>
      </c>
      <c r="I232" s="109">
        <f>VLOOKUP(A232,ストックデータ整理!A:O,15,FALSE)</f>
        <v>0</v>
      </c>
      <c r="J232" s="100">
        <f>VLOOKUP(A232,ストックデータ整理!A:R,16,FALSE)</f>
        <v>0</v>
      </c>
      <c r="K232" s="104">
        <f>VLOOKUP(A232,ストックデータ整理!A:R,18,FALSE)</f>
        <v>0</v>
      </c>
      <c r="L232" s="89"/>
      <c r="M232" s="90"/>
      <c r="N232" s="106">
        <f t="shared" si="26"/>
        <v>0</v>
      </c>
      <c r="O232" s="107">
        <f t="shared" si="27"/>
        <v>0</v>
      </c>
    </row>
    <row r="233" spans="1:15" ht="14.25" customHeight="1" x14ac:dyDescent="0.15">
      <c r="A233" s="99">
        <v>44027</v>
      </c>
      <c r="B233" s="100">
        <f>IFERROR(VLOOKUP(A233,ストックデータ貼り付け用!A:D,2,FALSE),0)</f>
        <v>0</v>
      </c>
      <c r="C233" s="101">
        <f>IFERROR(VLOOKUP(A233,ストックデータ貼り付け用!A:D,4,FALSE),0)</f>
        <v>0</v>
      </c>
      <c r="D233" s="106">
        <f>VLOOKUP(A233,ストックデータ整理!A:I,7,FALSE)</f>
        <v>0</v>
      </c>
      <c r="E233" s="108">
        <f>VLOOKUP(A233,ストックデータ整理!A:I,9,FALSE)</f>
        <v>0</v>
      </c>
      <c r="F233" s="100">
        <f>VLOOKUP(A233,ストックデータ整理!A:L,10,FALSE)</f>
        <v>0</v>
      </c>
      <c r="G233" s="104">
        <f>VLOOKUP(A233,ストックデータ整理!A:L,12,FALSE)</f>
        <v>0</v>
      </c>
      <c r="H233" s="106">
        <f>VLOOKUP(A233,ストックデータ整理!A:O,13,FALSE)</f>
        <v>0</v>
      </c>
      <c r="I233" s="109">
        <f>VLOOKUP(A233,ストックデータ整理!A:O,15,FALSE)</f>
        <v>0</v>
      </c>
      <c r="J233" s="100">
        <f>VLOOKUP(A233,ストックデータ整理!A:R,16,FALSE)</f>
        <v>0</v>
      </c>
      <c r="K233" s="104">
        <f>VLOOKUP(A233,ストックデータ整理!A:R,18,FALSE)</f>
        <v>0</v>
      </c>
      <c r="L233" s="89"/>
      <c r="M233" s="90"/>
      <c r="N233" s="106">
        <f t="shared" si="26"/>
        <v>0</v>
      </c>
      <c r="O233" s="107">
        <f t="shared" si="27"/>
        <v>0</v>
      </c>
    </row>
    <row r="234" spans="1:15" ht="14.25" customHeight="1" x14ac:dyDescent="0.15">
      <c r="A234" s="99">
        <v>44028</v>
      </c>
      <c r="B234" s="100">
        <f>IFERROR(VLOOKUP(A234,ストックデータ貼り付け用!A:D,2,FALSE),0)</f>
        <v>0</v>
      </c>
      <c r="C234" s="101">
        <f>IFERROR(VLOOKUP(A234,ストックデータ貼り付け用!A:D,4,FALSE),0)</f>
        <v>0</v>
      </c>
      <c r="D234" s="106">
        <f>VLOOKUP(A234,ストックデータ整理!A:I,7,FALSE)</f>
        <v>0</v>
      </c>
      <c r="E234" s="108">
        <f>VLOOKUP(A234,ストックデータ整理!A:I,9,FALSE)</f>
        <v>0</v>
      </c>
      <c r="F234" s="100">
        <f>VLOOKUP(A234,ストックデータ整理!A:L,10,FALSE)</f>
        <v>0</v>
      </c>
      <c r="G234" s="104">
        <f>VLOOKUP(A234,ストックデータ整理!A:L,12,FALSE)</f>
        <v>0</v>
      </c>
      <c r="H234" s="106">
        <f>VLOOKUP(A234,ストックデータ整理!A:O,13,FALSE)</f>
        <v>0</v>
      </c>
      <c r="I234" s="109">
        <f>VLOOKUP(A234,ストックデータ整理!A:O,15,FALSE)</f>
        <v>0</v>
      </c>
      <c r="J234" s="100">
        <f>VLOOKUP(A234,ストックデータ整理!A:R,16,FALSE)</f>
        <v>0</v>
      </c>
      <c r="K234" s="104">
        <f>VLOOKUP(A234,ストックデータ整理!A:R,18,FALSE)</f>
        <v>0</v>
      </c>
      <c r="L234" s="89"/>
      <c r="M234" s="90"/>
      <c r="N234" s="106">
        <f t="shared" si="26"/>
        <v>0</v>
      </c>
      <c r="O234" s="107">
        <f t="shared" si="27"/>
        <v>0</v>
      </c>
    </row>
    <row r="235" spans="1:15" ht="14.25" customHeight="1" x14ac:dyDescent="0.15">
      <c r="A235" s="99">
        <v>44029</v>
      </c>
      <c r="B235" s="100">
        <f>IFERROR(VLOOKUP(A235,ストックデータ貼り付け用!A:D,2,FALSE),0)</f>
        <v>0</v>
      </c>
      <c r="C235" s="101">
        <f>IFERROR(VLOOKUP(A235,ストックデータ貼り付け用!A:D,4,FALSE),0)</f>
        <v>0</v>
      </c>
      <c r="D235" s="106">
        <f>VLOOKUP(A235,ストックデータ整理!A:I,7,FALSE)</f>
        <v>0</v>
      </c>
      <c r="E235" s="108">
        <f>VLOOKUP(A235,ストックデータ整理!A:I,9,FALSE)</f>
        <v>0</v>
      </c>
      <c r="F235" s="100">
        <f>VLOOKUP(A235,ストックデータ整理!A:L,10,FALSE)</f>
        <v>0</v>
      </c>
      <c r="G235" s="104">
        <f>VLOOKUP(A235,ストックデータ整理!A:L,12,FALSE)</f>
        <v>0</v>
      </c>
      <c r="H235" s="106">
        <f>VLOOKUP(A235,ストックデータ整理!A:O,13,FALSE)</f>
        <v>0</v>
      </c>
      <c r="I235" s="109">
        <f>VLOOKUP(A235,ストックデータ整理!A:O,15,FALSE)</f>
        <v>0</v>
      </c>
      <c r="J235" s="100">
        <f>VLOOKUP(A235,ストックデータ整理!A:R,16,FALSE)</f>
        <v>0</v>
      </c>
      <c r="K235" s="104">
        <f>VLOOKUP(A235,ストックデータ整理!A:R,18,FALSE)</f>
        <v>0</v>
      </c>
      <c r="L235" s="89"/>
      <c r="M235" s="90"/>
      <c r="N235" s="106">
        <f t="shared" si="26"/>
        <v>0</v>
      </c>
      <c r="O235" s="107">
        <f t="shared" si="27"/>
        <v>0</v>
      </c>
    </row>
    <row r="236" spans="1:15" ht="14.25" customHeight="1" x14ac:dyDescent="0.15">
      <c r="A236" s="99">
        <v>44030</v>
      </c>
      <c r="B236" s="100">
        <f>IFERROR(VLOOKUP(A236,ストックデータ貼り付け用!A:D,2,FALSE),0)</f>
        <v>0</v>
      </c>
      <c r="C236" s="101">
        <f>IFERROR(VLOOKUP(A236,ストックデータ貼り付け用!A:D,4,FALSE),0)</f>
        <v>0</v>
      </c>
      <c r="D236" s="106">
        <f>VLOOKUP(A236,ストックデータ整理!A:I,7,FALSE)</f>
        <v>0</v>
      </c>
      <c r="E236" s="108">
        <f>VLOOKUP(A236,ストックデータ整理!A:I,9,FALSE)</f>
        <v>0</v>
      </c>
      <c r="F236" s="100">
        <f>VLOOKUP(A236,ストックデータ整理!A:L,10,FALSE)</f>
        <v>0</v>
      </c>
      <c r="G236" s="104">
        <f>VLOOKUP(A236,ストックデータ整理!A:L,12,FALSE)</f>
        <v>0</v>
      </c>
      <c r="H236" s="106">
        <f>VLOOKUP(A236,ストックデータ整理!A:O,13,FALSE)</f>
        <v>0</v>
      </c>
      <c r="I236" s="109">
        <f>VLOOKUP(A236,ストックデータ整理!A:O,15,FALSE)</f>
        <v>0</v>
      </c>
      <c r="J236" s="100">
        <f>VLOOKUP(A236,ストックデータ整理!A:R,16,FALSE)</f>
        <v>0</v>
      </c>
      <c r="K236" s="104">
        <f>VLOOKUP(A236,ストックデータ整理!A:R,18,FALSE)</f>
        <v>0</v>
      </c>
      <c r="L236" s="89"/>
      <c r="M236" s="90"/>
      <c r="N236" s="106">
        <f t="shared" si="26"/>
        <v>0</v>
      </c>
      <c r="O236" s="107">
        <f t="shared" si="27"/>
        <v>0</v>
      </c>
    </row>
    <row r="237" spans="1:15" ht="14.25" customHeight="1" x14ac:dyDescent="0.15">
      <c r="A237" s="99">
        <v>44031</v>
      </c>
      <c r="B237" s="100">
        <f>IFERROR(VLOOKUP(A237,ストックデータ貼り付け用!A:D,2,FALSE),0)</f>
        <v>0</v>
      </c>
      <c r="C237" s="101">
        <f>IFERROR(VLOOKUP(A237,ストックデータ貼り付け用!A:D,4,FALSE),0)</f>
        <v>0</v>
      </c>
      <c r="D237" s="106">
        <f>VLOOKUP(A237,ストックデータ整理!A:I,7,FALSE)</f>
        <v>0</v>
      </c>
      <c r="E237" s="108">
        <f>VLOOKUP(A237,ストックデータ整理!A:I,9,FALSE)</f>
        <v>0</v>
      </c>
      <c r="F237" s="100">
        <f>VLOOKUP(A237,ストックデータ整理!A:L,10,FALSE)</f>
        <v>0</v>
      </c>
      <c r="G237" s="104">
        <f>VLOOKUP(A237,ストックデータ整理!A:L,12,FALSE)</f>
        <v>0</v>
      </c>
      <c r="H237" s="106">
        <f>VLOOKUP(A237,ストックデータ整理!A:O,13,FALSE)</f>
        <v>0</v>
      </c>
      <c r="I237" s="109">
        <f>VLOOKUP(A237,ストックデータ整理!A:O,15,FALSE)</f>
        <v>0</v>
      </c>
      <c r="J237" s="100">
        <f>VLOOKUP(A237,ストックデータ整理!A:R,16,FALSE)</f>
        <v>0</v>
      </c>
      <c r="K237" s="104">
        <f>VLOOKUP(A237,ストックデータ整理!A:R,18,FALSE)</f>
        <v>0</v>
      </c>
      <c r="L237" s="89"/>
      <c r="M237" s="90"/>
      <c r="N237" s="106">
        <f t="shared" si="26"/>
        <v>0</v>
      </c>
      <c r="O237" s="107">
        <f t="shared" si="27"/>
        <v>0</v>
      </c>
    </row>
    <row r="238" spans="1:15" ht="14.25" customHeight="1" x14ac:dyDescent="0.15">
      <c r="A238" s="99">
        <v>44032</v>
      </c>
      <c r="B238" s="100">
        <f>IFERROR(VLOOKUP(A238,ストックデータ貼り付け用!A:D,2,FALSE),0)</f>
        <v>0</v>
      </c>
      <c r="C238" s="101">
        <f>IFERROR(VLOOKUP(A238,ストックデータ貼り付け用!A:D,4,FALSE),0)</f>
        <v>0</v>
      </c>
      <c r="D238" s="106">
        <f>VLOOKUP(A238,ストックデータ整理!A:I,7,FALSE)</f>
        <v>0</v>
      </c>
      <c r="E238" s="108">
        <f>VLOOKUP(A238,ストックデータ整理!A:I,9,FALSE)</f>
        <v>0</v>
      </c>
      <c r="F238" s="100">
        <f>VLOOKUP(A238,ストックデータ整理!A:L,10,FALSE)</f>
        <v>0</v>
      </c>
      <c r="G238" s="104">
        <f>VLOOKUP(A238,ストックデータ整理!A:L,12,FALSE)</f>
        <v>0</v>
      </c>
      <c r="H238" s="106">
        <f>VLOOKUP(A238,ストックデータ整理!A:O,13,FALSE)</f>
        <v>0</v>
      </c>
      <c r="I238" s="109">
        <f>VLOOKUP(A238,ストックデータ整理!A:O,15,FALSE)</f>
        <v>0</v>
      </c>
      <c r="J238" s="100">
        <f>VLOOKUP(A238,ストックデータ整理!A:R,16,FALSE)</f>
        <v>0</v>
      </c>
      <c r="K238" s="104">
        <f>VLOOKUP(A238,ストックデータ整理!A:R,18,FALSE)</f>
        <v>0</v>
      </c>
      <c r="L238" s="89"/>
      <c r="M238" s="90"/>
      <c r="N238" s="106">
        <f t="shared" si="26"/>
        <v>0</v>
      </c>
      <c r="O238" s="107">
        <f t="shared" si="27"/>
        <v>0</v>
      </c>
    </row>
    <row r="239" spans="1:15" ht="14.25" customHeight="1" x14ac:dyDescent="0.15">
      <c r="A239" s="99">
        <v>44033</v>
      </c>
      <c r="B239" s="100">
        <f>IFERROR(VLOOKUP(A239,ストックデータ貼り付け用!A:D,2,FALSE),0)</f>
        <v>0</v>
      </c>
      <c r="C239" s="101">
        <f>IFERROR(VLOOKUP(A239,ストックデータ貼り付け用!A:D,4,FALSE),0)</f>
        <v>0</v>
      </c>
      <c r="D239" s="106">
        <f>VLOOKUP(A239,ストックデータ整理!A:I,7,FALSE)</f>
        <v>0</v>
      </c>
      <c r="E239" s="108">
        <f>VLOOKUP(A239,ストックデータ整理!A:I,9,FALSE)</f>
        <v>0</v>
      </c>
      <c r="F239" s="100">
        <f>VLOOKUP(A239,ストックデータ整理!A:L,10,FALSE)</f>
        <v>0</v>
      </c>
      <c r="G239" s="104">
        <f>VLOOKUP(A239,ストックデータ整理!A:L,12,FALSE)</f>
        <v>0</v>
      </c>
      <c r="H239" s="106">
        <f>VLOOKUP(A239,ストックデータ整理!A:O,13,FALSE)</f>
        <v>0</v>
      </c>
      <c r="I239" s="109">
        <f>VLOOKUP(A239,ストックデータ整理!A:O,15,FALSE)</f>
        <v>0</v>
      </c>
      <c r="J239" s="100">
        <f>VLOOKUP(A239,ストックデータ整理!A:R,16,FALSE)</f>
        <v>0</v>
      </c>
      <c r="K239" s="104">
        <f>VLOOKUP(A239,ストックデータ整理!A:R,18,FALSE)</f>
        <v>0</v>
      </c>
      <c r="L239" s="89"/>
      <c r="M239" s="90"/>
      <c r="N239" s="106">
        <f t="shared" si="26"/>
        <v>0</v>
      </c>
      <c r="O239" s="107">
        <f t="shared" si="27"/>
        <v>0</v>
      </c>
    </row>
    <row r="240" spans="1:15" ht="14.25" customHeight="1" x14ac:dyDescent="0.15">
      <c r="A240" s="99">
        <v>44034</v>
      </c>
      <c r="B240" s="100">
        <f>IFERROR(VLOOKUP(A240,ストックデータ貼り付け用!A:D,2,FALSE),0)</f>
        <v>0</v>
      </c>
      <c r="C240" s="101">
        <f>IFERROR(VLOOKUP(A240,ストックデータ貼り付け用!A:D,4,FALSE),0)</f>
        <v>0</v>
      </c>
      <c r="D240" s="106">
        <f>VLOOKUP(A240,ストックデータ整理!A:I,7,FALSE)</f>
        <v>0</v>
      </c>
      <c r="E240" s="108">
        <f>VLOOKUP(A240,ストックデータ整理!A:I,9,FALSE)</f>
        <v>0</v>
      </c>
      <c r="F240" s="100">
        <f>VLOOKUP(A240,ストックデータ整理!A:L,10,FALSE)</f>
        <v>0</v>
      </c>
      <c r="G240" s="104">
        <f>VLOOKUP(A240,ストックデータ整理!A:L,12,FALSE)</f>
        <v>0</v>
      </c>
      <c r="H240" s="106">
        <f>VLOOKUP(A240,ストックデータ整理!A:O,13,FALSE)</f>
        <v>0</v>
      </c>
      <c r="I240" s="109">
        <f>VLOOKUP(A240,ストックデータ整理!A:O,15,FALSE)</f>
        <v>0</v>
      </c>
      <c r="J240" s="100">
        <f>VLOOKUP(A240,ストックデータ整理!A:R,16,FALSE)</f>
        <v>0</v>
      </c>
      <c r="K240" s="104">
        <f>VLOOKUP(A240,ストックデータ整理!A:R,18,FALSE)</f>
        <v>0</v>
      </c>
      <c r="L240" s="89"/>
      <c r="M240" s="90"/>
      <c r="N240" s="106">
        <f t="shared" si="26"/>
        <v>0</v>
      </c>
      <c r="O240" s="107">
        <f t="shared" si="27"/>
        <v>0</v>
      </c>
    </row>
    <row r="241" spans="1:15" ht="14.25" customHeight="1" x14ac:dyDescent="0.15">
      <c r="A241" s="99">
        <v>44035</v>
      </c>
      <c r="B241" s="100">
        <f>IFERROR(VLOOKUP(A241,ストックデータ貼り付け用!A:D,2,FALSE),0)</f>
        <v>0</v>
      </c>
      <c r="C241" s="101">
        <f>IFERROR(VLOOKUP(A241,ストックデータ貼り付け用!A:D,4,FALSE),0)</f>
        <v>0</v>
      </c>
      <c r="D241" s="106">
        <f>VLOOKUP(A241,ストックデータ整理!A:I,7,FALSE)</f>
        <v>0</v>
      </c>
      <c r="E241" s="108">
        <f>VLOOKUP(A241,ストックデータ整理!A:I,9,FALSE)</f>
        <v>0</v>
      </c>
      <c r="F241" s="100">
        <f>VLOOKUP(A241,ストックデータ整理!A:L,10,FALSE)</f>
        <v>0</v>
      </c>
      <c r="G241" s="104">
        <f>VLOOKUP(A241,ストックデータ整理!A:L,12,FALSE)</f>
        <v>0</v>
      </c>
      <c r="H241" s="106">
        <f>VLOOKUP(A241,ストックデータ整理!A:O,13,FALSE)</f>
        <v>0</v>
      </c>
      <c r="I241" s="109">
        <f>VLOOKUP(A241,ストックデータ整理!A:O,15,FALSE)</f>
        <v>0</v>
      </c>
      <c r="J241" s="100">
        <f>VLOOKUP(A241,ストックデータ整理!A:R,16,FALSE)</f>
        <v>0</v>
      </c>
      <c r="K241" s="104">
        <f>VLOOKUP(A241,ストックデータ整理!A:R,18,FALSE)</f>
        <v>0</v>
      </c>
      <c r="L241" s="89"/>
      <c r="M241" s="90"/>
      <c r="N241" s="106">
        <f t="shared" si="26"/>
        <v>0</v>
      </c>
      <c r="O241" s="107">
        <f t="shared" si="27"/>
        <v>0</v>
      </c>
    </row>
    <row r="242" spans="1:15" ht="14.25" customHeight="1" x14ac:dyDescent="0.15">
      <c r="A242" s="99">
        <v>44036</v>
      </c>
      <c r="B242" s="100">
        <f>IFERROR(VLOOKUP(A242,ストックデータ貼り付け用!A:D,2,FALSE),0)</f>
        <v>0</v>
      </c>
      <c r="C242" s="101">
        <f>IFERROR(VLOOKUP(A242,ストックデータ貼り付け用!A:D,4,FALSE),0)</f>
        <v>0</v>
      </c>
      <c r="D242" s="106">
        <f>VLOOKUP(A242,ストックデータ整理!A:I,7,FALSE)</f>
        <v>0</v>
      </c>
      <c r="E242" s="108">
        <f>VLOOKUP(A242,ストックデータ整理!A:I,9,FALSE)</f>
        <v>0</v>
      </c>
      <c r="F242" s="100">
        <f>VLOOKUP(A242,ストックデータ整理!A:L,10,FALSE)</f>
        <v>0</v>
      </c>
      <c r="G242" s="104">
        <f>VLOOKUP(A242,ストックデータ整理!A:L,12,FALSE)</f>
        <v>0</v>
      </c>
      <c r="H242" s="106">
        <f>VLOOKUP(A242,ストックデータ整理!A:O,13,FALSE)</f>
        <v>0</v>
      </c>
      <c r="I242" s="109">
        <f>VLOOKUP(A242,ストックデータ整理!A:O,15,FALSE)</f>
        <v>0</v>
      </c>
      <c r="J242" s="100">
        <f>VLOOKUP(A242,ストックデータ整理!A:R,16,FALSE)</f>
        <v>0</v>
      </c>
      <c r="K242" s="104">
        <f>VLOOKUP(A242,ストックデータ整理!A:R,18,FALSE)</f>
        <v>0</v>
      </c>
      <c r="L242" s="89"/>
      <c r="M242" s="90"/>
      <c r="N242" s="106">
        <f t="shared" si="26"/>
        <v>0</v>
      </c>
      <c r="O242" s="107">
        <f t="shared" si="27"/>
        <v>0</v>
      </c>
    </row>
    <row r="243" spans="1:15" ht="14.25" customHeight="1" x14ac:dyDescent="0.15">
      <c r="A243" s="99">
        <v>44037</v>
      </c>
      <c r="B243" s="100">
        <f>IFERROR(VLOOKUP(A243,ストックデータ貼り付け用!A:D,2,FALSE),0)</f>
        <v>0</v>
      </c>
      <c r="C243" s="101">
        <f>IFERROR(VLOOKUP(A243,ストックデータ貼り付け用!A:D,4,FALSE),0)</f>
        <v>0</v>
      </c>
      <c r="D243" s="106">
        <f>VLOOKUP(A243,ストックデータ整理!A:I,7,FALSE)</f>
        <v>0</v>
      </c>
      <c r="E243" s="108">
        <f>VLOOKUP(A243,ストックデータ整理!A:I,9,FALSE)</f>
        <v>0</v>
      </c>
      <c r="F243" s="100">
        <f>VLOOKUP(A243,ストックデータ整理!A:L,10,FALSE)</f>
        <v>0</v>
      </c>
      <c r="G243" s="104">
        <f>VLOOKUP(A243,ストックデータ整理!A:L,12,FALSE)</f>
        <v>0</v>
      </c>
      <c r="H243" s="106">
        <f>VLOOKUP(A243,ストックデータ整理!A:O,13,FALSE)</f>
        <v>0</v>
      </c>
      <c r="I243" s="109">
        <f>VLOOKUP(A243,ストックデータ整理!A:O,15,FALSE)</f>
        <v>0</v>
      </c>
      <c r="J243" s="100">
        <f>VLOOKUP(A243,ストックデータ整理!A:R,16,FALSE)</f>
        <v>0</v>
      </c>
      <c r="K243" s="104">
        <f>VLOOKUP(A243,ストックデータ整理!A:R,18,FALSE)</f>
        <v>0</v>
      </c>
      <c r="L243" s="89"/>
      <c r="M243" s="90"/>
      <c r="N243" s="106">
        <f t="shared" si="26"/>
        <v>0</v>
      </c>
      <c r="O243" s="107">
        <f t="shared" si="27"/>
        <v>0</v>
      </c>
    </row>
    <row r="244" spans="1:15" ht="14.25" customHeight="1" x14ac:dyDescent="0.15">
      <c r="A244" s="99">
        <v>44038</v>
      </c>
      <c r="B244" s="100">
        <f>IFERROR(VLOOKUP(A244,ストックデータ貼り付け用!A:D,2,FALSE),0)</f>
        <v>0</v>
      </c>
      <c r="C244" s="101">
        <f>IFERROR(VLOOKUP(A244,ストックデータ貼り付け用!A:D,4,FALSE),0)</f>
        <v>0</v>
      </c>
      <c r="D244" s="106">
        <f>VLOOKUP(A244,ストックデータ整理!A:I,7,FALSE)</f>
        <v>0</v>
      </c>
      <c r="E244" s="108">
        <f>VLOOKUP(A244,ストックデータ整理!A:I,9,FALSE)</f>
        <v>0</v>
      </c>
      <c r="F244" s="100">
        <f>VLOOKUP(A244,ストックデータ整理!A:L,10,FALSE)</f>
        <v>0</v>
      </c>
      <c r="G244" s="104">
        <f>VLOOKUP(A244,ストックデータ整理!A:L,12,FALSE)</f>
        <v>0</v>
      </c>
      <c r="H244" s="106">
        <f>VLOOKUP(A244,ストックデータ整理!A:O,13,FALSE)</f>
        <v>0</v>
      </c>
      <c r="I244" s="109">
        <f>VLOOKUP(A244,ストックデータ整理!A:O,15,FALSE)</f>
        <v>0</v>
      </c>
      <c r="J244" s="100">
        <f>VLOOKUP(A244,ストックデータ整理!A:R,16,FALSE)</f>
        <v>0</v>
      </c>
      <c r="K244" s="104">
        <f>VLOOKUP(A244,ストックデータ整理!A:R,18,FALSE)</f>
        <v>0</v>
      </c>
      <c r="L244" s="89"/>
      <c r="M244" s="90"/>
      <c r="N244" s="106">
        <f t="shared" si="26"/>
        <v>0</v>
      </c>
      <c r="O244" s="107">
        <f t="shared" si="27"/>
        <v>0</v>
      </c>
    </row>
    <row r="245" spans="1:15" ht="14.25" customHeight="1" x14ac:dyDescent="0.15">
      <c r="A245" s="99">
        <v>44039</v>
      </c>
      <c r="B245" s="100">
        <f>IFERROR(VLOOKUP(A245,ストックデータ貼り付け用!A:D,2,FALSE),0)</f>
        <v>0</v>
      </c>
      <c r="C245" s="101">
        <f>IFERROR(VLOOKUP(A245,ストックデータ貼り付け用!A:D,4,FALSE),0)</f>
        <v>0</v>
      </c>
      <c r="D245" s="106">
        <f>VLOOKUP(A245,ストックデータ整理!A:I,7,FALSE)</f>
        <v>0</v>
      </c>
      <c r="E245" s="108">
        <f>VLOOKUP(A245,ストックデータ整理!A:I,9,FALSE)</f>
        <v>0</v>
      </c>
      <c r="F245" s="100">
        <f>VLOOKUP(A245,ストックデータ整理!A:L,10,FALSE)</f>
        <v>0</v>
      </c>
      <c r="G245" s="104">
        <f>VLOOKUP(A245,ストックデータ整理!A:L,12,FALSE)</f>
        <v>0</v>
      </c>
      <c r="H245" s="106">
        <f>VLOOKUP(A245,ストックデータ整理!A:O,13,FALSE)</f>
        <v>0</v>
      </c>
      <c r="I245" s="109">
        <f>VLOOKUP(A245,ストックデータ整理!A:O,15,FALSE)</f>
        <v>0</v>
      </c>
      <c r="J245" s="100">
        <f>VLOOKUP(A245,ストックデータ整理!A:R,16,FALSE)</f>
        <v>0</v>
      </c>
      <c r="K245" s="104">
        <f>VLOOKUP(A245,ストックデータ整理!A:R,18,FALSE)</f>
        <v>0</v>
      </c>
      <c r="L245" s="89"/>
      <c r="M245" s="90"/>
      <c r="N245" s="106">
        <f t="shared" si="26"/>
        <v>0</v>
      </c>
      <c r="O245" s="107">
        <f t="shared" si="27"/>
        <v>0</v>
      </c>
    </row>
    <row r="246" spans="1:15" ht="14.25" customHeight="1" x14ac:dyDescent="0.15">
      <c r="A246" s="99">
        <v>44040</v>
      </c>
      <c r="B246" s="100">
        <f>IFERROR(VLOOKUP(A246,ストックデータ貼り付け用!A:D,2,FALSE),0)</f>
        <v>0</v>
      </c>
      <c r="C246" s="101">
        <f>IFERROR(VLOOKUP(A246,ストックデータ貼り付け用!A:D,4,FALSE),0)</f>
        <v>0</v>
      </c>
      <c r="D246" s="106">
        <f>VLOOKUP(A246,ストックデータ整理!A:I,7,FALSE)</f>
        <v>0</v>
      </c>
      <c r="E246" s="108">
        <f>VLOOKUP(A246,ストックデータ整理!A:I,9,FALSE)</f>
        <v>0</v>
      </c>
      <c r="F246" s="100">
        <f>VLOOKUP(A246,ストックデータ整理!A:L,10,FALSE)</f>
        <v>0</v>
      </c>
      <c r="G246" s="104">
        <f>VLOOKUP(A246,ストックデータ整理!A:L,12,FALSE)</f>
        <v>0</v>
      </c>
      <c r="H246" s="106">
        <f>VLOOKUP(A246,ストックデータ整理!A:O,13,FALSE)</f>
        <v>0</v>
      </c>
      <c r="I246" s="109">
        <f>VLOOKUP(A246,ストックデータ整理!A:O,15,FALSE)</f>
        <v>0</v>
      </c>
      <c r="J246" s="100">
        <f>VLOOKUP(A246,ストックデータ整理!A:R,16,FALSE)</f>
        <v>0</v>
      </c>
      <c r="K246" s="104">
        <f>VLOOKUP(A246,ストックデータ整理!A:R,18,FALSE)</f>
        <v>0</v>
      </c>
      <c r="L246" s="89"/>
      <c r="M246" s="90"/>
      <c r="N246" s="106">
        <f t="shared" si="26"/>
        <v>0</v>
      </c>
      <c r="O246" s="107">
        <f t="shared" si="27"/>
        <v>0</v>
      </c>
    </row>
    <row r="247" spans="1:15" ht="14.25" customHeight="1" x14ac:dyDescent="0.15">
      <c r="A247" s="99">
        <v>44041</v>
      </c>
      <c r="B247" s="100">
        <f>IFERROR(VLOOKUP(A247,ストックデータ貼り付け用!A:D,2,FALSE),0)</f>
        <v>0</v>
      </c>
      <c r="C247" s="101">
        <f>IFERROR(VLOOKUP(A247,ストックデータ貼り付け用!A:D,4,FALSE),0)</f>
        <v>0</v>
      </c>
      <c r="D247" s="106">
        <f>VLOOKUP(A247,ストックデータ整理!A:I,7,FALSE)</f>
        <v>0</v>
      </c>
      <c r="E247" s="108">
        <f>VLOOKUP(A247,ストックデータ整理!A:I,9,FALSE)</f>
        <v>0</v>
      </c>
      <c r="F247" s="100">
        <f>VLOOKUP(A247,ストックデータ整理!A:L,10,FALSE)</f>
        <v>0</v>
      </c>
      <c r="G247" s="104">
        <f>VLOOKUP(A247,ストックデータ整理!A:L,12,FALSE)</f>
        <v>0</v>
      </c>
      <c r="H247" s="106">
        <f>VLOOKUP(A247,ストックデータ整理!A:O,13,FALSE)</f>
        <v>0</v>
      </c>
      <c r="I247" s="109">
        <f>VLOOKUP(A247,ストックデータ整理!A:O,15,FALSE)</f>
        <v>0</v>
      </c>
      <c r="J247" s="100">
        <f>VLOOKUP(A247,ストックデータ整理!A:R,16,FALSE)</f>
        <v>0</v>
      </c>
      <c r="K247" s="104">
        <f>VLOOKUP(A247,ストックデータ整理!A:R,18,FALSE)</f>
        <v>0</v>
      </c>
      <c r="L247" s="89"/>
      <c r="M247" s="90"/>
      <c r="N247" s="106">
        <f t="shared" si="26"/>
        <v>0</v>
      </c>
      <c r="O247" s="107">
        <f t="shared" si="27"/>
        <v>0</v>
      </c>
    </row>
    <row r="248" spans="1:15" ht="14.25" customHeight="1" x14ac:dyDescent="0.15">
      <c r="A248" s="99">
        <v>44042</v>
      </c>
      <c r="B248" s="100">
        <f>IFERROR(VLOOKUP(A248,ストックデータ貼り付け用!A:D,2,FALSE),0)</f>
        <v>0</v>
      </c>
      <c r="C248" s="101">
        <f>IFERROR(VLOOKUP(A248,ストックデータ貼り付け用!A:D,4,FALSE),0)</f>
        <v>0</v>
      </c>
      <c r="D248" s="106">
        <f>VLOOKUP(A248,ストックデータ整理!A:I,7,FALSE)</f>
        <v>0</v>
      </c>
      <c r="E248" s="108">
        <f>VLOOKUP(A248,ストックデータ整理!A:I,9,FALSE)</f>
        <v>0</v>
      </c>
      <c r="F248" s="100">
        <f>VLOOKUP(A248,ストックデータ整理!A:L,10,FALSE)</f>
        <v>0</v>
      </c>
      <c r="G248" s="104">
        <f>VLOOKUP(A248,ストックデータ整理!A:L,12,FALSE)</f>
        <v>0</v>
      </c>
      <c r="H248" s="106">
        <f>VLOOKUP(A248,ストックデータ整理!A:O,13,FALSE)</f>
        <v>0</v>
      </c>
      <c r="I248" s="109">
        <f>VLOOKUP(A248,ストックデータ整理!A:O,15,FALSE)</f>
        <v>0</v>
      </c>
      <c r="J248" s="100">
        <f>VLOOKUP(A248,ストックデータ整理!A:R,16,FALSE)</f>
        <v>0</v>
      </c>
      <c r="K248" s="104">
        <f>VLOOKUP(A248,ストックデータ整理!A:R,18,FALSE)</f>
        <v>0</v>
      </c>
      <c r="L248" s="89"/>
      <c r="M248" s="90"/>
      <c r="N248" s="106">
        <f t="shared" si="26"/>
        <v>0</v>
      </c>
      <c r="O248" s="107">
        <f t="shared" si="27"/>
        <v>0</v>
      </c>
    </row>
    <row r="249" spans="1:15" ht="14.25" customHeight="1" thickBot="1" x14ac:dyDescent="0.2">
      <c r="A249" s="99">
        <v>44043</v>
      </c>
      <c r="B249" s="100">
        <f>IFERROR(VLOOKUP(A249,ストックデータ貼り付け用!A:D,2,FALSE),0)</f>
        <v>0</v>
      </c>
      <c r="C249" s="101">
        <f>IFERROR(VLOOKUP(A249,ストックデータ貼り付け用!A:D,4,FALSE),0)</f>
        <v>0</v>
      </c>
      <c r="D249" s="97">
        <f>VLOOKUP(A249,ストックデータ整理!A:I,7,FALSE)</f>
        <v>0</v>
      </c>
      <c r="E249" s="112">
        <f>VLOOKUP(A249,ストックデータ整理!A:I,9,FALSE)</f>
        <v>0</v>
      </c>
      <c r="F249" s="100">
        <f>VLOOKUP(A249,ストックデータ整理!A:L,10,FALSE)</f>
        <v>0</v>
      </c>
      <c r="G249" s="104">
        <f>VLOOKUP(A249,ストックデータ整理!A:L,12,FALSE)</f>
        <v>0</v>
      </c>
      <c r="H249" s="97">
        <f>VLOOKUP(A249,ストックデータ整理!A:O,13,FALSE)</f>
        <v>0</v>
      </c>
      <c r="I249" s="113">
        <f>VLOOKUP(A249,ストックデータ整理!A:O,15,FALSE)</f>
        <v>0</v>
      </c>
      <c r="J249" s="100">
        <f>VLOOKUP(A249,ストックデータ整理!A:R,16,FALSE)</f>
        <v>0</v>
      </c>
      <c r="K249" s="104">
        <f>VLOOKUP(A249,ストックデータ整理!A:R,18,FALSE)</f>
        <v>0</v>
      </c>
      <c r="L249" s="89"/>
      <c r="M249" s="93"/>
      <c r="N249" s="106">
        <f t="shared" si="26"/>
        <v>0</v>
      </c>
      <c r="O249" s="107">
        <f t="shared" si="27"/>
        <v>0</v>
      </c>
    </row>
    <row r="250" spans="1:15" ht="17.25" customHeight="1" thickBot="1" x14ac:dyDescent="0.2">
      <c r="A250" s="114" t="s">
        <v>72</v>
      </c>
      <c r="B250" s="83"/>
      <c r="C250" s="84"/>
      <c r="D250" s="85"/>
      <c r="E250" s="84"/>
      <c r="F250" s="85"/>
      <c r="G250" s="84"/>
      <c r="H250" s="85"/>
      <c r="I250" s="86"/>
      <c r="J250" s="163">
        <f>iStock用!FD9*-1</f>
        <v>0</v>
      </c>
      <c r="K250" s="164">
        <f>iStock用!FF9</f>
        <v>0</v>
      </c>
      <c r="L250" s="85"/>
      <c r="M250" s="84"/>
      <c r="N250" s="151">
        <f t="shared" si="26"/>
        <v>0</v>
      </c>
      <c r="O250" s="152">
        <f t="shared" si="27"/>
        <v>0</v>
      </c>
    </row>
    <row r="251" spans="1:15" ht="17.25" customHeight="1" thickBot="1" x14ac:dyDescent="0.2">
      <c r="A251" s="114" t="s">
        <v>12</v>
      </c>
      <c r="B251" s="115">
        <f t="shared" ref="B251:I251" si="28">SUM(B219:B250)</f>
        <v>0</v>
      </c>
      <c r="C251" s="116">
        <f t="shared" si="28"/>
        <v>0</v>
      </c>
      <c r="D251" s="117">
        <f t="shared" si="28"/>
        <v>0</v>
      </c>
      <c r="E251" s="118">
        <f t="shared" si="28"/>
        <v>0</v>
      </c>
      <c r="F251" s="119">
        <f t="shared" si="28"/>
        <v>0</v>
      </c>
      <c r="G251" s="120">
        <f t="shared" si="28"/>
        <v>0</v>
      </c>
      <c r="H251" s="121">
        <f t="shared" si="28"/>
        <v>0</v>
      </c>
      <c r="I251" s="122">
        <f t="shared" si="28"/>
        <v>0</v>
      </c>
      <c r="J251" s="165">
        <f>SUM(J219:J250)</f>
        <v>0</v>
      </c>
      <c r="K251" s="166">
        <f>SUM(K219:K250)</f>
        <v>0</v>
      </c>
      <c r="L251" s="123">
        <f>SUM(L219:L250)</f>
        <v>0</v>
      </c>
      <c r="M251" s="124">
        <f>SUM(M219:M250)</f>
        <v>0</v>
      </c>
      <c r="N251" s="153">
        <f>B251+D251+F251+H251+J251+L251</f>
        <v>0</v>
      </c>
      <c r="O251" s="201">
        <f>C251+E251+G251+I251+K251+M251</f>
        <v>0</v>
      </c>
    </row>
    <row r="252" spans="1:15" ht="17.25" customHeight="1" thickBot="1" x14ac:dyDescent="0.2">
      <c r="A252" s="114" t="s">
        <v>13</v>
      </c>
      <c r="B252" s="125">
        <f>IFERROR(AVERAGE(B219:B249),"")</f>
        <v>0</v>
      </c>
      <c r="C252" s="126">
        <f t="shared" ref="C252:I252" si="29">IFERROR(AVERAGE(C219:C249),"")</f>
        <v>0</v>
      </c>
      <c r="D252" s="125">
        <f t="shared" si="29"/>
        <v>0</v>
      </c>
      <c r="E252" s="126">
        <f t="shared" si="29"/>
        <v>0</v>
      </c>
      <c r="F252" s="125">
        <f t="shared" si="29"/>
        <v>0</v>
      </c>
      <c r="G252" s="126">
        <f t="shared" si="29"/>
        <v>0</v>
      </c>
      <c r="H252" s="125">
        <f t="shared" si="29"/>
        <v>0</v>
      </c>
      <c r="I252" s="127">
        <f t="shared" si="29"/>
        <v>0</v>
      </c>
      <c r="J252" s="125">
        <f>IFERROR(AVERAGE(J219:J249),"")</f>
        <v>0</v>
      </c>
      <c r="K252" s="167">
        <f>IFERROR(AVERAGE(K219:K249),"")</f>
        <v>0</v>
      </c>
      <c r="L252" s="87" t="str">
        <f>IFERROR(AVERAGE(L219:L249),"")</f>
        <v/>
      </c>
      <c r="M252" s="88" t="str">
        <f>IFERROR(AVERAGE(M219:M249),"")</f>
        <v/>
      </c>
      <c r="N252" s="154"/>
      <c r="O252" s="155"/>
    </row>
    <row r="253" spans="1:15" ht="17.25" customHeight="1" thickBot="1" x14ac:dyDescent="0.2">
      <c r="A253" s="494" t="s">
        <v>21</v>
      </c>
      <c r="B253" s="486" t="s">
        <v>5</v>
      </c>
      <c r="C253" s="487"/>
      <c r="D253" s="488" t="s">
        <v>6</v>
      </c>
      <c r="E253" s="489"/>
      <c r="F253" s="490" t="s">
        <v>7</v>
      </c>
      <c r="G253" s="491"/>
      <c r="H253" s="480" t="s">
        <v>33</v>
      </c>
      <c r="I253" s="481"/>
      <c r="J253" s="482" t="s">
        <v>86</v>
      </c>
      <c r="K253" s="483"/>
      <c r="L253" s="492" t="s">
        <v>3</v>
      </c>
      <c r="M253" s="493"/>
      <c r="N253" s="392" t="s">
        <v>12</v>
      </c>
      <c r="O253" s="393"/>
    </row>
    <row r="254" spans="1:15" ht="17.25" customHeight="1" thickBot="1" x14ac:dyDescent="0.2">
      <c r="A254" s="495"/>
      <c r="B254" s="95" t="s">
        <v>9</v>
      </c>
      <c r="C254" s="96" t="s">
        <v>10</v>
      </c>
      <c r="D254" s="97" t="s">
        <v>9</v>
      </c>
      <c r="E254" s="96" t="s">
        <v>10</v>
      </c>
      <c r="F254" s="97" t="s">
        <v>9</v>
      </c>
      <c r="G254" s="96" t="s">
        <v>10</v>
      </c>
      <c r="H254" s="97" t="s">
        <v>9</v>
      </c>
      <c r="I254" s="98" t="s">
        <v>10</v>
      </c>
      <c r="J254" s="97" t="s">
        <v>9</v>
      </c>
      <c r="K254" s="96" t="s">
        <v>10</v>
      </c>
      <c r="L254" s="97" t="s">
        <v>9</v>
      </c>
      <c r="M254" s="96" t="s">
        <v>10</v>
      </c>
      <c r="N254" s="97" t="s">
        <v>9</v>
      </c>
      <c r="O254" s="96" t="s">
        <v>10</v>
      </c>
    </row>
    <row r="255" spans="1:15" ht="14.25" customHeight="1" x14ac:dyDescent="0.15">
      <c r="A255" s="99">
        <v>44044</v>
      </c>
      <c r="B255" s="100">
        <f>IFERROR(VLOOKUP(A255,ストックデータ貼り付け用!A:D,2,FALSE),0)</f>
        <v>0</v>
      </c>
      <c r="C255" s="101">
        <f>IFERROR(VLOOKUP(A255,ストックデータ貼り付け用!A:D,4,FALSE),0)</f>
        <v>0</v>
      </c>
      <c r="D255" s="102">
        <f>VLOOKUP(A255,ストックデータ整理!A:I,7,FALSE)</f>
        <v>0</v>
      </c>
      <c r="E255" s="103">
        <f>VLOOKUP(A255,ストックデータ整理!A:I,9,FALSE)</f>
        <v>0</v>
      </c>
      <c r="F255" s="100">
        <f>VLOOKUP(A255,ストックデータ整理!A:L,10,FALSE)</f>
        <v>0</v>
      </c>
      <c r="G255" s="104">
        <f>VLOOKUP(A255,ストックデータ整理!A:L,12,FALSE)</f>
        <v>0</v>
      </c>
      <c r="H255" s="102">
        <f>VLOOKUP(A255,ストックデータ整理!A:O,13,FALSE)</f>
        <v>0</v>
      </c>
      <c r="I255" s="105">
        <f>VLOOKUP(A255,ストックデータ整理!A:O,15,FALSE)</f>
        <v>0</v>
      </c>
      <c r="J255" s="100">
        <f>VLOOKUP(A255,ストックデータ整理!A:R,16,FALSE)</f>
        <v>0</v>
      </c>
      <c r="K255" s="104">
        <f>VLOOKUP(A255,ストックデータ整理!A:R,18,FALSE)</f>
        <v>0</v>
      </c>
      <c r="L255" s="89"/>
      <c r="M255" s="92"/>
      <c r="N255" s="106">
        <f t="shared" ref="N255:N286" si="30">B255+D255+F255+L255+H255+J255</f>
        <v>0</v>
      </c>
      <c r="O255" s="107">
        <f t="shared" ref="O255:O286" si="31">C255+E255+G255+M255+I255+K255</f>
        <v>0</v>
      </c>
    </row>
    <row r="256" spans="1:15" ht="14.25" customHeight="1" x14ac:dyDescent="0.15">
      <c r="A256" s="99">
        <v>44045</v>
      </c>
      <c r="B256" s="100">
        <f>IFERROR(VLOOKUP(A256,ストックデータ貼り付け用!A:D,2,FALSE),0)</f>
        <v>0</v>
      </c>
      <c r="C256" s="101">
        <f>IFERROR(VLOOKUP(A256,ストックデータ貼り付け用!A:D,4,FALSE),0)</f>
        <v>0</v>
      </c>
      <c r="D256" s="106">
        <f>VLOOKUP(A256,ストックデータ整理!A:I,7,FALSE)</f>
        <v>0</v>
      </c>
      <c r="E256" s="108">
        <f>VLOOKUP(A256,ストックデータ整理!A:I,9,FALSE)</f>
        <v>0</v>
      </c>
      <c r="F256" s="100">
        <f>VLOOKUP(A256,ストックデータ整理!A:L,10,FALSE)</f>
        <v>0</v>
      </c>
      <c r="G256" s="104">
        <f>VLOOKUP(A256,ストックデータ整理!A:L,12,FALSE)</f>
        <v>0</v>
      </c>
      <c r="H256" s="106">
        <f>VLOOKUP(A256,ストックデータ整理!A:O,13,FALSE)</f>
        <v>0</v>
      </c>
      <c r="I256" s="109">
        <f>VLOOKUP(A256,ストックデータ整理!A:O,15,FALSE)</f>
        <v>0</v>
      </c>
      <c r="J256" s="100">
        <f>VLOOKUP(A256,ストックデータ整理!A:R,16,FALSE)</f>
        <v>0</v>
      </c>
      <c r="K256" s="104">
        <f>VLOOKUP(A256,ストックデータ整理!A:R,18,FALSE)</f>
        <v>0</v>
      </c>
      <c r="L256" s="89"/>
      <c r="M256" s="90"/>
      <c r="N256" s="106">
        <f t="shared" si="30"/>
        <v>0</v>
      </c>
      <c r="O256" s="107">
        <f t="shared" si="31"/>
        <v>0</v>
      </c>
    </row>
    <row r="257" spans="1:15" ht="14.25" customHeight="1" x14ac:dyDescent="0.15">
      <c r="A257" s="99">
        <v>44046</v>
      </c>
      <c r="B257" s="100">
        <f>IFERROR(VLOOKUP(A257,ストックデータ貼り付け用!A:D,2,FALSE),0)</f>
        <v>0</v>
      </c>
      <c r="C257" s="101">
        <f>IFERROR(VLOOKUP(A257,ストックデータ貼り付け用!A:D,4,FALSE),0)</f>
        <v>0</v>
      </c>
      <c r="D257" s="106">
        <f>VLOOKUP(A257,ストックデータ整理!A:I,7,FALSE)</f>
        <v>0</v>
      </c>
      <c r="E257" s="108">
        <f>VLOOKUP(A257,ストックデータ整理!A:I,9,FALSE)</f>
        <v>0</v>
      </c>
      <c r="F257" s="100">
        <f>VLOOKUP(A257,ストックデータ整理!A:L,10,FALSE)</f>
        <v>0</v>
      </c>
      <c r="G257" s="104">
        <f>VLOOKUP(A257,ストックデータ整理!A:L,12,FALSE)</f>
        <v>0</v>
      </c>
      <c r="H257" s="106">
        <f>VLOOKUP(A257,ストックデータ整理!A:O,13,FALSE)</f>
        <v>0</v>
      </c>
      <c r="I257" s="109">
        <f>VLOOKUP(A257,ストックデータ整理!A:O,15,FALSE)</f>
        <v>0</v>
      </c>
      <c r="J257" s="100">
        <f>VLOOKUP(A257,ストックデータ整理!A:R,16,FALSE)</f>
        <v>0</v>
      </c>
      <c r="K257" s="104">
        <f>VLOOKUP(A257,ストックデータ整理!A:R,18,FALSE)</f>
        <v>0</v>
      </c>
      <c r="L257" s="89"/>
      <c r="M257" s="90"/>
      <c r="N257" s="106">
        <f t="shared" si="30"/>
        <v>0</v>
      </c>
      <c r="O257" s="107">
        <f t="shared" si="31"/>
        <v>0</v>
      </c>
    </row>
    <row r="258" spans="1:15" ht="14.25" customHeight="1" x14ac:dyDescent="0.15">
      <c r="A258" s="99">
        <v>44047</v>
      </c>
      <c r="B258" s="100">
        <f>IFERROR(VLOOKUP(A258,ストックデータ貼り付け用!A:D,2,FALSE),0)</f>
        <v>0</v>
      </c>
      <c r="C258" s="101">
        <f>IFERROR(VLOOKUP(A258,ストックデータ貼り付け用!A:D,4,FALSE),0)</f>
        <v>0</v>
      </c>
      <c r="D258" s="106">
        <f>VLOOKUP(A258,ストックデータ整理!A:I,7,FALSE)</f>
        <v>0</v>
      </c>
      <c r="E258" s="108">
        <f>VLOOKUP(A258,ストックデータ整理!A:I,9,FALSE)</f>
        <v>0</v>
      </c>
      <c r="F258" s="100">
        <f>VLOOKUP(A258,ストックデータ整理!A:L,10,FALSE)</f>
        <v>0</v>
      </c>
      <c r="G258" s="104">
        <f>VLOOKUP(A258,ストックデータ整理!A:L,12,FALSE)</f>
        <v>0</v>
      </c>
      <c r="H258" s="106">
        <f>VLOOKUP(A258,ストックデータ整理!A:O,13,FALSE)</f>
        <v>0</v>
      </c>
      <c r="I258" s="109">
        <f>VLOOKUP(A258,ストックデータ整理!A:O,15,FALSE)</f>
        <v>0</v>
      </c>
      <c r="J258" s="100">
        <f>VLOOKUP(A258,ストックデータ整理!A:R,16,FALSE)</f>
        <v>0</v>
      </c>
      <c r="K258" s="104">
        <f>VLOOKUP(A258,ストックデータ整理!A:R,18,FALSE)</f>
        <v>0</v>
      </c>
      <c r="L258" s="89"/>
      <c r="M258" s="90"/>
      <c r="N258" s="106">
        <f t="shared" si="30"/>
        <v>0</v>
      </c>
      <c r="O258" s="107">
        <f t="shared" si="31"/>
        <v>0</v>
      </c>
    </row>
    <row r="259" spans="1:15" ht="14.25" customHeight="1" x14ac:dyDescent="0.15">
      <c r="A259" s="99">
        <v>44048</v>
      </c>
      <c r="B259" s="100">
        <f>IFERROR(VLOOKUP(A259,ストックデータ貼り付け用!A:D,2,FALSE),0)</f>
        <v>0</v>
      </c>
      <c r="C259" s="101">
        <f>IFERROR(VLOOKUP(A259,ストックデータ貼り付け用!A:D,4,FALSE),0)</f>
        <v>0</v>
      </c>
      <c r="D259" s="106">
        <f>VLOOKUP(A259,ストックデータ整理!A:I,7,FALSE)</f>
        <v>0</v>
      </c>
      <c r="E259" s="108">
        <f>VLOOKUP(A259,ストックデータ整理!A:I,9,FALSE)</f>
        <v>0</v>
      </c>
      <c r="F259" s="100">
        <f>VLOOKUP(A259,ストックデータ整理!A:L,10,FALSE)</f>
        <v>0</v>
      </c>
      <c r="G259" s="104">
        <f>VLOOKUP(A259,ストックデータ整理!A:L,12,FALSE)</f>
        <v>0</v>
      </c>
      <c r="H259" s="106">
        <f>VLOOKUP(A259,ストックデータ整理!A:O,13,FALSE)</f>
        <v>0</v>
      </c>
      <c r="I259" s="109">
        <f>VLOOKUP(A259,ストックデータ整理!A:O,15,FALSE)</f>
        <v>0</v>
      </c>
      <c r="J259" s="100">
        <f>VLOOKUP(A259,ストックデータ整理!A:R,16,FALSE)</f>
        <v>0</v>
      </c>
      <c r="K259" s="104">
        <f>VLOOKUP(A259,ストックデータ整理!A:R,18,FALSE)</f>
        <v>0</v>
      </c>
      <c r="L259" s="89"/>
      <c r="M259" s="90"/>
      <c r="N259" s="106">
        <f t="shared" si="30"/>
        <v>0</v>
      </c>
      <c r="O259" s="107">
        <f t="shared" si="31"/>
        <v>0</v>
      </c>
    </row>
    <row r="260" spans="1:15" ht="14.25" customHeight="1" x14ac:dyDescent="0.15">
      <c r="A260" s="99">
        <v>44049</v>
      </c>
      <c r="B260" s="100">
        <f>IFERROR(VLOOKUP(A260,ストックデータ貼り付け用!A:D,2,FALSE),0)</f>
        <v>0</v>
      </c>
      <c r="C260" s="101">
        <f>IFERROR(VLOOKUP(A260,ストックデータ貼り付け用!A:D,4,FALSE),0)</f>
        <v>0</v>
      </c>
      <c r="D260" s="106">
        <f>VLOOKUP(A260,ストックデータ整理!A:I,7,FALSE)</f>
        <v>0</v>
      </c>
      <c r="E260" s="108">
        <f>VLOOKUP(A260,ストックデータ整理!A:I,9,FALSE)</f>
        <v>0</v>
      </c>
      <c r="F260" s="100">
        <f>VLOOKUP(A260,ストックデータ整理!A:L,10,FALSE)</f>
        <v>0</v>
      </c>
      <c r="G260" s="104">
        <f>VLOOKUP(A260,ストックデータ整理!A:L,12,FALSE)</f>
        <v>0</v>
      </c>
      <c r="H260" s="106">
        <f>VLOOKUP(A260,ストックデータ整理!A:O,13,FALSE)</f>
        <v>0</v>
      </c>
      <c r="I260" s="109">
        <f>VLOOKUP(A260,ストックデータ整理!A:O,15,FALSE)</f>
        <v>0</v>
      </c>
      <c r="J260" s="100">
        <f>VLOOKUP(A260,ストックデータ整理!A:R,16,FALSE)</f>
        <v>0</v>
      </c>
      <c r="K260" s="104">
        <f>VLOOKUP(A260,ストックデータ整理!A:R,18,FALSE)</f>
        <v>0</v>
      </c>
      <c r="L260" s="89"/>
      <c r="M260" s="90"/>
      <c r="N260" s="106">
        <f t="shared" si="30"/>
        <v>0</v>
      </c>
      <c r="O260" s="107">
        <f t="shared" si="31"/>
        <v>0</v>
      </c>
    </row>
    <row r="261" spans="1:15" ht="14.25" customHeight="1" x14ac:dyDescent="0.15">
      <c r="A261" s="99">
        <v>44050</v>
      </c>
      <c r="B261" s="100">
        <f>IFERROR(VLOOKUP(A261,ストックデータ貼り付け用!A:D,2,FALSE),0)</f>
        <v>0</v>
      </c>
      <c r="C261" s="101">
        <f>IFERROR(VLOOKUP(A261,ストックデータ貼り付け用!A:D,4,FALSE),0)</f>
        <v>0</v>
      </c>
      <c r="D261" s="106">
        <f>VLOOKUP(A261,ストックデータ整理!A:I,7,FALSE)</f>
        <v>0</v>
      </c>
      <c r="E261" s="108">
        <f>VLOOKUP(A261,ストックデータ整理!A:I,9,FALSE)</f>
        <v>0</v>
      </c>
      <c r="F261" s="100">
        <f>VLOOKUP(A261,ストックデータ整理!A:L,10,FALSE)</f>
        <v>0</v>
      </c>
      <c r="G261" s="104">
        <f>VLOOKUP(A261,ストックデータ整理!A:L,12,FALSE)</f>
        <v>0</v>
      </c>
      <c r="H261" s="106">
        <f>VLOOKUP(A261,ストックデータ整理!A:O,13,FALSE)</f>
        <v>0</v>
      </c>
      <c r="I261" s="109">
        <f>VLOOKUP(A261,ストックデータ整理!A:O,15,FALSE)</f>
        <v>0</v>
      </c>
      <c r="J261" s="100">
        <f>VLOOKUP(A261,ストックデータ整理!A:R,16,FALSE)</f>
        <v>0</v>
      </c>
      <c r="K261" s="104">
        <f>VLOOKUP(A261,ストックデータ整理!A:R,18,FALSE)</f>
        <v>0</v>
      </c>
      <c r="L261" s="89"/>
      <c r="M261" s="90"/>
      <c r="N261" s="106">
        <f t="shared" si="30"/>
        <v>0</v>
      </c>
      <c r="O261" s="107">
        <f t="shared" si="31"/>
        <v>0</v>
      </c>
    </row>
    <row r="262" spans="1:15" ht="14.25" customHeight="1" x14ac:dyDescent="0.15">
      <c r="A262" s="99">
        <v>44051</v>
      </c>
      <c r="B262" s="100">
        <f>IFERROR(VLOOKUP(A262,ストックデータ貼り付け用!A:D,2,FALSE),0)</f>
        <v>0</v>
      </c>
      <c r="C262" s="101">
        <f>IFERROR(VLOOKUP(A262,ストックデータ貼り付け用!A:D,4,FALSE),0)</f>
        <v>0</v>
      </c>
      <c r="D262" s="106">
        <f>VLOOKUP(A262,ストックデータ整理!A:I,7,FALSE)</f>
        <v>0</v>
      </c>
      <c r="E262" s="108">
        <f>VLOOKUP(A262,ストックデータ整理!A:I,9,FALSE)</f>
        <v>0</v>
      </c>
      <c r="F262" s="100">
        <f>VLOOKUP(A262,ストックデータ整理!A:L,10,FALSE)</f>
        <v>0</v>
      </c>
      <c r="G262" s="104">
        <f>VLOOKUP(A262,ストックデータ整理!A:L,12,FALSE)</f>
        <v>0</v>
      </c>
      <c r="H262" s="106">
        <f>VLOOKUP(A262,ストックデータ整理!A:O,13,FALSE)</f>
        <v>0</v>
      </c>
      <c r="I262" s="109">
        <f>VLOOKUP(A262,ストックデータ整理!A:O,15,FALSE)</f>
        <v>0</v>
      </c>
      <c r="J262" s="100">
        <f>VLOOKUP(A262,ストックデータ整理!A:R,16,FALSE)</f>
        <v>0</v>
      </c>
      <c r="K262" s="104">
        <f>VLOOKUP(A262,ストックデータ整理!A:R,18,FALSE)</f>
        <v>0</v>
      </c>
      <c r="L262" s="89"/>
      <c r="M262" s="90"/>
      <c r="N262" s="106">
        <f t="shared" si="30"/>
        <v>0</v>
      </c>
      <c r="O262" s="107">
        <f t="shared" si="31"/>
        <v>0</v>
      </c>
    </row>
    <row r="263" spans="1:15" ht="14.25" customHeight="1" x14ac:dyDescent="0.15">
      <c r="A263" s="99">
        <v>44052</v>
      </c>
      <c r="B263" s="100">
        <f>IFERROR(VLOOKUP(A263,ストックデータ貼り付け用!A:D,2,FALSE),0)</f>
        <v>0</v>
      </c>
      <c r="C263" s="101">
        <f>IFERROR(VLOOKUP(A263,ストックデータ貼り付け用!A:D,4,FALSE),0)</f>
        <v>0</v>
      </c>
      <c r="D263" s="106">
        <f>VLOOKUP(A263,ストックデータ整理!A:I,7,FALSE)</f>
        <v>0</v>
      </c>
      <c r="E263" s="108">
        <f>VLOOKUP(A263,ストックデータ整理!A:I,9,FALSE)</f>
        <v>0</v>
      </c>
      <c r="F263" s="100">
        <f>VLOOKUP(A263,ストックデータ整理!A:L,10,FALSE)</f>
        <v>0</v>
      </c>
      <c r="G263" s="104">
        <f>VLOOKUP(A263,ストックデータ整理!A:L,12,FALSE)</f>
        <v>0</v>
      </c>
      <c r="H263" s="106">
        <f>VLOOKUP(A263,ストックデータ整理!A:O,13,FALSE)</f>
        <v>0</v>
      </c>
      <c r="I263" s="109">
        <f>VLOOKUP(A263,ストックデータ整理!A:O,15,FALSE)</f>
        <v>0</v>
      </c>
      <c r="J263" s="100">
        <f>VLOOKUP(A263,ストックデータ整理!A:R,16,FALSE)</f>
        <v>0</v>
      </c>
      <c r="K263" s="104">
        <f>VLOOKUP(A263,ストックデータ整理!A:R,18,FALSE)</f>
        <v>0</v>
      </c>
      <c r="L263" s="89"/>
      <c r="M263" s="90"/>
      <c r="N263" s="106">
        <f t="shared" si="30"/>
        <v>0</v>
      </c>
      <c r="O263" s="107">
        <f t="shared" si="31"/>
        <v>0</v>
      </c>
    </row>
    <row r="264" spans="1:15" ht="14.25" customHeight="1" x14ac:dyDescent="0.15">
      <c r="A264" s="99">
        <v>44053</v>
      </c>
      <c r="B264" s="100">
        <f>IFERROR(VLOOKUP(A264,ストックデータ貼り付け用!A:D,2,FALSE),0)</f>
        <v>0</v>
      </c>
      <c r="C264" s="101">
        <f>IFERROR(VLOOKUP(A264,ストックデータ貼り付け用!A:D,4,FALSE),0)</f>
        <v>0</v>
      </c>
      <c r="D264" s="106">
        <f>VLOOKUP(A264,ストックデータ整理!A:I,7,FALSE)</f>
        <v>0</v>
      </c>
      <c r="E264" s="108">
        <f>VLOOKUP(A264,ストックデータ整理!A:I,9,FALSE)</f>
        <v>0</v>
      </c>
      <c r="F264" s="100">
        <f>VLOOKUP(A264,ストックデータ整理!A:L,10,FALSE)</f>
        <v>0</v>
      </c>
      <c r="G264" s="104">
        <f>VLOOKUP(A264,ストックデータ整理!A:L,12,FALSE)</f>
        <v>0</v>
      </c>
      <c r="H264" s="106">
        <f>VLOOKUP(A264,ストックデータ整理!A:O,13,FALSE)</f>
        <v>0</v>
      </c>
      <c r="I264" s="109">
        <f>VLOOKUP(A264,ストックデータ整理!A:O,15,FALSE)</f>
        <v>0</v>
      </c>
      <c r="J264" s="100">
        <f>VLOOKUP(A264,ストックデータ整理!A:R,16,FALSE)</f>
        <v>0</v>
      </c>
      <c r="K264" s="104">
        <f>VLOOKUP(A264,ストックデータ整理!A:R,18,FALSE)</f>
        <v>0</v>
      </c>
      <c r="L264" s="89"/>
      <c r="M264" s="90"/>
      <c r="N264" s="106">
        <f t="shared" si="30"/>
        <v>0</v>
      </c>
      <c r="O264" s="107">
        <f t="shared" si="31"/>
        <v>0</v>
      </c>
    </row>
    <row r="265" spans="1:15" ht="14.25" customHeight="1" x14ac:dyDescent="0.15">
      <c r="A265" s="99">
        <v>44054</v>
      </c>
      <c r="B265" s="100">
        <f>IFERROR(VLOOKUP(A265,ストックデータ貼り付け用!A:D,2,FALSE),0)</f>
        <v>0</v>
      </c>
      <c r="C265" s="101">
        <f>IFERROR(VLOOKUP(A265,ストックデータ貼り付け用!A:D,4,FALSE),0)</f>
        <v>0</v>
      </c>
      <c r="D265" s="106">
        <f>VLOOKUP(A265,ストックデータ整理!A:I,7,FALSE)</f>
        <v>0</v>
      </c>
      <c r="E265" s="108">
        <f>VLOOKUP(A265,ストックデータ整理!A:I,9,FALSE)</f>
        <v>0</v>
      </c>
      <c r="F265" s="100">
        <f>VLOOKUP(A265,ストックデータ整理!A:L,10,FALSE)</f>
        <v>0</v>
      </c>
      <c r="G265" s="104">
        <f>VLOOKUP(A265,ストックデータ整理!A:L,12,FALSE)</f>
        <v>0</v>
      </c>
      <c r="H265" s="106">
        <f>VLOOKUP(A265,ストックデータ整理!A:O,13,FALSE)</f>
        <v>0</v>
      </c>
      <c r="I265" s="109">
        <f>VLOOKUP(A265,ストックデータ整理!A:O,15,FALSE)</f>
        <v>0</v>
      </c>
      <c r="J265" s="100">
        <f>VLOOKUP(A265,ストックデータ整理!A:R,16,FALSE)</f>
        <v>0</v>
      </c>
      <c r="K265" s="104">
        <f>VLOOKUP(A265,ストックデータ整理!A:R,18,FALSE)</f>
        <v>0</v>
      </c>
      <c r="L265" s="89"/>
      <c r="M265" s="90"/>
      <c r="N265" s="106">
        <f t="shared" si="30"/>
        <v>0</v>
      </c>
      <c r="O265" s="107">
        <f t="shared" si="31"/>
        <v>0</v>
      </c>
    </row>
    <row r="266" spans="1:15" ht="14.25" customHeight="1" x14ac:dyDescent="0.15">
      <c r="A266" s="99">
        <v>44055</v>
      </c>
      <c r="B266" s="100">
        <f>IFERROR(VLOOKUP(A266,ストックデータ貼り付け用!A:D,2,FALSE),0)</f>
        <v>0</v>
      </c>
      <c r="C266" s="101">
        <f>IFERROR(VLOOKUP(A266,ストックデータ貼り付け用!A:D,4,FALSE),0)</f>
        <v>0</v>
      </c>
      <c r="D266" s="106">
        <f>VLOOKUP(A266,ストックデータ整理!A:I,7,FALSE)</f>
        <v>0</v>
      </c>
      <c r="E266" s="108">
        <f>VLOOKUP(A266,ストックデータ整理!A:I,9,FALSE)</f>
        <v>0</v>
      </c>
      <c r="F266" s="100">
        <f>VLOOKUP(A266,ストックデータ整理!A:L,10,FALSE)</f>
        <v>0</v>
      </c>
      <c r="G266" s="104">
        <f>VLOOKUP(A266,ストックデータ整理!A:L,12,FALSE)</f>
        <v>0</v>
      </c>
      <c r="H266" s="106">
        <f>VLOOKUP(A266,ストックデータ整理!A:O,13,FALSE)</f>
        <v>0</v>
      </c>
      <c r="I266" s="109">
        <f>VLOOKUP(A266,ストックデータ整理!A:O,15,FALSE)</f>
        <v>0</v>
      </c>
      <c r="J266" s="100">
        <f>VLOOKUP(A266,ストックデータ整理!A:R,16,FALSE)</f>
        <v>0</v>
      </c>
      <c r="K266" s="104">
        <f>VLOOKUP(A266,ストックデータ整理!A:R,18,FALSE)</f>
        <v>0</v>
      </c>
      <c r="L266" s="89"/>
      <c r="M266" s="90"/>
      <c r="N266" s="106">
        <f t="shared" si="30"/>
        <v>0</v>
      </c>
      <c r="O266" s="107">
        <f t="shared" si="31"/>
        <v>0</v>
      </c>
    </row>
    <row r="267" spans="1:15" ht="14.25" customHeight="1" x14ac:dyDescent="0.15">
      <c r="A267" s="99">
        <v>44056</v>
      </c>
      <c r="B267" s="100">
        <f>IFERROR(VLOOKUP(A267,ストックデータ貼り付け用!A:D,2,FALSE),0)</f>
        <v>0</v>
      </c>
      <c r="C267" s="101">
        <f>IFERROR(VLOOKUP(A267,ストックデータ貼り付け用!A:D,4,FALSE),0)</f>
        <v>0</v>
      </c>
      <c r="D267" s="106">
        <f>VLOOKUP(A267,ストックデータ整理!A:I,7,FALSE)</f>
        <v>0</v>
      </c>
      <c r="E267" s="108">
        <f>VLOOKUP(A267,ストックデータ整理!A:I,9,FALSE)</f>
        <v>0</v>
      </c>
      <c r="F267" s="100">
        <f>VLOOKUP(A267,ストックデータ整理!A:L,10,FALSE)</f>
        <v>0</v>
      </c>
      <c r="G267" s="104">
        <f>VLOOKUP(A267,ストックデータ整理!A:L,12,FALSE)</f>
        <v>0</v>
      </c>
      <c r="H267" s="106">
        <f>VLOOKUP(A267,ストックデータ整理!A:O,13,FALSE)</f>
        <v>0</v>
      </c>
      <c r="I267" s="109">
        <f>VLOOKUP(A267,ストックデータ整理!A:O,15,FALSE)</f>
        <v>0</v>
      </c>
      <c r="J267" s="100">
        <f>VLOOKUP(A267,ストックデータ整理!A:R,16,FALSE)</f>
        <v>0</v>
      </c>
      <c r="K267" s="104">
        <f>VLOOKUP(A267,ストックデータ整理!A:R,18,FALSE)</f>
        <v>0</v>
      </c>
      <c r="L267" s="89"/>
      <c r="M267" s="90"/>
      <c r="N267" s="106">
        <f t="shared" si="30"/>
        <v>0</v>
      </c>
      <c r="O267" s="107">
        <f t="shared" si="31"/>
        <v>0</v>
      </c>
    </row>
    <row r="268" spans="1:15" ht="14.25" customHeight="1" x14ac:dyDescent="0.15">
      <c r="A268" s="99">
        <v>44057</v>
      </c>
      <c r="B268" s="100">
        <f>IFERROR(VLOOKUP(A268,ストックデータ貼り付け用!A:D,2,FALSE),0)</f>
        <v>0</v>
      </c>
      <c r="C268" s="101">
        <f>IFERROR(VLOOKUP(A268,ストックデータ貼り付け用!A:D,4,FALSE),0)</f>
        <v>0</v>
      </c>
      <c r="D268" s="106">
        <f>VLOOKUP(A268,ストックデータ整理!A:I,7,FALSE)</f>
        <v>0</v>
      </c>
      <c r="E268" s="108">
        <f>VLOOKUP(A268,ストックデータ整理!A:I,9,FALSE)</f>
        <v>0</v>
      </c>
      <c r="F268" s="100">
        <f>VLOOKUP(A268,ストックデータ整理!A:L,10,FALSE)</f>
        <v>0</v>
      </c>
      <c r="G268" s="104">
        <f>VLOOKUP(A268,ストックデータ整理!A:L,12,FALSE)</f>
        <v>0</v>
      </c>
      <c r="H268" s="106">
        <f>VLOOKUP(A268,ストックデータ整理!A:O,13,FALSE)</f>
        <v>0</v>
      </c>
      <c r="I268" s="109">
        <f>VLOOKUP(A268,ストックデータ整理!A:O,15,FALSE)</f>
        <v>0</v>
      </c>
      <c r="J268" s="100">
        <f>VLOOKUP(A268,ストックデータ整理!A:R,16,FALSE)</f>
        <v>0</v>
      </c>
      <c r="K268" s="104">
        <f>VLOOKUP(A268,ストックデータ整理!A:R,18,FALSE)</f>
        <v>0</v>
      </c>
      <c r="L268" s="89"/>
      <c r="M268" s="90"/>
      <c r="N268" s="106">
        <f t="shared" si="30"/>
        <v>0</v>
      </c>
      <c r="O268" s="107">
        <f t="shared" si="31"/>
        <v>0</v>
      </c>
    </row>
    <row r="269" spans="1:15" ht="14.25" customHeight="1" x14ac:dyDescent="0.15">
      <c r="A269" s="99">
        <v>44058</v>
      </c>
      <c r="B269" s="100">
        <f>IFERROR(VLOOKUP(A269,ストックデータ貼り付け用!A:D,2,FALSE),0)</f>
        <v>0</v>
      </c>
      <c r="C269" s="101">
        <f>IFERROR(VLOOKUP(A269,ストックデータ貼り付け用!A:D,4,FALSE),0)</f>
        <v>0</v>
      </c>
      <c r="D269" s="106">
        <f>VLOOKUP(A269,ストックデータ整理!A:I,7,FALSE)</f>
        <v>0</v>
      </c>
      <c r="E269" s="108">
        <f>VLOOKUP(A269,ストックデータ整理!A:I,9,FALSE)</f>
        <v>0</v>
      </c>
      <c r="F269" s="100">
        <f>VLOOKUP(A269,ストックデータ整理!A:L,10,FALSE)</f>
        <v>0</v>
      </c>
      <c r="G269" s="104">
        <f>VLOOKUP(A269,ストックデータ整理!A:L,12,FALSE)</f>
        <v>0</v>
      </c>
      <c r="H269" s="106">
        <f>VLOOKUP(A269,ストックデータ整理!A:O,13,FALSE)</f>
        <v>0</v>
      </c>
      <c r="I269" s="109">
        <f>VLOOKUP(A269,ストックデータ整理!A:O,15,FALSE)</f>
        <v>0</v>
      </c>
      <c r="J269" s="100">
        <f>VLOOKUP(A269,ストックデータ整理!A:R,16,FALSE)</f>
        <v>0</v>
      </c>
      <c r="K269" s="104">
        <f>VLOOKUP(A269,ストックデータ整理!A:R,18,FALSE)</f>
        <v>0</v>
      </c>
      <c r="L269" s="89"/>
      <c r="M269" s="90"/>
      <c r="N269" s="106">
        <f t="shared" si="30"/>
        <v>0</v>
      </c>
      <c r="O269" s="107">
        <f t="shared" si="31"/>
        <v>0</v>
      </c>
    </row>
    <row r="270" spans="1:15" ht="14.25" customHeight="1" x14ac:dyDescent="0.15">
      <c r="A270" s="99">
        <v>44059</v>
      </c>
      <c r="B270" s="100">
        <f>IFERROR(VLOOKUP(A270,ストックデータ貼り付け用!A:D,2,FALSE),0)</f>
        <v>0</v>
      </c>
      <c r="C270" s="101">
        <f>IFERROR(VLOOKUP(A270,ストックデータ貼り付け用!A:D,4,FALSE),0)</f>
        <v>0</v>
      </c>
      <c r="D270" s="106">
        <f>VLOOKUP(A270,ストックデータ整理!A:I,7,FALSE)</f>
        <v>0</v>
      </c>
      <c r="E270" s="108">
        <f>VLOOKUP(A270,ストックデータ整理!A:I,9,FALSE)</f>
        <v>0</v>
      </c>
      <c r="F270" s="100">
        <f>VLOOKUP(A270,ストックデータ整理!A:L,10,FALSE)</f>
        <v>0</v>
      </c>
      <c r="G270" s="104">
        <f>VLOOKUP(A270,ストックデータ整理!A:L,12,FALSE)</f>
        <v>0</v>
      </c>
      <c r="H270" s="106">
        <f>VLOOKUP(A270,ストックデータ整理!A:O,13,FALSE)</f>
        <v>0</v>
      </c>
      <c r="I270" s="109">
        <f>VLOOKUP(A270,ストックデータ整理!A:O,15,FALSE)</f>
        <v>0</v>
      </c>
      <c r="J270" s="100">
        <f>VLOOKUP(A270,ストックデータ整理!A:R,16,FALSE)</f>
        <v>0</v>
      </c>
      <c r="K270" s="104">
        <f>VLOOKUP(A270,ストックデータ整理!A:R,18,FALSE)</f>
        <v>0</v>
      </c>
      <c r="L270" s="89"/>
      <c r="M270" s="90"/>
      <c r="N270" s="106">
        <f t="shared" si="30"/>
        <v>0</v>
      </c>
      <c r="O270" s="107">
        <f t="shared" si="31"/>
        <v>0</v>
      </c>
    </row>
    <row r="271" spans="1:15" ht="14.25" customHeight="1" x14ac:dyDescent="0.15">
      <c r="A271" s="99">
        <v>44060</v>
      </c>
      <c r="B271" s="100">
        <f>IFERROR(VLOOKUP(A271,ストックデータ貼り付け用!A:D,2,FALSE),0)</f>
        <v>0</v>
      </c>
      <c r="C271" s="101">
        <f>IFERROR(VLOOKUP(A271,ストックデータ貼り付け用!A:D,4,FALSE),0)</f>
        <v>0</v>
      </c>
      <c r="D271" s="106">
        <f>VLOOKUP(A271,ストックデータ整理!A:I,7,FALSE)</f>
        <v>0</v>
      </c>
      <c r="E271" s="108">
        <f>VLOOKUP(A271,ストックデータ整理!A:I,9,FALSE)</f>
        <v>0</v>
      </c>
      <c r="F271" s="100">
        <f>VLOOKUP(A271,ストックデータ整理!A:L,10,FALSE)</f>
        <v>0</v>
      </c>
      <c r="G271" s="104">
        <f>VLOOKUP(A271,ストックデータ整理!A:L,12,FALSE)</f>
        <v>0</v>
      </c>
      <c r="H271" s="106">
        <f>VLOOKUP(A271,ストックデータ整理!A:O,13,FALSE)</f>
        <v>0</v>
      </c>
      <c r="I271" s="109">
        <f>VLOOKUP(A271,ストックデータ整理!A:O,15,FALSE)</f>
        <v>0</v>
      </c>
      <c r="J271" s="100">
        <f>VLOOKUP(A271,ストックデータ整理!A:R,16,FALSE)</f>
        <v>0</v>
      </c>
      <c r="K271" s="104">
        <f>VLOOKUP(A271,ストックデータ整理!A:R,18,FALSE)</f>
        <v>0</v>
      </c>
      <c r="L271" s="89"/>
      <c r="M271" s="90"/>
      <c r="N271" s="106">
        <f t="shared" si="30"/>
        <v>0</v>
      </c>
      <c r="O271" s="107">
        <f t="shared" si="31"/>
        <v>0</v>
      </c>
    </row>
    <row r="272" spans="1:15" ht="14.25" customHeight="1" x14ac:dyDescent="0.15">
      <c r="A272" s="99">
        <v>44061</v>
      </c>
      <c r="B272" s="100">
        <f>IFERROR(VLOOKUP(A272,ストックデータ貼り付け用!A:D,2,FALSE),0)</f>
        <v>0</v>
      </c>
      <c r="C272" s="101">
        <f>IFERROR(VLOOKUP(A272,ストックデータ貼り付け用!A:D,4,FALSE),0)</f>
        <v>0</v>
      </c>
      <c r="D272" s="106">
        <f>VLOOKUP(A272,ストックデータ整理!A:I,7,FALSE)</f>
        <v>0</v>
      </c>
      <c r="E272" s="108">
        <f>VLOOKUP(A272,ストックデータ整理!A:I,9,FALSE)</f>
        <v>0</v>
      </c>
      <c r="F272" s="100">
        <f>VLOOKUP(A272,ストックデータ整理!A:L,10,FALSE)</f>
        <v>0</v>
      </c>
      <c r="G272" s="104">
        <f>VLOOKUP(A272,ストックデータ整理!A:L,12,FALSE)</f>
        <v>0</v>
      </c>
      <c r="H272" s="106">
        <f>VLOOKUP(A272,ストックデータ整理!A:O,13,FALSE)</f>
        <v>0</v>
      </c>
      <c r="I272" s="109">
        <f>VLOOKUP(A272,ストックデータ整理!A:O,15,FALSE)</f>
        <v>0</v>
      </c>
      <c r="J272" s="100">
        <f>VLOOKUP(A272,ストックデータ整理!A:R,16,FALSE)</f>
        <v>0</v>
      </c>
      <c r="K272" s="104">
        <f>VLOOKUP(A272,ストックデータ整理!A:R,18,FALSE)</f>
        <v>0</v>
      </c>
      <c r="L272" s="89"/>
      <c r="M272" s="90"/>
      <c r="N272" s="106">
        <f t="shared" si="30"/>
        <v>0</v>
      </c>
      <c r="O272" s="107">
        <f t="shared" si="31"/>
        <v>0</v>
      </c>
    </row>
    <row r="273" spans="1:15" ht="14.25" customHeight="1" x14ac:dyDescent="0.15">
      <c r="A273" s="99">
        <v>44062</v>
      </c>
      <c r="B273" s="100">
        <f>IFERROR(VLOOKUP(A273,ストックデータ貼り付け用!A:D,2,FALSE),0)</f>
        <v>0</v>
      </c>
      <c r="C273" s="101">
        <f>IFERROR(VLOOKUP(A273,ストックデータ貼り付け用!A:D,4,FALSE),0)</f>
        <v>0</v>
      </c>
      <c r="D273" s="106">
        <f>VLOOKUP(A273,ストックデータ整理!A:I,7,FALSE)</f>
        <v>0</v>
      </c>
      <c r="E273" s="108">
        <f>VLOOKUP(A273,ストックデータ整理!A:I,9,FALSE)</f>
        <v>0</v>
      </c>
      <c r="F273" s="100">
        <f>VLOOKUP(A273,ストックデータ整理!A:L,10,FALSE)</f>
        <v>0</v>
      </c>
      <c r="G273" s="104">
        <f>VLOOKUP(A273,ストックデータ整理!A:L,12,FALSE)</f>
        <v>0</v>
      </c>
      <c r="H273" s="106">
        <f>VLOOKUP(A273,ストックデータ整理!A:O,13,FALSE)</f>
        <v>0</v>
      </c>
      <c r="I273" s="109">
        <f>VLOOKUP(A273,ストックデータ整理!A:O,15,FALSE)</f>
        <v>0</v>
      </c>
      <c r="J273" s="100">
        <f>VLOOKUP(A273,ストックデータ整理!A:R,16,FALSE)</f>
        <v>0</v>
      </c>
      <c r="K273" s="104">
        <f>VLOOKUP(A273,ストックデータ整理!A:R,18,FALSE)</f>
        <v>0</v>
      </c>
      <c r="L273" s="89"/>
      <c r="M273" s="90"/>
      <c r="N273" s="106">
        <f t="shared" si="30"/>
        <v>0</v>
      </c>
      <c r="O273" s="107">
        <f t="shared" si="31"/>
        <v>0</v>
      </c>
    </row>
    <row r="274" spans="1:15" ht="14.25" customHeight="1" x14ac:dyDescent="0.15">
      <c r="A274" s="99">
        <v>44063</v>
      </c>
      <c r="B274" s="100">
        <f>IFERROR(VLOOKUP(A274,ストックデータ貼り付け用!A:D,2,FALSE),0)</f>
        <v>0</v>
      </c>
      <c r="C274" s="101">
        <f>IFERROR(VLOOKUP(A274,ストックデータ貼り付け用!A:D,4,FALSE),0)</f>
        <v>0</v>
      </c>
      <c r="D274" s="106">
        <f>VLOOKUP(A274,ストックデータ整理!A:I,7,FALSE)</f>
        <v>0</v>
      </c>
      <c r="E274" s="108">
        <f>VLOOKUP(A274,ストックデータ整理!A:I,9,FALSE)</f>
        <v>0</v>
      </c>
      <c r="F274" s="100">
        <f>VLOOKUP(A274,ストックデータ整理!A:L,10,FALSE)</f>
        <v>0</v>
      </c>
      <c r="G274" s="104">
        <f>VLOOKUP(A274,ストックデータ整理!A:L,12,FALSE)</f>
        <v>0</v>
      </c>
      <c r="H274" s="106">
        <f>VLOOKUP(A274,ストックデータ整理!A:O,13,FALSE)</f>
        <v>0</v>
      </c>
      <c r="I274" s="109">
        <f>VLOOKUP(A274,ストックデータ整理!A:O,15,FALSE)</f>
        <v>0</v>
      </c>
      <c r="J274" s="100">
        <f>VLOOKUP(A274,ストックデータ整理!A:R,16,FALSE)</f>
        <v>0</v>
      </c>
      <c r="K274" s="104">
        <f>VLOOKUP(A274,ストックデータ整理!A:R,18,FALSE)</f>
        <v>0</v>
      </c>
      <c r="L274" s="89"/>
      <c r="M274" s="90"/>
      <c r="N274" s="106">
        <f t="shared" si="30"/>
        <v>0</v>
      </c>
      <c r="O274" s="107">
        <f t="shared" si="31"/>
        <v>0</v>
      </c>
    </row>
    <row r="275" spans="1:15" ht="14.25" customHeight="1" x14ac:dyDescent="0.15">
      <c r="A275" s="99">
        <v>44064</v>
      </c>
      <c r="B275" s="100">
        <f>IFERROR(VLOOKUP(A275,ストックデータ貼り付け用!A:D,2,FALSE),0)</f>
        <v>0</v>
      </c>
      <c r="C275" s="101">
        <f>IFERROR(VLOOKUP(A275,ストックデータ貼り付け用!A:D,4,FALSE),0)</f>
        <v>0</v>
      </c>
      <c r="D275" s="106">
        <f>VLOOKUP(A275,ストックデータ整理!A:I,7,FALSE)</f>
        <v>0</v>
      </c>
      <c r="E275" s="108">
        <f>VLOOKUP(A275,ストックデータ整理!A:I,9,FALSE)</f>
        <v>0</v>
      </c>
      <c r="F275" s="100">
        <f>VLOOKUP(A275,ストックデータ整理!A:L,10,FALSE)</f>
        <v>0</v>
      </c>
      <c r="G275" s="104">
        <f>VLOOKUP(A275,ストックデータ整理!A:L,12,FALSE)</f>
        <v>0</v>
      </c>
      <c r="H275" s="106">
        <f>VLOOKUP(A275,ストックデータ整理!A:O,13,FALSE)</f>
        <v>0</v>
      </c>
      <c r="I275" s="109">
        <f>VLOOKUP(A275,ストックデータ整理!A:O,15,FALSE)</f>
        <v>0</v>
      </c>
      <c r="J275" s="100">
        <f>VLOOKUP(A275,ストックデータ整理!A:R,16,FALSE)</f>
        <v>0</v>
      </c>
      <c r="K275" s="104">
        <f>VLOOKUP(A275,ストックデータ整理!A:R,18,FALSE)</f>
        <v>0</v>
      </c>
      <c r="L275" s="89"/>
      <c r="M275" s="90"/>
      <c r="N275" s="106">
        <f t="shared" si="30"/>
        <v>0</v>
      </c>
      <c r="O275" s="107">
        <f t="shared" si="31"/>
        <v>0</v>
      </c>
    </row>
    <row r="276" spans="1:15" ht="14.25" customHeight="1" x14ac:dyDescent="0.15">
      <c r="A276" s="99">
        <v>44065</v>
      </c>
      <c r="B276" s="100">
        <f>IFERROR(VLOOKUP(A276,ストックデータ貼り付け用!A:D,2,FALSE),0)</f>
        <v>0</v>
      </c>
      <c r="C276" s="101">
        <f>IFERROR(VLOOKUP(A276,ストックデータ貼り付け用!A:D,4,FALSE),0)</f>
        <v>0</v>
      </c>
      <c r="D276" s="106">
        <f>VLOOKUP(A276,ストックデータ整理!A:I,7,FALSE)</f>
        <v>0</v>
      </c>
      <c r="E276" s="108">
        <f>VLOOKUP(A276,ストックデータ整理!A:I,9,FALSE)</f>
        <v>0</v>
      </c>
      <c r="F276" s="100">
        <f>VLOOKUP(A276,ストックデータ整理!A:L,10,FALSE)</f>
        <v>0</v>
      </c>
      <c r="G276" s="104">
        <f>VLOOKUP(A276,ストックデータ整理!A:L,12,FALSE)</f>
        <v>0</v>
      </c>
      <c r="H276" s="106">
        <f>VLOOKUP(A276,ストックデータ整理!A:O,13,FALSE)</f>
        <v>0</v>
      </c>
      <c r="I276" s="109">
        <f>VLOOKUP(A276,ストックデータ整理!A:O,15,FALSE)</f>
        <v>0</v>
      </c>
      <c r="J276" s="100">
        <f>VLOOKUP(A276,ストックデータ整理!A:R,16,FALSE)</f>
        <v>0</v>
      </c>
      <c r="K276" s="104">
        <f>VLOOKUP(A276,ストックデータ整理!A:R,18,FALSE)</f>
        <v>0</v>
      </c>
      <c r="L276" s="89"/>
      <c r="M276" s="90"/>
      <c r="N276" s="106">
        <f t="shared" si="30"/>
        <v>0</v>
      </c>
      <c r="O276" s="107">
        <f t="shared" si="31"/>
        <v>0</v>
      </c>
    </row>
    <row r="277" spans="1:15" ht="14.25" customHeight="1" x14ac:dyDescent="0.15">
      <c r="A277" s="99">
        <v>44066</v>
      </c>
      <c r="B277" s="100">
        <f>IFERROR(VLOOKUP(A277,ストックデータ貼り付け用!A:D,2,FALSE),0)</f>
        <v>0</v>
      </c>
      <c r="C277" s="101">
        <f>IFERROR(VLOOKUP(A277,ストックデータ貼り付け用!A:D,4,FALSE),0)</f>
        <v>0</v>
      </c>
      <c r="D277" s="106">
        <f>VLOOKUP(A277,ストックデータ整理!A:I,7,FALSE)</f>
        <v>0</v>
      </c>
      <c r="E277" s="108">
        <f>VLOOKUP(A277,ストックデータ整理!A:I,9,FALSE)</f>
        <v>0</v>
      </c>
      <c r="F277" s="100">
        <f>VLOOKUP(A277,ストックデータ整理!A:L,10,FALSE)</f>
        <v>0</v>
      </c>
      <c r="G277" s="104">
        <f>VLOOKUP(A277,ストックデータ整理!A:L,12,FALSE)</f>
        <v>0</v>
      </c>
      <c r="H277" s="106">
        <f>VLOOKUP(A277,ストックデータ整理!A:O,13,FALSE)</f>
        <v>0</v>
      </c>
      <c r="I277" s="109">
        <f>VLOOKUP(A277,ストックデータ整理!A:O,15,FALSE)</f>
        <v>0</v>
      </c>
      <c r="J277" s="100">
        <f>VLOOKUP(A277,ストックデータ整理!A:R,16,FALSE)</f>
        <v>0</v>
      </c>
      <c r="K277" s="104">
        <f>VLOOKUP(A277,ストックデータ整理!A:R,18,FALSE)</f>
        <v>0</v>
      </c>
      <c r="L277" s="89"/>
      <c r="M277" s="90"/>
      <c r="N277" s="106">
        <f t="shared" si="30"/>
        <v>0</v>
      </c>
      <c r="O277" s="107">
        <f t="shared" si="31"/>
        <v>0</v>
      </c>
    </row>
    <row r="278" spans="1:15" ht="14.25" customHeight="1" x14ac:dyDescent="0.15">
      <c r="A278" s="99">
        <v>44067</v>
      </c>
      <c r="B278" s="100">
        <f>IFERROR(VLOOKUP(A278,ストックデータ貼り付け用!A:D,2,FALSE),0)</f>
        <v>0</v>
      </c>
      <c r="C278" s="101">
        <f>IFERROR(VLOOKUP(A278,ストックデータ貼り付け用!A:D,4,FALSE),0)</f>
        <v>0</v>
      </c>
      <c r="D278" s="106">
        <f>VLOOKUP(A278,ストックデータ整理!A:I,7,FALSE)</f>
        <v>0</v>
      </c>
      <c r="E278" s="108">
        <f>VLOOKUP(A278,ストックデータ整理!A:I,9,FALSE)</f>
        <v>0</v>
      </c>
      <c r="F278" s="100">
        <f>VLOOKUP(A278,ストックデータ整理!A:L,10,FALSE)</f>
        <v>0</v>
      </c>
      <c r="G278" s="104">
        <f>VLOOKUP(A278,ストックデータ整理!A:L,12,FALSE)</f>
        <v>0</v>
      </c>
      <c r="H278" s="106">
        <f>VLOOKUP(A278,ストックデータ整理!A:O,13,FALSE)</f>
        <v>0</v>
      </c>
      <c r="I278" s="109">
        <f>VLOOKUP(A278,ストックデータ整理!A:O,15,FALSE)</f>
        <v>0</v>
      </c>
      <c r="J278" s="100">
        <f>VLOOKUP(A278,ストックデータ整理!A:R,16,FALSE)</f>
        <v>0</v>
      </c>
      <c r="K278" s="104">
        <f>VLOOKUP(A278,ストックデータ整理!A:R,18,FALSE)</f>
        <v>0</v>
      </c>
      <c r="L278" s="89"/>
      <c r="M278" s="90"/>
      <c r="N278" s="106">
        <f t="shared" si="30"/>
        <v>0</v>
      </c>
      <c r="O278" s="107">
        <f t="shared" si="31"/>
        <v>0</v>
      </c>
    </row>
    <row r="279" spans="1:15" ht="14.25" customHeight="1" x14ac:dyDescent="0.15">
      <c r="A279" s="99">
        <v>44068</v>
      </c>
      <c r="B279" s="100">
        <f>IFERROR(VLOOKUP(A279,ストックデータ貼り付け用!A:D,2,FALSE),0)</f>
        <v>0</v>
      </c>
      <c r="C279" s="101">
        <f>IFERROR(VLOOKUP(A279,ストックデータ貼り付け用!A:D,4,FALSE),0)</f>
        <v>0</v>
      </c>
      <c r="D279" s="106">
        <f>VLOOKUP(A279,ストックデータ整理!A:I,7,FALSE)</f>
        <v>0</v>
      </c>
      <c r="E279" s="108">
        <f>VLOOKUP(A279,ストックデータ整理!A:I,9,FALSE)</f>
        <v>0</v>
      </c>
      <c r="F279" s="100">
        <f>VLOOKUP(A279,ストックデータ整理!A:L,10,FALSE)</f>
        <v>0</v>
      </c>
      <c r="G279" s="104">
        <f>VLOOKUP(A279,ストックデータ整理!A:L,12,FALSE)</f>
        <v>0</v>
      </c>
      <c r="H279" s="106">
        <f>VLOOKUP(A279,ストックデータ整理!A:O,13,FALSE)</f>
        <v>0</v>
      </c>
      <c r="I279" s="109">
        <f>VLOOKUP(A279,ストックデータ整理!A:O,15,FALSE)</f>
        <v>0</v>
      </c>
      <c r="J279" s="100">
        <f>VLOOKUP(A279,ストックデータ整理!A:R,16,FALSE)</f>
        <v>0</v>
      </c>
      <c r="K279" s="104">
        <f>VLOOKUP(A279,ストックデータ整理!A:R,18,FALSE)</f>
        <v>0</v>
      </c>
      <c r="L279" s="89"/>
      <c r="M279" s="90"/>
      <c r="N279" s="106">
        <f t="shared" si="30"/>
        <v>0</v>
      </c>
      <c r="O279" s="107">
        <f t="shared" si="31"/>
        <v>0</v>
      </c>
    </row>
    <row r="280" spans="1:15" ht="14.25" customHeight="1" x14ac:dyDescent="0.15">
      <c r="A280" s="99">
        <v>44069</v>
      </c>
      <c r="B280" s="100">
        <f>IFERROR(VLOOKUP(A280,ストックデータ貼り付け用!A:D,2,FALSE),0)</f>
        <v>0</v>
      </c>
      <c r="C280" s="101">
        <f>IFERROR(VLOOKUP(A280,ストックデータ貼り付け用!A:D,4,FALSE),0)</f>
        <v>0</v>
      </c>
      <c r="D280" s="106">
        <f>VLOOKUP(A280,ストックデータ整理!A:I,7,FALSE)</f>
        <v>0</v>
      </c>
      <c r="E280" s="108">
        <f>VLOOKUP(A280,ストックデータ整理!A:I,9,FALSE)</f>
        <v>0</v>
      </c>
      <c r="F280" s="100">
        <f>VLOOKUP(A280,ストックデータ整理!A:L,10,FALSE)</f>
        <v>0</v>
      </c>
      <c r="G280" s="104">
        <f>VLOOKUP(A280,ストックデータ整理!A:L,12,FALSE)</f>
        <v>0</v>
      </c>
      <c r="H280" s="106">
        <f>VLOOKUP(A280,ストックデータ整理!A:O,13,FALSE)</f>
        <v>0</v>
      </c>
      <c r="I280" s="109">
        <f>VLOOKUP(A280,ストックデータ整理!A:O,15,FALSE)</f>
        <v>0</v>
      </c>
      <c r="J280" s="100">
        <f>VLOOKUP(A280,ストックデータ整理!A:R,16,FALSE)</f>
        <v>0</v>
      </c>
      <c r="K280" s="104">
        <f>VLOOKUP(A280,ストックデータ整理!A:R,18,FALSE)</f>
        <v>0</v>
      </c>
      <c r="L280" s="89"/>
      <c r="M280" s="90"/>
      <c r="N280" s="106">
        <f t="shared" si="30"/>
        <v>0</v>
      </c>
      <c r="O280" s="107">
        <f t="shared" si="31"/>
        <v>0</v>
      </c>
    </row>
    <row r="281" spans="1:15" ht="14.25" customHeight="1" x14ac:dyDescent="0.15">
      <c r="A281" s="99">
        <v>44070</v>
      </c>
      <c r="B281" s="100">
        <f>IFERROR(VLOOKUP(A281,ストックデータ貼り付け用!A:D,2,FALSE),0)</f>
        <v>0</v>
      </c>
      <c r="C281" s="101">
        <f>IFERROR(VLOOKUP(A281,ストックデータ貼り付け用!A:D,4,FALSE),0)</f>
        <v>0</v>
      </c>
      <c r="D281" s="106">
        <f>VLOOKUP(A281,ストックデータ整理!A:I,7,FALSE)</f>
        <v>0</v>
      </c>
      <c r="E281" s="108">
        <f>VLOOKUP(A281,ストックデータ整理!A:I,9,FALSE)</f>
        <v>0</v>
      </c>
      <c r="F281" s="100">
        <f>VLOOKUP(A281,ストックデータ整理!A:L,10,FALSE)</f>
        <v>0</v>
      </c>
      <c r="G281" s="104">
        <f>VLOOKUP(A281,ストックデータ整理!A:L,12,FALSE)</f>
        <v>0</v>
      </c>
      <c r="H281" s="106">
        <f>VLOOKUP(A281,ストックデータ整理!A:O,13,FALSE)</f>
        <v>0</v>
      </c>
      <c r="I281" s="109">
        <f>VLOOKUP(A281,ストックデータ整理!A:O,15,FALSE)</f>
        <v>0</v>
      </c>
      <c r="J281" s="100">
        <f>VLOOKUP(A281,ストックデータ整理!A:R,16,FALSE)</f>
        <v>0</v>
      </c>
      <c r="K281" s="104">
        <f>VLOOKUP(A281,ストックデータ整理!A:R,18,FALSE)</f>
        <v>0</v>
      </c>
      <c r="L281" s="89"/>
      <c r="M281" s="90"/>
      <c r="N281" s="106">
        <f t="shared" si="30"/>
        <v>0</v>
      </c>
      <c r="O281" s="107">
        <f t="shared" si="31"/>
        <v>0</v>
      </c>
    </row>
    <row r="282" spans="1:15" ht="14.25" customHeight="1" x14ac:dyDescent="0.15">
      <c r="A282" s="99">
        <v>44071</v>
      </c>
      <c r="B282" s="100">
        <f>IFERROR(VLOOKUP(A282,ストックデータ貼り付け用!A:D,2,FALSE),0)</f>
        <v>0</v>
      </c>
      <c r="C282" s="101">
        <f>IFERROR(VLOOKUP(A282,ストックデータ貼り付け用!A:D,4,FALSE),0)</f>
        <v>0</v>
      </c>
      <c r="D282" s="106">
        <f>VLOOKUP(A282,ストックデータ整理!A:I,7,FALSE)</f>
        <v>0</v>
      </c>
      <c r="E282" s="108">
        <f>VLOOKUP(A282,ストックデータ整理!A:I,9,FALSE)</f>
        <v>0</v>
      </c>
      <c r="F282" s="100">
        <f>VLOOKUP(A282,ストックデータ整理!A:L,10,FALSE)</f>
        <v>0</v>
      </c>
      <c r="G282" s="104">
        <f>VLOOKUP(A282,ストックデータ整理!A:L,12,FALSE)</f>
        <v>0</v>
      </c>
      <c r="H282" s="106">
        <f>VLOOKUP(A282,ストックデータ整理!A:O,13,FALSE)</f>
        <v>0</v>
      </c>
      <c r="I282" s="109">
        <f>VLOOKUP(A282,ストックデータ整理!A:O,15,FALSE)</f>
        <v>0</v>
      </c>
      <c r="J282" s="100">
        <f>VLOOKUP(A282,ストックデータ整理!A:R,16,FALSE)</f>
        <v>0</v>
      </c>
      <c r="K282" s="104">
        <f>VLOOKUP(A282,ストックデータ整理!A:R,18,FALSE)</f>
        <v>0</v>
      </c>
      <c r="L282" s="89"/>
      <c r="M282" s="90"/>
      <c r="N282" s="106">
        <f t="shared" si="30"/>
        <v>0</v>
      </c>
      <c r="O282" s="107">
        <f t="shared" si="31"/>
        <v>0</v>
      </c>
    </row>
    <row r="283" spans="1:15" ht="14.25" customHeight="1" x14ac:dyDescent="0.15">
      <c r="A283" s="99">
        <v>44072</v>
      </c>
      <c r="B283" s="100">
        <f>IFERROR(VLOOKUP(A283,ストックデータ貼り付け用!A:D,2,FALSE),0)</f>
        <v>0</v>
      </c>
      <c r="C283" s="101">
        <f>IFERROR(VLOOKUP(A283,ストックデータ貼り付け用!A:D,4,FALSE),0)</f>
        <v>0</v>
      </c>
      <c r="D283" s="106">
        <f>VLOOKUP(A283,ストックデータ整理!A:I,7,FALSE)</f>
        <v>0</v>
      </c>
      <c r="E283" s="108">
        <f>VLOOKUP(A283,ストックデータ整理!A:I,9,FALSE)</f>
        <v>0</v>
      </c>
      <c r="F283" s="100">
        <f>VLOOKUP(A283,ストックデータ整理!A:L,10,FALSE)</f>
        <v>0</v>
      </c>
      <c r="G283" s="104">
        <f>VLOOKUP(A283,ストックデータ整理!A:L,12,FALSE)</f>
        <v>0</v>
      </c>
      <c r="H283" s="106">
        <f>VLOOKUP(A283,ストックデータ整理!A:O,13,FALSE)</f>
        <v>0</v>
      </c>
      <c r="I283" s="109">
        <f>VLOOKUP(A283,ストックデータ整理!A:O,15,FALSE)</f>
        <v>0</v>
      </c>
      <c r="J283" s="100">
        <f>VLOOKUP(A283,ストックデータ整理!A:R,16,FALSE)</f>
        <v>0</v>
      </c>
      <c r="K283" s="104">
        <f>VLOOKUP(A283,ストックデータ整理!A:R,18,FALSE)</f>
        <v>0</v>
      </c>
      <c r="L283" s="89"/>
      <c r="M283" s="90"/>
      <c r="N283" s="106">
        <f t="shared" si="30"/>
        <v>0</v>
      </c>
      <c r="O283" s="107">
        <f t="shared" si="31"/>
        <v>0</v>
      </c>
    </row>
    <row r="284" spans="1:15" ht="14.25" customHeight="1" x14ac:dyDescent="0.15">
      <c r="A284" s="99">
        <v>44073</v>
      </c>
      <c r="B284" s="100">
        <f>IFERROR(VLOOKUP(A284,ストックデータ貼り付け用!A:D,2,FALSE),0)</f>
        <v>0</v>
      </c>
      <c r="C284" s="101">
        <f>IFERROR(VLOOKUP(A284,ストックデータ貼り付け用!A:D,4,FALSE),0)</f>
        <v>0</v>
      </c>
      <c r="D284" s="106">
        <f>VLOOKUP(A284,ストックデータ整理!A:I,7,FALSE)</f>
        <v>0</v>
      </c>
      <c r="E284" s="108">
        <f>VLOOKUP(A284,ストックデータ整理!A:I,9,FALSE)</f>
        <v>0</v>
      </c>
      <c r="F284" s="100">
        <f>VLOOKUP(A284,ストックデータ整理!A:L,10,FALSE)</f>
        <v>0</v>
      </c>
      <c r="G284" s="104">
        <f>VLOOKUP(A284,ストックデータ整理!A:L,12,FALSE)</f>
        <v>0</v>
      </c>
      <c r="H284" s="106">
        <f>VLOOKUP(A284,ストックデータ整理!A:O,13,FALSE)</f>
        <v>0</v>
      </c>
      <c r="I284" s="109">
        <f>VLOOKUP(A284,ストックデータ整理!A:O,15,FALSE)</f>
        <v>0</v>
      </c>
      <c r="J284" s="100">
        <f>VLOOKUP(A284,ストックデータ整理!A:R,16,FALSE)</f>
        <v>0</v>
      </c>
      <c r="K284" s="104">
        <f>VLOOKUP(A284,ストックデータ整理!A:R,18,FALSE)</f>
        <v>0</v>
      </c>
      <c r="L284" s="89"/>
      <c r="M284" s="90"/>
      <c r="N284" s="106">
        <f t="shared" si="30"/>
        <v>0</v>
      </c>
      <c r="O284" s="107">
        <f t="shared" si="31"/>
        <v>0</v>
      </c>
    </row>
    <row r="285" spans="1:15" ht="14.25" customHeight="1" thickBot="1" x14ac:dyDescent="0.2">
      <c r="A285" s="99">
        <v>44074</v>
      </c>
      <c r="B285" s="100">
        <f>IFERROR(VLOOKUP(A285,ストックデータ貼り付け用!A:D,2,FALSE),0)</f>
        <v>0</v>
      </c>
      <c r="C285" s="101">
        <f>IFERROR(VLOOKUP(A285,ストックデータ貼り付け用!A:D,4,FALSE),0)</f>
        <v>0</v>
      </c>
      <c r="D285" s="97">
        <f>VLOOKUP(A285,ストックデータ整理!A:I,7,FALSE)</f>
        <v>0</v>
      </c>
      <c r="E285" s="112">
        <f>VLOOKUP(A285,ストックデータ整理!A:I,9,FALSE)</f>
        <v>0</v>
      </c>
      <c r="F285" s="100">
        <f>VLOOKUP(A285,ストックデータ整理!A:L,10,FALSE)</f>
        <v>0</v>
      </c>
      <c r="G285" s="104">
        <f>VLOOKUP(A285,ストックデータ整理!A:L,12,FALSE)</f>
        <v>0</v>
      </c>
      <c r="H285" s="97">
        <f>VLOOKUP(A285,ストックデータ整理!A:O,13,FALSE)</f>
        <v>0</v>
      </c>
      <c r="I285" s="113">
        <f>VLOOKUP(A285,ストックデータ整理!A:O,15,FALSE)</f>
        <v>0</v>
      </c>
      <c r="J285" s="100">
        <f>VLOOKUP(A285,ストックデータ整理!A:R,16,FALSE)</f>
        <v>0</v>
      </c>
      <c r="K285" s="104">
        <f>VLOOKUP(A285,ストックデータ整理!A:R,18,FALSE)</f>
        <v>0</v>
      </c>
      <c r="L285" s="89"/>
      <c r="M285" s="93"/>
      <c r="N285" s="106">
        <f t="shared" si="30"/>
        <v>0</v>
      </c>
      <c r="O285" s="107">
        <f t="shared" si="31"/>
        <v>0</v>
      </c>
    </row>
    <row r="286" spans="1:15" ht="17.25" customHeight="1" thickBot="1" x14ac:dyDescent="0.2">
      <c r="A286" s="114" t="s">
        <v>72</v>
      </c>
      <c r="B286" s="83"/>
      <c r="C286" s="84"/>
      <c r="D286" s="85"/>
      <c r="E286" s="84"/>
      <c r="F286" s="85"/>
      <c r="G286" s="84"/>
      <c r="H286" s="85"/>
      <c r="I286" s="86"/>
      <c r="J286" s="163">
        <f>iStock用!FD10*-1</f>
        <v>0</v>
      </c>
      <c r="K286" s="164">
        <f>iStock用!FF10</f>
        <v>0</v>
      </c>
      <c r="L286" s="85"/>
      <c r="M286" s="84"/>
      <c r="N286" s="151">
        <f t="shared" si="30"/>
        <v>0</v>
      </c>
      <c r="O286" s="152">
        <f t="shared" si="31"/>
        <v>0</v>
      </c>
    </row>
    <row r="287" spans="1:15" ht="17.25" customHeight="1" thickBot="1" x14ac:dyDescent="0.2">
      <c r="A287" s="114" t="s">
        <v>12</v>
      </c>
      <c r="B287" s="115">
        <f t="shared" ref="B287:I287" si="32">SUM(B255:B286)</f>
        <v>0</v>
      </c>
      <c r="C287" s="116">
        <f t="shared" si="32"/>
        <v>0</v>
      </c>
      <c r="D287" s="117">
        <f t="shared" si="32"/>
        <v>0</v>
      </c>
      <c r="E287" s="118">
        <f t="shared" si="32"/>
        <v>0</v>
      </c>
      <c r="F287" s="119">
        <f t="shared" si="32"/>
        <v>0</v>
      </c>
      <c r="G287" s="120">
        <f t="shared" si="32"/>
        <v>0</v>
      </c>
      <c r="H287" s="121">
        <f t="shared" si="32"/>
        <v>0</v>
      </c>
      <c r="I287" s="122">
        <f t="shared" si="32"/>
        <v>0</v>
      </c>
      <c r="J287" s="165">
        <f>SUM(J255:J286)</f>
        <v>0</v>
      </c>
      <c r="K287" s="166">
        <f>SUM(K255:K286)</f>
        <v>0</v>
      </c>
      <c r="L287" s="123">
        <f>SUM(L255:L286)</f>
        <v>0</v>
      </c>
      <c r="M287" s="124">
        <f>SUM(M255:M286)</f>
        <v>0</v>
      </c>
      <c r="N287" s="153">
        <f>B287+D287+F287+H287+J287+L287</f>
        <v>0</v>
      </c>
      <c r="O287" s="201">
        <f>C287+E287+G287+I287+K287+M287</f>
        <v>0</v>
      </c>
    </row>
    <row r="288" spans="1:15" ht="17.25" customHeight="1" thickBot="1" x14ac:dyDescent="0.2">
      <c r="A288" s="114" t="s">
        <v>13</v>
      </c>
      <c r="B288" s="125">
        <f>IFERROR(AVERAGE(B255:B285),"")</f>
        <v>0</v>
      </c>
      <c r="C288" s="126">
        <f t="shared" ref="C288:I288" si="33">IFERROR(AVERAGE(C255:C285),"")</f>
        <v>0</v>
      </c>
      <c r="D288" s="125">
        <f t="shared" si="33"/>
        <v>0</v>
      </c>
      <c r="E288" s="126">
        <f t="shared" si="33"/>
        <v>0</v>
      </c>
      <c r="F288" s="125">
        <f t="shared" si="33"/>
        <v>0</v>
      </c>
      <c r="G288" s="126">
        <f t="shared" si="33"/>
        <v>0</v>
      </c>
      <c r="H288" s="125">
        <f t="shared" si="33"/>
        <v>0</v>
      </c>
      <c r="I288" s="127">
        <f t="shared" si="33"/>
        <v>0</v>
      </c>
      <c r="J288" s="125">
        <f>IFERROR(AVERAGE(J255:J285),"")</f>
        <v>0</v>
      </c>
      <c r="K288" s="167">
        <f>IFERROR(AVERAGE(K255:K285),"")</f>
        <v>0</v>
      </c>
      <c r="L288" s="125" t="str">
        <f>IFERROR(AVERAGE(L255:L285),"")</f>
        <v/>
      </c>
      <c r="M288" s="126" t="str">
        <f>IFERROR(AVERAGE(M255:M285),"")</f>
        <v/>
      </c>
      <c r="N288" s="154"/>
      <c r="O288" s="155"/>
    </row>
    <row r="289" spans="1:15" ht="17.25" customHeight="1" thickBot="1" x14ac:dyDescent="0.2">
      <c r="A289" s="494" t="s">
        <v>22</v>
      </c>
      <c r="B289" s="486" t="s">
        <v>5</v>
      </c>
      <c r="C289" s="487"/>
      <c r="D289" s="488" t="s">
        <v>6</v>
      </c>
      <c r="E289" s="489"/>
      <c r="F289" s="490" t="s">
        <v>7</v>
      </c>
      <c r="G289" s="491"/>
      <c r="H289" s="480" t="s">
        <v>33</v>
      </c>
      <c r="I289" s="481"/>
      <c r="J289" s="482" t="s">
        <v>86</v>
      </c>
      <c r="K289" s="483"/>
      <c r="L289" s="492" t="s">
        <v>3</v>
      </c>
      <c r="M289" s="493"/>
      <c r="N289" s="392" t="s">
        <v>12</v>
      </c>
      <c r="O289" s="393"/>
    </row>
    <row r="290" spans="1:15" ht="17.25" customHeight="1" thickBot="1" x14ac:dyDescent="0.2">
      <c r="A290" s="495"/>
      <c r="B290" s="95" t="s">
        <v>9</v>
      </c>
      <c r="C290" s="96" t="s">
        <v>10</v>
      </c>
      <c r="D290" s="97" t="s">
        <v>9</v>
      </c>
      <c r="E290" s="96" t="s">
        <v>10</v>
      </c>
      <c r="F290" s="97" t="s">
        <v>9</v>
      </c>
      <c r="G290" s="96" t="s">
        <v>10</v>
      </c>
      <c r="H290" s="97" t="s">
        <v>9</v>
      </c>
      <c r="I290" s="98" t="s">
        <v>10</v>
      </c>
      <c r="J290" s="97" t="s">
        <v>9</v>
      </c>
      <c r="K290" s="96" t="s">
        <v>10</v>
      </c>
      <c r="L290" s="97" t="s">
        <v>9</v>
      </c>
      <c r="M290" s="96" t="s">
        <v>10</v>
      </c>
      <c r="N290" s="97" t="s">
        <v>9</v>
      </c>
      <c r="O290" s="96" t="s">
        <v>10</v>
      </c>
    </row>
    <row r="291" spans="1:15" ht="14.25" customHeight="1" x14ac:dyDescent="0.15">
      <c r="A291" s="99">
        <v>44075</v>
      </c>
      <c r="B291" s="100">
        <f>IFERROR(VLOOKUP(A291,ストックデータ貼り付け用!A:D,2,FALSE),0)</f>
        <v>0</v>
      </c>
      <c r="C291" s="101">
        <f>IFERROR(VLOOKUP(A291,ストックデータ貼り付け用!A:D,4,FALSE),0)</f>
        <v>0</v>
      </c>
      <c r="D291" s="102">
        <f>VLOOKUP(A291,ストックデータ整理!A:I,7,FALSE)</f>
        <v>0</v>
      </c>
      <c r="E291" s="103">
        <f>VLOOKUP(A291,ストックデータ整理!A:I,9,FALSE)</f>
        <v>0</v>
      </c>
      <c r="F291" s="100">
        <f>VLOOKUP(A291,ストックデータ整理!A:L,10,FALSE)</f>
        <v>0</v>
      </c>
      <c r="G291" s="104">
        <f>VLOOKUP(A291,ストックデータ整理!A:L,12,FALSE)</f>
        <v>0</v>
      </c>
      <c r="H291" s="102">
        <f>VLOOKUP(A291,ストックデータ整理!A:O,13,FALSE)</f>
        <v>0</v>
      </c>
      <c r="I291" s="105">
        <f>VLOOKUP(A291,ストックデータ整理!A:O,15,FALSE)</f>
        <v>0</v>
      </c>
      <c r="J291" s="100">
        <f>VLOOKUP(A291,ストックデータ整理!A:R,16,FALSE)</f>
        <v>0</v>
      </c>
      <c r="K291" s="104">
        <f>VLOOKUP(A291,ストックデータ整理!A:R,18,FALSE)</f>
        <v>0</v>
      </c>
      <c r="L291" s="89"/>
      <c r="M291" s="92"/>
      <c r="N291" s="106">
        <f t="shared" ref="N291:N320" si="34">B291+D291+F291+L291+H291+J291</f>
        <v>0</v>
      </c>
      <c r="O291" s="107">
        <f t="shared" ref="O291:O320" si="35">C291+E291+G291+M291+I291+K291</f>
        <v>0</v>
      </c>
    </row>
    <row r="292" spans="1:15" ht="14.25" customHeight="1" x14ac:dyDescent="0.15">
      <c r="A292" s="99">
        <v>44076</v>
      </c>
      <c r="B292" s="100">
        <f>IFERROR(VLOOKUP(A292,ストックデータ貼り付け用!A:D,2,FALSE),0)</f>
        <v>0</v>
      </c>
      <c r="C292" s="101">
        <f>IFERROR(VLOOKUP(A292,ストックデータ貼り付け用!A:D,4,FALSE),0)</f>
        <v>0</v>
      </c>
      <c r="D292" s="106">
        <f>VLOOKUP(A292,ストックデータ整理!A:I,7,FALSE)</f>
        <v>0</v>
      </c>
      <c r="E292" s="108">
        <f>VLOOKUP(A292,ストックデータ整理!A:I,9,FALSE)</f>
        <v>0</v>
      </c>
      <c r="F292" s="100">
        <f>VLOOKUP(A292,ストックデータ整理!A:L,10,FALSE)</f>
        <v>0</v>
      </c>
      <c r="G292" s="104">
        <f>VLOOKUP(A292,ストックデータ整理!A:L,12,FALSE)</f>
        <v>0</v>
      </c>
      <c r="H292" s="106">
        <f>VLOOKUP(A292,ストックデータ整理!A:O,13,FALSE)</f>
        <v>0</v>
      </c>
      <c r="I292" s="109">
        <f>VLOOKUP(A292,ストックデータ整理!A:O,15,FALSE)</f>
        <v>0</v>
      </c>
      <c r="J292" s="100">
        <f>VLOOKUP(A292,ストックデータ整理!A:R,16,FALSE)</f>
        <v>0</v>
      </c>
      <c r="K292" s="104">
        <f>VLOOKUP(A292,ストックデータ整理!A:R,18,FALSE)</f>
        <v>0</v>
      </c>
      <c r="L292" s="89"/>
      <c r="M292" s="90"/>
      <c r="N292" s="106">
        <f t="shared" si="34"/>
        <v>0</v>
      </c>
      <c r="O292" s="107">
        <f t="shared" si="35"/>
        <v>0</v>
      </c>
    </row>
    <row r="293" spans="1:15" ht="14.25" customHeight="1" x14ac:dyDescent="0.15">
      <c r="A293" s="99">
        <v>44077</v>
      </c>
      <c r="B293" s="100">
        <f>IFERROR(VLOOKUP(A293,ストックデータ貼り付け用!A:D,2,FALSE),0)</f>
        <v>0</v>
      </c>
      <c r="C293" s="101">
        <f>IFERROR(VLOOKUP(A293,ストックデータ貼り付け用!A:D,4,FALSE),0)</f>
        <v>0</v>
      </c>
      <c r="D293" s="106">
        <f>VLOOKUP(A293,ストックデータ整理!A:I,7,FALSE)</f>
        <v>0</v>
      </c>
      <c r="E293" s="108">
        <f>VLOOKUP(A293,ストックデータ整理!A:I,9,FALSE)</f>
        <v>0</v>
      </c>
      <c r="F293" s="100">
        <f>VLOOKUP(A293,ストックデータ整理!A:L,10,FALSE)</f>
        <v>0</v>
      </c>
      <c r="G293" s="104">
        <f>VLOOKUP(A293,ストックデータ整理!A:L,12,FALSE)</f>
        <v>0</v>
      </c>
      <c r="H293" s="106">
        <f>VLOOKUP(A293,ストックデータ整理!A:O,13,FALSE)</f>
        <v>0</v>
      </c>
      <c r="I293" s="109">
        <f>VLOOKUP(A293,ストックデータ整理!A:O,15,FALSE)</f>
        <v>0</v>
      </c>
      <c r="J293" s="100">
        <f>VLOOKUP(A293,ストックデータ整理!A:R,16,FALSE)</f>
        <v>0</v>
      </c>
      <c r="K293" s="104">
        <f>VLOOKUP(A293,ストックデータ整理!A:R,18,FALSE)</f>
        <v>0</v>
      </c>
      <c r="L293" s="89"/>
      <c r="M293" s="90"/>
      <c r="N293" s="106">
        <f t="shared" si="34"/>
        <v>0</v>
      </c>
      <c r="O293" s="107">
        <f t="shared" si="35"/>
        <v>0</v>
      </c>
    </row>
    <row r="294" spans="1:15" ht="14.25" customHeight="1" x14ac:dyDescent="0.15">
      <c r="A294" s="99">
        <v>44078</v>
      </c>
      <c r="B294" s="100">
        <f>IFERROR(VLOOKUP(A294,ストックデータ貼り付け用!A:D,2,FALSE),0)</f>
        <v>0</v>
      </c>
      <c r="C294" s="101">
        <f>IFERROR(VLOOKUP(A294,ストックデータ貼り付け用!A:D,4,FALSE),0)</f>
        <v>0</v>
      </c>
      <c r="D294" s="106">
        <f>VLOOKUP(A294,ストックデータ整理!A:I,7,FALSE)</f>
        <v>0</v>
      </c>
      <c r="E294" s="108">
        <f>VLOOKUP(A294,ストックデータ整理!A:I,9,FALSE)</f>
        <v>0</v>
      </c>
      <c r="F294" s="100">
        <f>VLOOKUP(A294,ストックデータ整理!A:L,10,FALSE)</f>
        <v>0</v>
      </c>
      <c r="G294" s="104">
        <f>VLOOKUP(A294,ストックデータ整理!A:L,12,FALSE)</f>
        <v>0</v>
      </c>
      <c r="H294" s="106">
        <f>VLOOKUP(A294,ストックデータ整理!A:O,13,FALSE)</f>
        <v>0</v>
      </c>
      <c r="I294" s="109">
        <f>VLOOKUP(A294,ストックデータ整理!A:O,15,FALSE)</f>
        <v>0</v>
      </c>
      <c r="J294" s="100">
        <f>VLOOKUP(A294,ストックデータ整理!A:R,16,FALSE)</f>
        <v>0</v>
      </c>
      <c r="K294" s="104">
        <f>VLOOKUP(A294,ストックデータ整理!A:R,18,FALSE)</f>
        <v>0</v>
      </c>
      <c r="L294" s="89"/>
      <c r="M294" s="90"/>
      <c r="N294" s="106">
        <f t="shared" si="34"/>
        <v>0</v>
      </c>
      <c r="O294" s="107">
        <f t="shared" si="35"/>
        <v>0</v>
      </c>
    </row>
    <row r="295" spans="1:15" ht="14.25" customHeight="1" x14ac:dyDescent="0.15">
      <c r="A295" s="99">
        <v>44079</v>
      </c>
      <c r="B295" s="100">
        <f>IFERROR(VLOOKUP(A295,ストックデータ貼り付け用!A:D,2,FALSE),0)</f>
        <v>0</v>
      </c>
      <c r="C295" s="101">
        <f>IFERROR(VLOOKUP(A295,ストックデータ貼り付け用!A:D,4,FALSE),0)</f>
        <v>0</v>
      </c>
      <c r="D295" s="106">
        <f>VLOOKUP(A295,ストックデータ整理!A:I,7,FALSE)</f>
        <v>0</v>
      </c>
      <c r="E295" s="108">
        <f>VLOOKUP(A295,ストックデータ整理!A:I,9,FALSE)</f>
        <v>0</v>
      </c>
      <c r="F295" s="100">
        <f>VLOOKUP(A295,ストックデータ整理!A:L,10,FALSE)</f>
        <v>0</v>
      </c>
      <c r="G295" s="104">
        <f>VLOOKUP(A295,ストックデータ整理!A:L,12,FALSE)</f>
        <v>0</v>
      </c>
      <c r="H295" s="106">
        <f>VLOOKUP(A295,ストックデータ整理!A:O,13,FALSE)</f>
        <v>0</v>
      </c>
      <c r="I295" s="109">
        <f>VLOOKUP(A295,ストックデータ整理!A:O,15,FALSE)</f>
        <v>0</v>
      </c>
      <c r="J295" s="100">
        <f>VLOOKUP(A295,ストックデータ整理!A:R,16,FALSE)</f>
        <v>0</v>
      </c>
      <c r="K295" s="104">
        <f>VLOOKUP(A295,ストックデータ整理!A:R,18,FALSE)</f>
        <v>0</v>
      </c>
      <c r="L295" s="89"/>
      <c r="M295" s="90"/>
      <c r="N295" s="106">
        <f t="shared" si="34"/>
        <v>0</v>
      </c>
      <c r="O295" s="107">
        <f t="shared" si="35"/>
        <v>0</v>
      </c>
    </row>
    <row r="296" spans="1:15" ht="14.25" customHeight="1" x14ac:dyDescent="0.15">
      <c r="A296" s="99">
        <v>44080</v>
      </c>
      <c r="B296" s="100">
        <f>IFERROR(VLOOKUP(A296,ストックデータ貼り付け用!A:D,2,FALSE),0)</f>
        <v>0</v>
      </c>
      <c r="C296" s="101">
        <f>IFERROR(VLOOKUP(A296,ストックデータ貼り付け用!A:D,4,FALSE),0)</f>
        <v>0</v>
      </c>
      <c r="D296" s="106">
        <f>VLOOKUP(A296,ストックデータ整理!A:I,7,FALSE)</f>
        <v>0</v>
      </c>
      <c r="E296" s="108">
        <f>VLOOKUP(A296,ストックデータ整理!A:I,9,FALSE)</f>
        <v>0</v>
      </c>
      <c r="F296" s="100">
        <f>VLOOKUP(A296,ストックデータ整理!A:L,10,FALSE)</f>
        <v>0</v>
      </c>
      <c r="G296" s="104">
        <f>VLOOKUP(A296,ストックデータ整理!A:L,12,FALSE)</f>
        <v>0</v>
      </c>
      <c r="H296" s="106">
        <f>VLOOKUP(A296,ストックデータ整理!A:O,13,FALSE)</f>
        <v>0</v>
      </c>
      <c r="I296" s="109">
        <f>VLOOKUP(A296,ストックデータ整理!A:O,15,FALSE)</f>
        <v>0</v>
      </c>
      <c r="J296" s="100">
        <f>VLOOKUP(A296,ストックデータ整理!A:R,16,FALSE)</f>
        <v>0</v>
      </c>
      <c r="K296" s="104">
        <f>VLOOKUP(A296,ストックデータ整理!A:R,18,FALSE)</f>
        <v>0</v>
      </c>
      <c r="L296" s="89"/>
      <c r="M296" s="90"/>
      <c r="N296" s="106">
        <f t="shared" si="34"/>
        <v>0</v>
      </c>
      <c r="O296" s="107">
        <f t="shared" si="35"/>
        <v>0</v>
      </c>
    </row>
    <row r="297" spans="1:15" ht="14.25" customHeight="1" x14ac:dyDescent="0.15">
      <c r="A297" s="99">
        <v>44081</v>
      </c>
      <c r="B297" s="100">
        <f>IFERROR(VLOOKUP(A297,ストックデータ貼り付け用!A:D,2,FALSE),0)</f>
        <v>0</v>
      </c>
      <c r="C297" s="101">
        <f>IFERROR(VLOOKUP(A297,ストックデータ貼り付け用!A:D,4,FALSE),0)</f>
        <v>0</v>
      </c>
      <c r="D297" s="106">
        <f>VLOOKUP(A297,ストックデータ整理!A:I,7,FALSE)</f>
        <v>0</v>
      </c>
      <c r="E297" s="108">
        <f>VLOOKUP(A297,ストックデータ整理!A:I,9,FALSE)</f>
        <v>0</v>
      </c>
      <c r="F297" s="100">
        <f>VLOOKUP(A297,ストックデータ整理!A:L,10,FALSE)</f>
        <v>0</v>
      </c>
      <c r="G297" s="104">
        <f>VLOOKUP(A297,ストックデータ整理!A:L,12,FALSE)</f>
        <v>0</v>
      </c>
      <c r="H297" s="106">
        <f>VLOOKUP(A297,ストックデータ整理!A:O,13,FALSE)</f>
        <v>0</v>
      </c>
      <c r="I297" s="109">
        <f>VLOOKUP(A297,ストックデータ整理!A:O,15,FALSE)</f>
        <v>0</v>
      </c>
      <c r="J297" s="100">
        <f>VLOOKUP(A297,ストックデータ整理!A:R,16,FALSE)</f>
        <v>0</v>
      </c>
      <c r="K297" s="104">
        <f>VLOOKUP(A297,ストックデータ整理!A:R,18,FALSE)</f>
        <v>0</v>
      </c>
      <c r="L297" s="89"/>
      <c r="M297" s="90"/>
      <c r="N297" s="106">
        <f t="shared" si="34"/>
        <v>0</v>
      </c>
      <c r="O297" s="107">
        <f t="shared" si="35"/>
        <v>0</v>
      </c>
    </row>
    <row r="298" spans="1:15" ht="14.25" customHeight="1" x14ac:dyDescent="0.15">
      <c r="A298" s="99">
        <v>44082</v>
      </c>
      <c r="B298" s="100">
        <f>IFERROR(VLOOKUP(A298,ストックデータ貼り付け用!A:D,2,FALSE),0)</f>
        <v>0</v>
      </c>
      <c r="C298" s="101">
        <f>IFERROR(VLOOKUP(A298,ストックデータ貼り付け用!A:D,4,FALSE),0)</f>
        <v>0</v>
      </c>
      <c r="D298" s="106">
        <f>VLOOKUP(A298,ストックデータ整理!A:I,7,FALSE)</f>
        <v>0</v>
      </c>
      <c r="E298" s="108">
        <f>VLOOKUP(A298,ストックデータ整理!A:I,9,FALSE)</f>
        <v>0</v>
      </c>
      <c r="F298" s="100">
        <f>VLOOKUP(A298,ストックデータ整理!A:L,10,FALSE)</f>
        <v>0</v>
      </c>
      <c r="G298" s="104">
        <f>VLOOKUP(A298,ストックデータ整理!A:L,12,FALSE)</f>
        <v>0</v>
      </c>
      <c r="H298" s="106">
        <f>VLOOKUP(A298,ストックデータ整理!A:O,13,FALSE)</f>
        <v>0</v>
      </c>
      <c r="I298" s="109">
        <f>VLOOKUP(A298,ストックデータ整理!A:O,15,FALSE)</f>
        <v>0</v>
      </c>
      <c r="J298" s="100">
        <f>VLOOKUP(A298,ストックデータ整理!A:R,16,FALSE)</f>
        <v>0</v>
      </c>
      <c r="K298" s="104">
        <f>VLOOKUP(A298,ストックデータ整理!A:R,18,FALSE)</f>
        <v>0</v>
      </c>
      <c r="L298" s="89"/>
      <c r="M298" s="90"/>
      <c r="N298" s="106">
        <f t="shared" si="34"/>
        <v>0</v>
      </c>
      <c r="O298" s="107">
        <f t="shared" si="35"/>
        <v>0</v>
      </c>
    </row>
    <row r="299" spans="1:15" ht="14.25" customHeight="1" x14ac:dyDescent="0.15">
      <c r="A299" s="99">
        <v>44083</v>
      </c>
      <c r="B299" s="100">
        <f>IFERROR(VLOOKUP(A299,ストックデータ貼り付け用!A:D,2,FALSE),0)</f>
        <v>0</v>
      </c>
      <c r="C299" s="101">
        <f>IFERROR(VLOOKUP(A299,ストックデータ貼り付け用!A:D,4,FALSE),0)</f>
        <v>0</v>
      </c>
      <c r="D299" s="106">
        <f>VLOOKUP(A299,ストックデータ整理!A:I,7,FALSE)</f>
        <v>0</v>
      </c>
      <c r="E299" s="108">
        <f>VLOOKUP(A299,ストックデータ整理!A:I,9,FALSE)</f>
        <v>0</v>
      </c>
      <c r="F299" s="100">
        <f>VLOOKUP(A299,ストックデータ整理!A:L,10,FALSE)</f>
        <v>0</v>
      </c>
      <c r="G299" s="104">
        <f>VLOOKUP(A299,ストックデータ整理!A:L,12,FALSE)</f>
        <v>0</v>
      </c>
      <c r="H299" s="106">
        <f>VLOOKUP(A299,ストックデータ整理!A:O,13,FALSE)</f>
        <v>0</v>
      </c>
      <c r="I299" s="109">
        <f>VLOOKUP(A299,ストックデータ整理!A:O,15,FALSE)</f>
        <v>0</v>
      </c>
      <c r="J299" s="100">
        <f>VLOOKUP(A299,ストックデータ整理!A:R,16,FALSE)</f>
        <v>0</v>
      </c>
      <c r="K299" s="104">
        <f>VLOOKUP(A299,ストックデータ整理!A:R,18,FALSE)</f>
        <v>0</v>
      </c>
      <c r="L299" s="89"/>
      <c r="M299" s="90"/>
      <c r="N299" s="106">
        <f t="shared" si="34"/>
        <v>0</v>
      </c>
      <c r="O299" s="107">
        <f t="shared" si="35"/>
        <v>0</v>
      </c>
    </row>
    <row r="300" spans="1:15" ht="14.25" customHeight="1" x14ac:dyDescent="0.15">
      <c r="A300" s="99">
        <v>44084</v>
      </c>
      <c r="B300" s="100">
        <f>IFERROR(VLOOKUP(A300,ストックデータ貼り付け用!A:D,2,FALSE),0)</f>
        <v>0</v>
      </c>
      <c r="C300" s="101">
        <f>IFERROR(VLOOKUP(A300,ストックデータ貼り付け用!A:D,4,FALSE),0)</f>
        <v>0</v>
      </c>
      <c r="D300" s="106">
        <f>VLOOKUP(A300,ストックデータ整理!A:I,7,FALSE)</f>
        <v>0</v>
      </c>
      <c r="E300" s="108">
        <f>VLOOKUP(A300,ストックデータ整理!A:I,9,FALSE)</f>
        <v>0</v>
      </c>
      <c r="F300" s="100">
        <f>VLOOKUP(A300,ストックデータ整理!A:L,10,FALSE)</f>
        <v>0</v>
      </c>
      <c r="G300" s="104">
        <f>VLOOKUP(A300,ストックデータ整理!A:L,12,FALSE)</f>
        <v>0</v>
      </c>
      <c r="H300" s="106">
        <f>VLOOKUP(A300,ストックデータ整理!A:O,13,FALSE)</f>
        <v>0</v>
      </c>
      <c r="I300" s="109">
        <f>VLOOKUP(A300,ストックデータ整理!A:O,15,FALSE)</f>
        <v>0</v>
      </c>
      <c r="J300" s="100">
        <f>VLOOKUP(A300,ストックデータ整理!A:R,16,FALSE)</f>
        <v>0</v>
      </c>
      <c r="K300" s="104">
        <f>VLOOKUP(A300,ストックデータ整理!A:R,18,FALSE)</f>
        <v>0</v>
      </c>
      <c r="L300" s="89"/>
      <c r="M300" s="90"/>
      <c r="N300" s="106">
        <f t="shared" si="34"/>
        <v>0</v>
      </c>
      <c r="O300" s="107">
        <f t="shared" si="35"/>
        <v>0</v>
      </c>
    </row>
    <row r="301" spans="1:15" ht="14.25" customHeight="1" x14ac:dyDescent="0.15">
      <c r="A301" s="99">
        <v>44085</v>
      </c>
      <c r="B301" s="100">
        <f>IFERROR(VLOOKUP(A301,ストックデータ貼り付け用!A:D,2,FALSE),0)</f>
        <v>0</v>
      </c>
      <c r="C301" s="101">
        <f>IFERROR(VLOOKUP(A301,ストックデータ貼り付け用!A:D,4,FALSE),0)</f>
        <v>0</v>
      </c>
      <c r="D301" s="106">
        <f>VLOOKUP(A301,ストックデータ整理!A:I,7,FALSE)</f>
        <v>0</v>
      </c>
      <c r="E301" s="108">
        <f>VLOOKUP(A301,ストックデータ整理!A:I,9,FALSE)</f>
        <v>0</v>
      </c>
      <c r="F301" s="100">
        <f>VLOOKUP(A301,ストックデータ整理!A:L,10,FALSE)</f>
        <v>0</v>
      </c>
      <c r="G301" s="104">
        <f>VLOOKUP(A301,ストックデータ整理!A:L,12,FALSE)</f>
        <v>0</v>
      </c>
      <c r="H301" s="106">
        <f>VLOOKUP(A301,ストックデータ整理!A:O,13,FALSE)</f>
        <v>0</v>
      </c>
      <c r="I301" s="109">
        <f>VLOOKUP(A301,ストックデータ整理!A:O,15,FALSE)</f>
        <v>0</v>
      </c>
      <c r="J301" s="100">
        <f>VLOOKUP(A301,ストックデータ整理!A:R,16,FALSE)</f>
        <v>0</v>
      </c>
      <c r="K301" s="104">
        <f>VLOOKUP(A301,ストックデータ整理!A:R,18,FALSE)</f>
        <v>0</v>
      </c>
      <c r="L301" s="89"/>
      <c r="M301" s="90"/>
      <c r="N301" s="106">
        <f t="shared" si="34"/>
        <v>0</v>
      </c>
      <c r="O301" s="107">
        <f t="shared" si="35"/>
        <v>0</v>
      </c>
    </row>
    <row r="302" spans="1:15" ht="14.25" customHeight="1" x14ac:dyDescent="0.15">
      <c r="A302" s="99">
        <v>44086</v>
      </c>
      <c r="B302" s="100">
        <f>IFERROR(VLOOKUP(A302,ストックデータ貼り付け用!A:D,2,FALSE),0)</f>
        <v>0</v>
      </c>
      <c r="C302" s="101">
        <f>IFERROR(VLOOKUP(A302,ストックデータ貼り付け用!A:D,4,FALSE),0)</f>
        <v>0</v>
      </c>
      <c r="D302" s="106">
        <f>VLOOKUP(A302,ストックデータ整理!A:I,7,FALSE)</f>
        <v>0</v>
      </c>
      <c r="E302" s="108">
        <f>VLOOKUP(A302,ストックデータ整理!A:I,9,FALSE)</f>
        <v>0</v>
      </c>
      <c r="F302" s="100">
        <f>VLOOKUP(A302,ストックデータ整理!A:L,10,FALSE)</f>
        <v>0</v>
      </c>
      <c r="G302" s="104">
        <f>VLOOKUP(A302,ストックデータ整理!A:L,12,FALSE)</f>
        <v>0</v>
      </c>
      <c r="H302" s="106">
        <f>VLOOKUP(A302,ストックデータ整理!A:O,13,FALSE)</f>
        <v>0</v>
      </c>
      <c r="I302" s="109">
        <f>VLOOKUP(A302,ストックデータ整理!A:O,15,FALSE)</f>
        <v>0</v>
      </c>
      <c r="J302" s="100">
        <f>VLOOKUP(A302,ストックデータ整理!A:R,16,FALSE)</f>
        <v>0</v>
      </c>
      <c r="K302" s="104">
        <f>VLOOKUP(A302,ストックデータ整理!A:R,18,FALSE)</f>
        <v>0</v>
      </c>
      <c r="L302" s="89"/>
      <c r="M302" s="90"/>
      <c r="N302" s="106">
        <f t="shared" si="34"/>
        <v>0</v>
      </c>
      <c r="O302" s="107">
        <f t="shared" si="35"/>
        <v>0</v>
      </c>
    </row>
    <row r="303" spans="1:15" ht="14.25" customHeight="1" x14ac:dyDescent="0.15">
      <c r="A303" s="99">
        <v>44087</v>
      </c>
      <c r="B303" s="100">
        <f>IFERROR(VLOOKUP(A303,ストックデータ貼り付け用!A:D,2,FALSE),0)</f>
        <v>0</v>
      </c>
      <c r="C303" s="101">
        <f>IFERROR(VLOOKUP(A303,ストックデータ貼り付け用!A:D,4,FALSE),0)</f>
        <v>0</v>
      </c>
      <c r="D303" s="106">
        <f>VLOOKUP(A303,ストックデータ整理!A:I,7,FALSE)</f>
        <v>0</v>
      </c>
      <c r="E303" s="108">
        <f>VLOOKUP(A303,ストックデータ整理!A:I,9,FALSE)</f>
        <v>0</v>
      </c>
      <c r="F303" s="100">
        <f>VLOOKUP(A303,ストックデータ整理!A:L,10,FALSE)</f>
        <v>0</v>
      </c>
      <c r="G303" s="104">
        <f>VLOOKUP(A303,ストックデータ整理!A:L,12,FALSE)</f>
        <v>0</v>
      </c>
      <c r="H303" s="106">
        <f>VLOOKUP(A303,ストックデータ整理!A:O,13,FALSE)</f>
        <v>0</v>
      </c>
      <c r="I303" s="109">
        <f>VLOOKUP(A303,ストックデータ整理!A:O,15,FALSE)</f>
        <v>0</v>
      </c>
      <c r="J303" s="100">
        <f>VLOOKUP(A303,ストックデータ整理!A:R,16,FALSE)</f>
        <v>0</v>
      </c>
      <c r="K303" s="104">
        <f>VLOOKUP(A303,ストックデータ整理!A:R,18,FALSE)</f>
        <v>0</v>
      </c>
      <c r="L303" s="89"/>
      <c r="M303" s="90"/>
      <c r="N303" s="106">
        <f t="shared" si="34"/>
        <v>0</v>
      </c>
      <c r="O303" s="107">
        <f t="shared" si="35"/>
        <v>0</v>
      </c>
    </row>
    <row r="304" spans="1:15" ht="14.25" customHeight="1" x14ac:dyDescent="0.15">
      <c r="A304" s="99">
        <v>44088</v>
      </c>
      <c r="B304" s="100">
        <f>IFERROR(VLOOKUP(A304,ストックデータ貼り付け用!A:D,2,FALSE),0)</f>
        <v>0</v>
      </c>
      <c r="C304" s="101">
        <f>IFERROR(VLOOKUP(A304,ストックデータ貼り付け用!A:D,4,FALSE),0)</f>
        <v>0</v>
      </c>
      <c r="D304" s="106">
        <f>VLOOKUP(A304,ストックデータ整理!A:I,7,FALSE)</f>
        <v>0</v>
      </c>
      <c r="E304" s="108">
        <f>VLOOKUP(A304,ストックデータ整理!A:I,9,FALSE)</f>
        <v>0</v>
      </c>
      <c r="F304" s="100">
        <f>VLOOKUP(A304,ストックデータ整理!A:L,10,FALSE)</f>
        <v>0</v>
      </c>
      <c r="G304" s="104">
        <f>VLOOKUP(A304,ストックデータ整理!A:L,12,FALSE)</f>
        <v>0</v>
      </c>
      <c r="H304" s="106">
        <f>VLOOKUP(A304,ストックデータ整理!A:O,13,FALSE)</f>
        <v>0</v>
      </c>
      <c r="I304" s="109">
        <f>VLOOKUP(A304,ストックデータ整理!A:O,15,FALSE)</f>
        <v>0</v>
      </c>
      <c r="J304" s="100">
        <f>VLOOKUP(A304,ストックデータ整理!A:R,16,FALSE)</f>
        <v>0</v>
      </c>
      <c r="K304" s="104">
        <f>VLOOKUP(A304,ストックデータ整理!A:R,18,FALSE)</f>
        <v>0</v>
      </c>
      <c r="L304" s="89"/>
      <c r="M304" s="90"/>
      <c r="N304" s="106">
        <f t="shared" si="34"/>
        <v>0</v>
      </c>
      <c r="O304" s="107">
        <f t="shared" si="35"/>
        <v>0</v>
      </c>
    </row>
    <row r="305" spans="1:15" ht="14.25" customHeight="1" x14ac:dyDescent="0.15">
      <c r="A305" s="99">
        <v>44089</v>
      </c>
      <c r="B305" s="100">
        <f>IFERROR(VLOOKUP(A305,ストックデータ貼り付け用!A:D,2,FALSE),0)</f>
        <v>0</v>
      </c>
      <c r="C305" s="101">
        <f>IFERROR(VLOOKUP(A305,ストックデータ貼り付け用!A:D,4,FALSE),0)</f>
        <v>0</v>
      </c>
      <c r="D305" s="106">
        <f>VLOOKUP(A305,ストックデータ整理!A:I,7,FALSE)</f>
        <v>0</v>
      </c>
      <c r="E305" s="108">
        <f>VLOOKUP(A305,ストックデータ整理!A:I,9,FALSE)</f>
        <v>0</v>
      </c>
      <c r="F305" s="100">
        <f>VLOOKUP(A305,ストックデータ整理!A:L,10,FALSE)</f>
        <v>0</v>
      </c>
      <c r="G305" s="104">
        <f>VLOOKUP(A305,ストックデータ整理!A:L,12,FALSE)</f>
        <v>0</v>
      </c>
      <c r="H305" s="106">
        <f>VLOOKUP(A305,ストックデータ整理!A:O,13,FALSE)</f>
        <v>0</v>
      </c>
      <c r="I305" s="109">
        <f>VLOOKUP(A305,ストックデータ整理!A:O,15,FALSE)</f>
        <v>0</v>
      </c>
      <c r="J305" s="100">
        <f>VLOOKUP(A305,ストックデータ整理!A:R,16,FALSE)</f>
        <v>0</v>
      </c>
      <c r="K305" s="104">
        <f>VLOOKUP(A305,ストックデータ整理!A:R,18,FALSE)</f>
        <v>0</v>
      </c>
      <c r="L305" s="89"/>
      <c r="M305" s="90"/>
      <c r="N305" s="106">
        <f t="shared" si="34"/>
        <v>0</v>
      </c>
      <c r="O305" s="107">
        <f t="shared" si="35"/>
        <v>0</v>
      </c>
    </row>
    <row r="306" spans="1:15" ht="14.25" customHeight="1" x14ac:dyDescent="0.15">
      <c r="A306" s="99">
        <v>44090</v>
      </c>
      <c r="B306" s="100">
        <f>IFERROR(VLOOKUP(A306,ストックデータ貼り付け用!A:D,2,FALSE),0)</f>
        <v>0</v>
      </c>
      <c r="C306" s="101">
        <f>IFERROR(VLOOKUP(A306,ストックデータ貼り付け用!A:D,4,FALSE),0)</f>
        <v>0</v>
      </c>
      <c r="D306" s="106">
        <f>VLOOKUP(A306,ストックデータ整理!A:I,7,FALSE)</f>
        <v>0</v>
      </c>
      <c r="E306" s="108">
        <f>VLOOKUP(A306,ストックデータ整理!A:I,9,FALSE)</f>
        <v>0</v>
      </c>
      <c r="F306" s="100">
        <f>VLOOKUP(A306,ストックデータ整理!A:L,10,FALSE)</f>
        <v>0</v>
      </c>
      <c r="G306" s="104">
        <f>VLOOKUP(A306,ストックデータ整理!A:L,12,FALSE)</f>
        <v>0</v>
      </c>
      <c r="H306" s="106">
        <f>VLOOKUP(A306,ストックデータ整理!A:O,13,FALSE)</f>
        <v>0</v>
      </c>
      <c r="I306" s="109">
        <f>VLOOKUP(A306,ストックデータ整理!A:O,15,FALSE)</f>
        <v>0</v>
      </c>
      <c r="J306" s="100">
        <f>VLOOKUP(A306,ストックデータ整理!A:R,16,FALSE)</f>
        <v>0</v>
      </c>
      <c r="K306" s="104">
        <f>VLOOKUP(A306,ストックデータ整理!A:R,18,FALSE)</f>
        <v>0</v>
      </c>
      <c r="L306" s="89"/>
      <c r="M306" s="90"/>
      <c r="N306" s="106">
        <f t="shared" si="34"/>
        <v>0</v>
      </c>
      <c r="O306" s="107">
        <f t="shared" si="35"/>
        <v>0</v>
      </c>
    </row>
    <row r="307" spans="1:15" ht="14.25" customHeight="1" x14ac:dyDescent="0.15">
      <c r="A307" s="99">
        <v>44091</v>
      </c>
      <c r="B307" s="100">
        <f>IFERROR(VLOOKUP(A307,ストックデータ貼り付け用!A:D,2,FALSE),0)</f>
        <v>0</v>
      </c>
      <c r="C307" s="101">
        <f>IFERROR(VLOOKUP(A307,ストックデータ貼り付け用!A:D,4,FALSE),0)</f>
        <v>0</v>
      </c>
      <c r="D307" s="106">
        <f>VLOOKUP(A307,ストックデータ整理!A:I,7,FALSE)</f>
        <v>0</v>
      </c>
      <c r="E307" s="108">
        <f>VLOOKUP(A307,ストックデータ整理!A:I,9,FALSE)</f>
        <v>0</v>
      </c>
      <c r="F307" s="100">
        <f>VLOOKUP(A307,ストックデータ整理!A:L,10,FALSE)</f>
        <v>0</v>
      </c>
      <c r="G307" s="104">
        <f>VLOOKUP(A307,ストックデータ整理!A:L,12,FALSE)</f>
        <v>0</v>
      </c>
      <c r="H307" s="106">
        <f>VLOOKUP(A307,ストックデータ整理!A:O,13,FALSE)</f>
        <v>0</v>
      </c>
      <c r="I307" s="109">
        <f>VLOOKUP(A307,ストックデータ整理!A:O,15,FALSE)</f>
        <v>0</v>
      </c>
      <c r="J307" s="100">
        <f>VLOOKUP(A307,ストックデータ整理!A:R,16,FALSE)</f>
        <v>0</v>
      </c>
      <c r="K307" s="104">
        <f>VLOOKUP(A307,ストックデータ整理!A:R,18,FALSE)</f>
        <v>0</v>
      </c>
      <c r="L307" s="89"/>
      <c r="M307" s="90"/>
      <c r="N307" s="106">
        <f t="shared" si="34"/>
        <v>0</v>
      </c>
      <c r="O307" s="107">
        <f t="shared" si="35"/>
        <v>0</v>
      </c>
    </row>
    <row r="308" spans="1:15" ht="14.25" customHeight="1" x14ac:dyDescent="0.15">
      <c r="A308" s="99">
        <v>44092</v>
      </c>
      <c r="B308" s="100">
        <f>IFERROR(VLOOKUP(A308,ストックデータ貼り付け用!A:D,2,FALSE),0)</f>
        <v>0</v>
      </c>
      <c r="C308" s="101">
        <f>IFERROR(VLOOKUP(A308,ストックデータ貼り付け用!A:D,4,FALSE),0)</f>
        <v>0</v>
      </c>
      <c r="D308" s="106">
        <f>VLOOKUP(A308,ストックデータ整理!A:I,7,FALSE)</f>
        <v>0</v>
      </c>
      <c r="E308" s="108">
        <f>VLOOKUP(A308,ストックデータ整理!A:I,9,FALSE)</f>
        <v>0</v>
      </c>
      <c r="F308" s="100">
        <f>VLOOKUP(A308,ストックデータ整理!A:L,10,FALSE)</f>
        <v>0</v>
      </c>
      <c r="G308" s="104">
        <f>VLOOKUP(A308,ストックデータ整理!A:L,12,FALSE)</f>
        <v>0</v>
      </c>
      <c r="H308" s="106">
        <f>VLOOKUP(A308,ストックデータ整理!A:O,13,FALSE)</f>
        <v>0</v>
      </c>
      <c r="I308" s="109">
        <f>VLOOKUP(A308,ストックデータ整理!A:O,15,FALSE)</f>
        <v>0</v>
      </c>
      <c r="J308" s="100">
        <f>VLOOKUP(A308,ストックデータ整理!A:R,16,FALSE)</f>
        <v>0</v>
      </c>
      <c r="K308" s="104">
        <f>VLOOKUP(A308,ストックデータ整理!A:R,18,FALSE)</f>
        <v>0</v>
      </c>
      <c r="L308" s="89"/>
      <c r="M308" s="90"/>
      <c r="N308" s="106">
        <f t="shared" si="34"/>
        <v>0</v>
      </c>
      <c r="O308" s="107">
        <f t="shared" si="35"/>
        <v>0</v>
      </c>
    </row>
    <row r="309" spans="1:15" ht="14.25" customHeight="1" x14ac:dyDescent="0.15">
      <c r="A309" s="99">
        <v>44093</v>
      </c>
      <c r="B309" s="100">
        <f>IFERROR(VLOOKUP(A309,ストックデータ貼り付け用!A:D,2,FALSE),0)</f>
        <v>0</v>
      </c>
      <c r="C309" s="101">
        <f>IFERROR(VLOOKUP(A309,ストックデータ貼り付け用!A:D,4,FALSE),0)</f>
        <v>0</v>
      </c>
      <c r="D309" s="106">
        <f>VLOOKUP(A309,ストックデータ整理!A:I,7,FALSE)</f>
        <v>0</v>
      </c>
      <c r="E309" s="108">
        <f>VLOOKUP(A309,ストックデータ整理!A:I,9,FALSE)</f>
        <v>0</v>
      </c>
      <c r="F309" s="100">
        <f>VLOOKUP(A309,ストックデータ整理!A:L,10,FALSE)</f>
        <v>0</v>
      </c>
      <c r="G309" s="104">
        <f>VLOOKUP(A309,ストックデータ整理!A:L,12,FALSE)</f>
        <v>0</v>
      </c>
      <c r="H309" s="106">
        <f>VLOOKUP(A309,ストックデータ整理!A:O,13,FALSE)</f>
        <v>0</v>
      </c>
      <c r="I309" s="109">
        <f>VLOOKUP(A309,ストックデータ整理!A:O,15,FALSE)</f>
        <v>0</v>
      </c>
      <c r="J309" s="100">
        <f>VLOOKUP(A309,ストックデータ整理!A:R,16,FALSE)</f>
        <v>0</v>
      </c>
      <c r="K309" s="104">
        <f>VLOOKUP(A309,ストックデータ整理!A:R,18,FALSE)</f>
        <v>0</v>
      </c>
      <c r="L309" s="89"/>
      <c r="M309" s="90"/>
      <c r="N309" s="106">
        <f t="shared" si="34"/>
        <v>0</v>
      </c>
      <c r="O309" s="107">
        <f t="shared" si="35"/>
        <v>0</v>
      </c>
    </row>
    <row r="310" spans="1:15" ht="14.25" customHeight="1" x14ac:dyDescent="0.15">
      <c r="A310" s="99">
        <v>44094</v>
      </c>
      <c r="B310" s="100">
        <f>IFERROR(VLOOKUP(A310,ストックデータ貼り付け用!A:D,2,FALSE),0)</f>
        <v>0</v>
      </c>
      <c r="C310" s="101">
        <f>IFERROR(VLOOKUP(A310,ストックデータ貼り付け用!A:D,4,FALSE),0)</f>
        <v>0</v>
      </c>
      <c r="D310" s="106">
        <f>VLOOKUP(A310,ストックデータ整理!A:I,7,FALSE)</f>
        <v>0</v>
      </c>
      <c r="E310" s="108">
        <f>VLOOKUP(A310,ストックデータ整理!A:I,9,FALSE)</f>
        <v>0</v>
      </c>
      <c r="F310" s="100">
        <f>VLOOKUP(A310,ストックデータ整理!A:L,10,FALSE)</f>
        <v>0</v>
      </c>
      <c r="G310" s="104">
        <f>VLOOKUP(A310,ストックデータ整理!A:L,12,FALSE)</f>
        <v>0</v>
      </c>
      <c r="H310" s="106">
        <f>VLOOKUP(A310,ストックデータ整理!A:O,13,FALSE)</f>
        <v>0</v>
      </c>
      <c r="I310" s="109">
        <f>VLOOKUP(A310,ストックデータ整理!A:O,15,FALSE)</f>
        <v>0</v>
      </c>
      <c r="J310" s="100">
        <f>VLOOKUP(A310,ストックデータ整理!A:R,16,FALSE)</f>
        <v>0</v>
      </c>
      <c r="K310" s="104">
        <f>VLOOKUP(A310,ストックデータ整理!A:R,18,FALSE)</f>
        <v>0</v>
      </c>
      <c r="L310" s="89"/>
      <c r="M310" s="90"/>
      <c r="N310" s="106">
        <f t="shared" si="34"/>
        <v>0</v>
      </c>
      <c r="O310" s="107">
        <f t="shared" si="35"/>
        <v>0</v>
      </c>
    </row>
    <row r="311" spans="1:15" ht="14.25" customHeight="1" x14ac:dyDescent="0.15">
      <c r="A311" s="99">
        <v>44095</v>
      </c>
      <c r="B311" s="100">
        <f>IFERROR(VLOOKUP(A311,ストックデータ貼り付け用!A:D,2,FALSE),0)</f>
        <v>0</v>
      </c>
      <c r="C311" s="101">
        <f>IFERROR(VLOOKUP(A311,ストックデータ貼り付け用!A:D,4,FALSE),0)</f>
        <v>0</v>
      </c>
      <c r="D311" s="106">
        <f>VLOOKUP(A311,ストックデータ整理!A:I,7,FALSE)</f>
        <v>0</v>
      </c>
      <c r="E311" s="108">
        <f>VLOOKUP(A311,ストックデータ整理!A:I,9,FALSE)</f>
        <v>0</v>
      </c>
      <c r="F311" s="100">
        <f>VLOOKUP(A311,ストックデータ整理!A:L,10,FALSE)</f>
        <v>0</v>
      </c>
      <c r="G311" s="104">
        <f>VLOOKUP(A311,ストックデータ整理!A:L,12,FALSE)</f>
        <v>0</v>
      </c>
      <c r="H311" s="106">
        <f>VLOOKUP(A311,ストックデータ整理!A:O,13,FALSE)</f>
        <v>0</v>
      </c>
      <c r="I311" s="109">
        <f>VLOOKUP(A311,ストックデータ整理!A:O,15,FALSE)</f>
        <v>0</v>
      </c>
      <c r="J311" s="100">
        <f>VLOOKUP(A311,ストックデータ整理!A:R,16,FALSE)</f>
        <v>0</v>
      </c>
      <c r="K311" s="104">
        <f>VLOOKUP(A311,ストックデータ整理!A:R,18,FALSE)</f>
        <v>0</v>
      </c>
      <c r="L311" s="89"/>
      <c r="M311" s="90"/>
      <c r="N311" s="106">
        <f t="shared" si="34"/>
        <v>0</v>
      </c>
      <c r="O311" s="107">
        <f t="shared" si="35"/>
        <v>0</v>
      </c>
    </row>
    <row r="312" spans="1:15" ht="14.25" customHeight="1" x14ac:dyDescent="0.15">
      <c r="A312" s="99">
        <v>44096</v>
      </c>
      <c r="B312" s="100">
        <f>IFERROR(VLOOKUP(A312,ストックデータ貼り付け用!A:D,2,FALSE),0)</f>
        <v>0</v>
      </c>
      <c r="C312" s="101">
        <f>IFERROR(VLOOKUP(A312,ストックデータ貼り付け用!A:D,4,FALSE),0)</f>
        <v>0</v>
      </c>
      <c r="D312" s="106">
        <f>VLOOKUP(A312,ストックデータ整理!A:I,7,FALSE)</f>
        <v>0</v>
      </c>
      <c r="E312" s="108">
        <f>VLOOKUP(A312,ストックデータ整理!A:I,9,FALSE)</f>
        <v>0</v>
      </c>
      <c r="F312" s="100">
        <f>VLOOKUP(A312,ストックデータ整理!A:L,10,FALSE)</f>
        <v>0</v>
      </c>
      <c r="G312" s="104">
        <f>VLOOKUP(A312,ストックデータ整理!A:L,12,FALSE)</f>
        <v>0</v>
      </c>
      <c r="H312" s="106">
        <f>VLOOKUP(A312,ストックデータ整理!A:O,13,FALSE)</f>
        <v>0</v>
      </c>
      <c r="I312" s="109">
        <f>VLOOKUP(A312,ストックデータ整理!A:O,15,FALSE)</f>
        <v>0</v>
      </c>
      <c r="J312" s="100">
        <f>VLOOKUP(A312,ストックデータ整理!A:R,16,FALSE)</f>
        <v>0</v>
      </c>
      <c r="K312" s="104">
        <f>VLOOKUP(A312,ストックデータ整理!A:R,18,FALSE)</f>
        <v>0</v>
      </c>
      <c r="L312" s="89"/>
      <c r="M312" s="90"/>
      <c r="N312" s="106">
        <f t="shared" si="34"/>
        <v>0</v>
      </c>
      <c r="O312" s="107">
        <f t="shared" si="35"/>
        <v>0</v>
      </c>
    </row>
    <row r="313" spans="1:15" ht="14.25" customHeight="1" x14ac:dyDescent="0.15">
      <c r="A313" s="99">
        <v>44097</v>
      </c>
      <c r="B313" s="100">
        <f>IFERROR(VLOOKUP(A313,ストックデータ貼り付け用!A:D,2,FALSE),0)</f>
        <v>0</v>
      </c>
      <c r="C313" s="101">
        <f>IFERROR(VLOOKUP(A313,ストックデータ貼り付け用!A:D,4,FALSE),0)</f>
        <v>0</v>
      </c>
      <c r="D313" s="106">
        <f>VLOOKUP(A313,ストックデータ整理!A:I,7,FALSE)</f>
        <v>0</v>
      </c>
      <c r="E313" s="108">
        <f>VLOOKUP(A313,ストックデータ整理!A:I,9,FALSE)</f>
        <v>0</v>
      </c>
      <c r="F313" s="100">
        <f>VLOOKUP(A313,ストックデータ整理!A:L,10,FALSE)</f>
        <v>0</v>
      </c>
      <c r="G313" s="104">
        <f>VLOOKUP(A313,ストックデータ整理!A:L,12,FALSE)</f>
        <v>0</v>
      </c>
      <c r="H313" s="106">
        <f>VLOOKUP(A313,ストックデータ整理!A:O,13,FALSE)</f>
        <v>0</v>
      </c>
      <c r="I313" s="109">
        <f>VLOOKUP(A313,ストックデータ整理!A:O,15,FALSE)</f>
        <v>0</v>
      </c>
      <c r="J313" s="100">
        <f>VLOOKUP(A313,ストックデータ整理!A:R,16,FALSE)</f>
        <v>0</v>
      </c>
      <c r="K313" s="104">
        <f>VLOOKUP(A313,ストックデータ整理!A:R,18,FALSE)</f>
        <v>0</v>
      </c>
      <c r="L313" s="89"/>
      <c r="M313" s="90"/>
      <c r="N313" s="106">
        <f t="shared" si="34"/>
        <v>0</v>
      </c>
      <c r="O313" s="107">
        <f t="shared" si="35"/>
        <v>0</v>
      </c>
    </row>
    <row r="314" spans="1:15" ht="14.25" customHeight="1" x14ac:dyDescent="0.15">
      <c r="A314" s="99">
        <v>44098</v>
      </c>
      <c r="B314" s="100">
        <f>IFERROR(VLOOKUP(A314,ストックデータ貼り付け用!A:D,2,FALSE),0)</f>
        <v>0</v>
      </c>
      <c r="C314" s="101">
        <f>IFERROR(VLOOKUP(A314,ストックデータ貼り付け用!A:D,4,FALSE),0)</f>
        <v>0</v>
      </c>
      <c r="D314" s="106">
        <f>VLOOKUP(A314,ストックデータ整理!A:I,7,FALSE)</f>
        <v>0</v>
      </c>
      <c r="E314" s="108">
        <f>VLOOKUP(A314,ストックデータ整理!A:I,9,FALSE)</f>
        <v>0</v>
      </c>
      <c r="F314" s="100">
        <f>VLOOKUP(A314,ストックデータ整理!A:L,10,FALSE)</f>
        <v>0</v>
      </c>
      <c r="G314" s="104">
        <f>VLOOKUP(A314,ストックデータ整理!A:L,12,FALSE)</f>
        <v>0</v>
      </c>
      <c r="H314" s="106">
        <f>VLOOKUP(A314,ストックデータ整理!A:O,13,FALSE)</f>
        <v>0</v>
      </c>
      <c r="I314" s="109">
        <f>VLOOKUP(A314,ストックデータ整理!A:O,15,FALSE)</f>
        <v>0</v>
      </c>
      <c r="J314" s="100">
        <f>VLOOKUP(A314,ストックデータ整理!A:R,16,FALSE)</f>
        <v>0</v>
      </c>
      <c r="K314" s="104">
        <f>VLOOKUP(A314,ストックデータ整理!A:R,18,FALSE)</f>
        <v>0</v>
      </c>
      <c r="L314" s="89"/>
      <c r="M314" s="90"/>
      <c r="N314" s="106">
        <f t="shared" si="34"/>
        <v>0</v>
      </c>
      <c r="O314" s="107">
        <f t="shared" si="35"/>
        <v>0</v>
      </c>
    </row>
    <row r="315" spans="1:15" ht="14.25" customHeight="1" x14ac:dyDescent="0.15">
      <c r="A315" s="99">
        <v>44099</v>
      </c>
      <c r="B315" s="100">
        <f>IFERROR(VLOOKUP(A315,ストックデータ貼り付け用!A:D,2,FALSE),0)</f>
        <v>0</v>
      </c>
      <c r="C315" s="101">
        <f>IFERROR(VLOOKUP(A315,ストックデータ貼り付け用!A:D,4,FALSE),0)</f>
        <v>0</v>
      </c>
      <c r="D315" s="106">
        <f>VLOOKUP(A315,ストックデータ整理!A:I,7,FALSE)</f>
        <v>0</v>
      </c>
      <c r="E315" s="108">
        <f>VLOOKUP(A315,ストックデータ整理!A:I,9,FALSE)</f>
        <v>0</v>
      </c>
      <c r="F315" s="100">
        <f>VLOOKUP(A315,ストックデータ整理!A:L,10,FALSE)</f>
        <v>0</v>
      </c>
      <c r="G315" s="104">
        <f>VLOOKUP(A315,ストックデータ整理!A:L,12,FALSE)</f>
        <v>0</v>
      </c>
      <c r="H315" s="106">
        <f>VLOOKUP(A315,ストックデータ整理!A:O,13,FALSE)</f>
        <v>0</v>
      </c>
      <c r="I315" s="109">
        <f>VLOOKUP(A315,ストックデータ整理!A:O,15,FALSE)</f>
        <v>0</v>
      </c>
      <c r="J315" s="100">
        <f>VLOOKUP(A315,ストックデータ整理!A:R,16,FALSE)</f>
        <v>0</v>
      </c>
      <c r="K315" s="104">
        <f>VLOOKUP(A315,ストックデータ整理!A:R,18,FALSE)</f>
        <v>0</v>
      </c>
      <c r="L315" s="89"/>
      <c r="M315" s="90"/>
      <c r="N315" s="106">
        <f t="shared" si="34"/>
        <v>0</v>
      </c>
      <c r="O315" s="107">
        <f t="shared" si="35"/>
        <v>0</v>
      </c>
    </row>
    <row r="316" spans="1:15" ht="14.25" customHeight="1" x14ac:dyDescent="0.15">
      <c r="A316" s="99">
        <v>44100</v>
      </c>
      <c r="B316" s="100">
        <f>IFERROR(VLOOKUP(A316,ストックデータ貼り付け用!A:D,2,FALSE),0)</f>
        <v>0</v>
      </c>
      <c r="C316" s="101">
        <f>IFERROR(VLOOKUP(A316,ストックデータ貼り付け用!A:D,4,FALSE),0)</f>
        <v>0</v>
      </c>
      <c r="D316" s="106">
        <f>VLOOKUP(A316,ストックデータ整理!A:I,7,FALSE)</f>
        <v>0</v>
      </c>
      <c r="E316" s="108">
        <f>VLOOKUP(A316,ストックデータ整理!A:I,9,FALSE)</f>
        <v>0</v>
      </c>
      <c r="F316" s="100">
        <f>VLOOKUP(A316,ストックデータ整理!A:L,10,FALSE)</f>
        <v>0</v>
      </c>
      <c r="G316" s="104">
        <f>VLOOKUP(A316,ストックデータ整理!A:L,12,FALSE)</f>
        <v>0</v>
      </c>
      <c r="H316" s="106">
        <f>VLOOKUP(A316,ストックデータ整理!A:O,13,FALSE)</f>
        <v>0</v>
      </c>
      <c r="I316" s="109">
        <f>VLOOKUP(A316,ストックデータ整理!A:O,15,FALSE)</f>
        <v>0</v>
      </c>
      <c r="J316" s="100">
        <f>VLOOKUP(A316,ストックデータ整理!A:R,16,FALSE)</f>
        <v>0</v>
      </c>
      <c r="K316" s="104">
        <f>VLOOKUP(A316,ストックデータ整理!A:R,18,FALSE)</f>
        <v>0</v>
      </c>
      <c r="L316" s="89"/>
      <c r="M316" s="90"/>
      <c r="N316" s="106">
        <f t="shared" si="34"/>
        <v>0</v>
      </c>
      <c r="O316" s="107">
        <f t="shared" si="35"/>
        <v>0</v>
      </c>
    </row>
    <row r="317" spans="1:15" ht="14.25" customHeight="1" x14ac:dyDescent="0.15">
      <c r="A317" s="99">
        <v>44101</v>
      </c>
      <c r="B317" s="100">
        <f>IFERROR(VLOOKUP(A317,ストックデータ貼り付け用!A:D,2,FALSE),0)</f>
        <v>0</v>
      </c>
      <c r="C317" s="101">
        <f>IFERROR(VLOOKUP(A317,ストックデータ貼り付け用!A:D,4,FALSE),0)</f>
        <v>0</v>
      </c>
      <c r="D317" s="106">
        <f>VLOOKUP(A317,ストックデータ整理!A:I,7,FALSE)</f>
        <v>0</v>
      </c>
      <c r="E317" s="108">
        <f>VLOOKUP(A317,ストックデータ整理!A:I,9,FALSE)</f>
        <v>0</v>
      </c>
      <c r="F317" s="100">
        <f>VLOOKUP(A317,ストックデータ整理!A:L,10,FALSE)</f>
        <v>0</v>
      </c>
      <c r="G317" s="104">
        <f>VLOOKUP(A317,ストックデータ整理!A:L,12,FALSE)</f>
        <v>0</v>
      </c>
      <c r="H317" s="106">
        <f>VLOOKUP(A317,ストックデータ整理!A:O,13,FALSE)</f>
        <v>0</v>
      </c>
      <c r="I317" s="109">
        <f>VLOOKUP(A317,ストックデータ整理!A:O,15,FALSE)</f>
        <v>0</v>
      </c>
      <c r="J317" s="100">
        <f>VLOOKUP(A317,ストックデータ整理!A:R,16,FALSE)</f>
        <v>0</v>
      </c>
      <c r="K317" s="104">
        <f>VLOOKUP(A317,ストックデータ整理!A:R,18,FALSE)</f>
        <v>0</v>
      </c>
      <c r="L317" s="89"/>
      <c r="M317" s="90"/>
      <c r="N317" s="106">
        <f t="shared" si="34"/>
        <v>0</v>
      </c>
      <c r="O317" s="107">
        <f t="shared" si="35"/>
        <v>0</v>
      </c>
    </row>
    <row r="318" spans="1:15" ht="14.25" customHeight="1" x14ac:dyDescent="0.15">
      <c r="A318" s="99">
        <v>44102</v>
      </c>
      <c r="B318" s="100">
        <f>IFERROR(VLOOKUP(A318,ストックデータ貼り付け用!A:D,2,FALSE),0)</f>
        <v>0</v>
      </c>
      <c r="C318" s="101">
        <f>IFERROR(VLOOKUP(A318,ストックデータ貼り付け用!A:D,4,FALSE),0)</f>
        <v>0</v>
      </c>
      <c r="D318" s="106">
        <f>VLOOKUP(A318,ストックデータ整理!A:I,7,FALSE)</f>
        <v>0</v>
      </c>
      <c r="E318" s="108">
        <f>VLOOKUP(A318,ストックデータ整理!A:I,9,FALSE)</f>
        <v>0</v>
      </c>
      <c r="F318" s="100">
        <f>VLOOKUP(A318,ストックデータ整理!A:L,10,FALSE)</f>
        <v>0</v>
      </c>
      <c r="G318" s="104">
        <f>VLOOKUP(A318,ストックデータ整理!A:L,12,FALSE)</f>
        <v>0</v>
      </c>
      <c r="H318" s="106">
        <f>VLOOKUP(A318,ストックデータ整理!A:O,13,FALSE)</f>
        <v>0</v>
      </c>
      <c r="I318" s="109">
        <f>VLOOKUP(A318,ストックデータ整理!A:O,15,FALSE)</f>
        <v>0</v>
      </c>
      <c r="J318" s="100">
        <f>VLOOKUP(A318,ストックデータ整理!A:R,16,FALSE)</f>
        <v>0</v>
      </c>
      <c r="K318" s="104">
        <f>VLOOKUP(A318,ストックデータ整理!A:R,18,FALSE)</f>
        <v>0</v>
      </c>
      <c r="L318" s="89"/>
      <c r="M318" s="90"/>
      <c r="N318" s="106">
        <f t="shared" si="34"/>
        <v>0</v>
      </c>
      <c r="O318" s="107">
        <f t="shared" si="35"/>
        <v>0</v>
      </c>
    </row>
    <row r="319" spans="1:15" ht="14.25" customHeight="1" x14ac:dyDescent="0.15">
      <c r="A319" s="99">
        <v>44103</v>
      </c>
      <c r="B319" s="100">
        <f>IFERROR(VLOOKUP(A319,ストックデータ貼り付け用!A:D,2,FALSE),0)</f>
        <v>0</v>
      </c>
      <c r="C319" s="101">
        <f>IFERROR(VLOOKUP(A319,ストックデータ貼り付け用!A:D,4,FALSE),0)</f>
        <v>0</v>
      </c>
      <c r="D319" s="106">
        <f>VLOOKUP(A319,ストックデータ整理!A:I,7,FALSE)</f>
        <v>0</v>
      </c>
      <c r="E319" s="108">
        <f>VLOOKUP(A319,ストックデータ整理!A:I,9,FALSE)</f>
        <v>0</v>
      </c>
      <c r="F319" s="100">
        <f>VLOOKUP(A319,ストックデータ整理!A:L,10,FALSE)</f>
        <v>0</v>
      </c>
      <c r="G319" s="104">
        <f>VLOOKUP(A319,ストックデータ整理!A:L,12,FALSE)</f>
        <v>0</v>
      </c>
      <c r="H319" s="106">
        <f>VLOOKUP(A319,ストックデータ整理!A:O,13,FALSE)</f>
        <v>0</v>
      </c>
      <c r="I319" s="109">
        <f>VLOOKUP(A319,ストックデータ整理!A:O,15,FALSE)</f>
        <v>0</v>
      </c>
      <c r="J319" s="100">
        <f>VLOOKUP(A319,ストックデータ整理!A:R,16,FALSE)</f>
        <v>0</v>
      </c>
      <c r="K319" s="104">
        <f>VLOOKUP(A319,ストックデータ整理!A:R,18,FALSE)</f>
        <v>0</v>
      </c>
      <c r="L319" s="89"/>
      <c r="M319" s="90"/>
      <c r="N319" s="106">
        <f t="shared" si="34"/>
        <v>0</v>
      </c>
      <c r="O319" s="107">
        <f t="shared" si="35"/>
        <v>0</v>
      </c>
    </row>
    <row r="320" spans="1:15" ht="14.25" customHeight="1" x14ac:dyDescent="0.15">
      <c r="A320" s="99">
        <v>44104</v>
      </c>
      <c r="B320" s="100">
        <f>IFERROR(VLOOKUP(A320,ストックデータ貼り付け用!A:D,2,FALSE),0)</f>
        <v>0</v>
      </c>
      <c r="C320" s="101">
        <f>IFERROR(VLOOKUP(A320,ストックデータ貼り付け用!A:D,4,FALSE),0)</f>
        <v>0</v>
      </c>
      <c r="D320" s="106">
        <f>VLOOKUP(A320,ストックデータ整理!A:I,7,FALSE)</f>
        <v>0</v>
      </c>
      <c r="E320" s="108">
        <f>VLOOKUP(A320,ストックデータ整理!A:I,9,FALSE)</f>
        <v>0</v>
      </c>
      <c r="F320" s="100">
        <f>VLOOKUP(A320,ストックデータ整理!A:L,10,FALSE)</f>
        <v>0</v>
      </c>
      <c r="G320" s="104">
        <f>VLOOKUP(A320,ストックデータ整理!A:L,12,FALSE)</f>
        <v>0</v>
      </c>
      <c r="H320" s="106">
        <f>VLOOKUP(A320,ストックデータ整理!A:O,13,FALSE)</f>
        <v>0</v>
      </c>
      <c r="I320" s="109">
        <f>VLOOKUP(A320,ストックデータ整理!A:O,15,FALSE)</f>
        <v>0</v>
      </c>
      <c r="J320" s="100">
        <f>VLOOKUP(A320,ストックデータ整理!A:R,16,FALSE)</f>
        <v>0</v>
      </c>
      <c r="K320" s="104">
        <f>VLOOKUP(A320,ストックデータ整理!A:R,18,FALSE)</f>
        <v>0</v>
      </c>
      <c r="L320" s="89"/>
      <c r="M320" s="90"/>
      <c r="N320" s="106">
        <f t="shared" si="34"/>
        <v>0</v>
      </c>
      <c r="O320" s="107">
        <f t="shared" si="35"/>
        <v>0</v>
      </c>
    </row>
    <row r="321" spans="1:15" ht="14.25" customHeight="1" thickBot="1" x14ac:dyDescent="0.2">
      <c r="A321" s="132"/>
      <c r="B321" s="133"/>
      <c r="C321" s="134"/>
      <c r="D321" s="135"/>
      <c r="E321" s="136"/>
      <c r="F321" s="133"/>
      <c r="G321" s="134"/>
      <c r="H321" s="135"/>
      <c r="I321" s="137"/>
      <c r="J321" s="161"/>
      <c r="K321" s="162"/>
      <c r="L321" s="94"/>
      <c r="M321" s="93"/>
      <c r="N321" s="106"/>
      <c r="O321" s="107"/>
    </row>
    <row r="322" spans="1:15" ht="17.25" customHeight="1" thickBot="1" x14ac:dyDescent="0.2">
      <c r="A322" s="114" t="s">
        <v>72</v>
      </c>
      <c r="B322" s="83"/>
      <c r="C322" s="84"/>
      <c r="D322" s="85"/>
      <c r="E322" s="84"/>
      <c r="F322" s="85"/>
      <c r="G322" s="84"/>
      <c r="H322" s="85"/>
      <c r="I322" s="86"/>
      <c r="J322" s="163">
        <f>iStock用!FD11*-1</f>
        <v>0</v>
      </c>
      <c r="K322" s="164">
        <f>iStock用!FF11</f>
        <v>0</v>
      </c>
      <c r="L322" s="85"/>
      <c r="M322" s="84"/>
      <c r="N322" s="151">
        <f>B322+D322+F322+L322+H322+J322</f>
        <v>0</v>
      </c>
      <c r="O322" s="152">
        <f>C322+E322+G322+M322+I322+K322</f>
        <v>0</v>
      </c>
    </row>
    <row r="323" spans="1:15" ht="17.25" customHeight="1" thickBot="1" x14ac:dyDescent="0.2">
      <c r="A323" s="114" t="s">
        <v>12</v>
      </c>
      <c r="B323" s="115">
        <f t="shared" ref="B323:I323" si="36">SUM(B291:B322)</f>
        <v>0</v>
      </c>
      <c r="C323" s="116">
        <f t="shared" si="36"/>
        <v>0</v>
      </c>
      <c r="D323" s="117">
        <f t="shared" si="36"/>
        <v>0</v>
      </c>
      <c r="E323" s="118">
        <f t="shared" si="36"/>
        <v>0</v>
      </c>
      <c r="F323" s="119">
        <f t="shared" si="36"/>
        <v>0</v>
      </c>
      <c r="G323" s="120">
        <f t="shared" si="36"/>
        <v>0</v>
      </c>
      <c r="H323" s="121">
        <f t="shared" si="36"/>
        <v>0</v>
      </c>
      <c r="I323" s="122">
        <f t="shared" si="36"/>
        <v>0</v>
      </c>
      <c r="J323" s="165">
        <f>SUM(J291:J322)</f>
        <v>0</v>
      </c>
      <c r="K323" s="166">
        <f>SUM(K291:K322)</f>
        <v>0</v>
      </c>
      <c r="L323" s="123">
        <f>SUM(L291:L322)</f>
        <v>0</v>
      </c>
      <c r="M323" s="124">
        <f>SUM(M291:M322)</f>
        <v>0</v>
      </c>
      <c r="N323" s="153">
        <f>B323+D323+F323+H323+J323+L323</f>
        <v>0</v>
      </c>
      <c r="O323" s="201">
        <f>C323+E323+G323+I323+K323+M323</f>
        <v>0</v>
      </c>
    </row>
    <row r="324" spans="1:15" ht="17.25" customHeight="1" thickBot="1" x14ac:dyDescent="0.2">
      <c r="A324" s="114" t="s">
        <v>13</v>
      </c>
      <c r="B324" s="125">
        <f>IFERROR(AVERAGE(B291:B321),"")</f>
        <v>0</v>
      </c>
      <c r="C324" s="126">
        <f t="shared" ref="C324:I324" si="37">IFERROR(AVERAGE(C291:C321),"")</f>
        <v>0</v>
      </c>
      <c r="D324" s="125">
        <f t="shared" si="37"/>
        <v>0</v>
      </c>
      <c r="E324" s="126">
        <f t="shared" si="37"/>
        <v>0</v>
      </c>
      <c r="F324" s="125">
        <f t="shared" si="37"/>
        <v>0</v>
      </c>
      <c r="G324" s="126">
        <f t="shared" si="37"/>
        <v>0</v>
      </c>
      <c r="H324" s="125">
        <f t="shared" si="37"/>
        <v>0</v>
      </c>
      <c r="I324" s="127">
        <f t="shared" si="37"/>
        <v>0</v>
      </c>
      <c r="J324" s="125">
        <f>IFERROR(AVERAGE(J291:J321),"")</f>
        <v>0</v>
      </c>
      <c r="K324" s="167">
        <f>IFERROR(AVERAGE(K291:K321),"")</f>
        <v>0</v>
      </c>
      <c r="L324" s="125" t="str">
        <f>IFERROR(AVERAGE(L291:L321),"")</f>
        <v/>
      </c>
      <c r="M324" s="126" t="str">
        <f>IFERROR(AVERAGE(M291:M321),"")</f>
        <v/>
      </c>
      <c r="N324" s="154"/>
      <c r="O324" s="155"/>
    </row>
    <row r="325" spans="1:15" ht="17.25" customHeight="1" thickBot="1" x14ac:dyDescent="0.2">
      <c r="A325" s="494" t="s">
        <v>23</v>
      </c>
      <c r="B325" s="486" t="s">
        <v>5</v>
      </c>
      <c r="C325" s="487"/>
      <c r="D325" s="488" t="s">
        <v>6</v>
      </c>
      <c r="E325" s="489"/>
      <c r="F325" s="490" t="s">
        <v>7</v>
      </c>
      <c r="G325" s="491"/>
      <c r="H325" s="480" t="s">
        <v>33</v>
      </c>
      <c r="I325" s="481"/>
      <c r="J325" s="482" t="s">
        <v>86</v>
      </c>
      <c r="K325" s="483"/>
      <c r="L325" s="492" t="s">
        <v>3</v>
      </c>
      <c r="M325" s="493"/>
      <c r="N325" s="392" t="s">
        <v>12</v>
      </c>
      <c r="O325" s="393"/>
    </row>
    <row r="326" spans="1:15" ht="17.25" customHeight="1" thickBot="1" x14ac:dyDescent="0.2">
      <c r="A326" s="495"/>
      <c r="B326" s="95" t="s">
        <v>9</v>
      </c>
      <c r="C326" s="96" t="s">
        <v>10</v>
      </c>
      <c r="D326" s="97" t="s">
        <v>9</v>
      </c>
      <c r="E326" s="96" t="s">
        <v>10</v>
      </c>
      <c r="F326" s="97" t="s">
        <v>9</v>
      </c>
      <c r="G326" s="96" t="s">
        <v>10</v>
      </c>
      <c r="H326" s="97" t="s">
        <v>9</v>
      </c>
      <c r="I326" s="98" t="s">
        <v>10</v>
      </c>
      <c r="J326" s="97" t="s">
        <v>9</v>
      </c>
      <c r="K326" s="96" t="s">
        <v>10</v>
      </c>
      <c r="L326" s="97" t="s">
        <v>9</v>
      </c>
      <c r="M326" s="96" t="s">
        <v>10</v>
      </c>
      <c r="N326" s="97" t="s">
        <v>9</v>
      </c>
      <c r="O326" s="96" t="s">
        <v>10</v>
      </c>
    </row>
    <row r="327" spans="1:15" ht="14.25" customHeight="1" x14ac:dyDescent="0.15">
      <c r="A327" s="99">
        <v>44105</v>
      </c>
      <c r="B327" s="100">
        <f>IFERROR(VLOOKUP(A327,ストックデータ貼り付け用!A:D,2,FALSE),0)</f>
        <v>0</v>
      </c>
      <c r="C327" s="101">
        <f>IFERROR(VLOOKUP(A327,ストックデータ貼り付け用!A:D,4,FALSE),0)</f>
        <v>0</v>
      </c>
      <c r="D327" s="102">
        <f>VLOOKUP(A327,ストックデータ整理!A:I,7,FALSE)</f>
        <v>0</v>
      </c>
      <c r="E327" s="103">
        <f>VLOOKUP(A327,ストックデータ整理!A:I,9,FALSE)</f>
        <v>0</v>
      </c>
      <c r="F327" s="100">
        <f>VLOOKUP(A327,ストックデータ整理!A:L,10,FALSE)</f>
        <v>0</v>
      </c>
      <c r="G327" s="104">
        <f>VLOOKUP(A327,ストックデータ整理!A:L,12,FALSE)</f>
        <v>0</v>
      </c>
      <c r="H327" s="102">
        <f>VLOOKUP(A327,ストックデータ整理!A:O,13,FALSE)</f>
        <v>0</v>
      </c>
      <c r="I327" s="105">
        <f>VLOOKUP(A327,ストックデータ整理!A:O,15,FALSE)</f>
        <v>0</v>
      </c>
      <c r="J327" s="100">
        <f>VLOOKUP(A327,ストックデータ整理!A:R,16,FALSE)</f>
        <v>0</v>
      </c>
      <c r="K327" s="104">
        <f>VLOOKUP(A327,ストックデータ整理!A:R,18,FALSE)</f>
        <v>0</v>
      </c>
      <c r="L327" s="89"/>
      <c r="M327" s="92"/>
      <c r="N327" s="106">
        <f t="shared" ref="N327:N358" si="38">B327+D327+F327+L327+H327+J327</f>
        <v>0</v>
      </c>
      <c r="O327" s="107">
        <f t="shared" ref="O327:O358" si="39">C327+E327+G327+M327+I327+K327</f>
        <v>0</v>
      </c>
    </row>
    <row r="328" spans="1:15" ht="14.25" customHeight="1" x14ac:dyDescent="0.15">
      <c r="A328" s="99">
        <v>44106</v>
      </c>
      <c r="B328" s="100">
        <f>IFERROR(VLOOKUP(A328,ストックデータ貼り付け用!A:D,2,FALSE),0)</f>
        <v>0</v>
      </c>
      <c r="C328" s="101">
        <f>IFERROR(VLOOKUP(A328,ストックデータ貼り付け用!A:D,4,FALSE),0)</f>
        <v>0</v>
      </c>
      <c r="D328" s="106">
        <f>VLOOKUP(A328,ストックデータ整理!A:I,7,FALSE)</f>
        <v>0</v>
      </c>
      <c r="E328" s="108">
        <f>VLOOKUP(A328,ストックデータ整理!A:I,9,FALSE)</f>
        <v>0</v>
      </c>
      <c r="F328" s="100">
        <f>VLOOKUP(A328,ストックデータ整理!A:L,10,FALSE)</f>
        <v>0</v>
      </c>
      <c r="G328" s="104">
        <f>VLOOKUP(A328,ストックデータ整理!A:L,12,FALSE)</f>
        <v>0</v>
      </c>
      <c r="H328" s="106">
        <f>VLOOKUP(A328,ストックデータ整理!A:O,13,FALSE)</f>
        <v>0</v>
      </c>
      <c r="I328" s="109">
        <f>VLOOKUP(A328,ストックデータ整理!A:O,15,FALSE)</f>
        <v>0</v>
      </c>
      <c r="J328" s="100">
        <f>VLOOKUP(A328,ストックデータ整理!A:R,16,FALSE)</f>
        <v>0</v>
      </c>
      <c r="K328" s="104">
        <f>VLOOKUP(A328,ストックデータ整理!A:R,18,FALSE)</f>
        <v>0</v>
      </c>
      <c r="L328" s="89"/>
      <c r="M328" s="90"/>
      <c r="N328" s="106">
        <f t="shared" si="38"/>
        <v>0</v>
      </c>
      <c r="O328" s="107">
        <f t="shared" si="39"/>
        <v>0</v>
      </c>
    </row>
    <row r="329" spans="1:15" ht="14.25" customHeight="1" x14ac:dyDescent="0.15">
      <c r="A329" s="99">
        <v>44107</v>
      </c>
      <c r="B329" s="100">
        <f>IFERROR(VLOOKUP(A329,ストックデータ貼り付け用!A:D,2,FALSE),0)</f>
        <v>0</v>
      </c>
      <c r="C329" s="101">
        <f>IFERROR(VLOOKUP(A329,ストックデータ貼り付け用!A:D,4,FALSE),0)</f>
        <v>0</v>
      </c>
      <c r="D329" s="106">
        <f>VLOOKUP(A329,ストックデータ整理!A:I,7,FALSE)</f>
        <v>0</v>
      </c>
      <c r="E329" s="108">
        <f>VLOOKUP(A329,ストックデータ整理!A:I,9,FALSE)</f>
        <v>0</v>
      </c>
      <c r="F329" s="100">
        <f>VLOOKUP(A329,ストックデータ整理!A:L,10,FALSE)</f>
        <v>0</v>
      </c>
      <c r="G329" s="104">
        <f>VLOOKUP(A329,ストックデータ整理!A:L,12,FALSE)</f>
        <v>0</v>
      </c>
      <c r="H329" s="106">
        <f>VLOOKUP(A329,ストックデータ整理!A:O,13,FALSE)</f>
        <v>0</v>
      </c>
      <c r="I329" s="109">
        <f>VLOOKUP(A329,ストックデータ整理!A:O,15,FALSE)</f>
        <v>0</v>
      </c>
      <c r="J329" s="100">
        <f>VLOOKUP(A329,ストックデータ整理!A:R,16,FALSE)</f>
        <v>0</v>
      </c>
      <c r="K329" s="104">
        <f>VLOOKUP(A329,ストックデータ整理!A:R,18,FALSE)</f>
        <v>0</v>
      </c>
      <c r="L329" s="89"/>
      <c r="M329" s="90"/>
      <c r="N329" s="106">
        <f t="shared" si="38"/>
        <v>0</v>
      </c>
      <c r="O329" s="107">
        <f t="shared" si="39"/>
        <v>0</v>
      </c>
    </row>
    <row r="330" spans="1:15" ht="14.25" customHeight="1" x14ac:dyDescent="0.15">
      <c r="A330" s="99">
        <v>44108</v>
      </c>
      <c r="B330" s="100">
        <f>IFERROR(VLOOKUP(A330,ストックデータ貼り付け用!A:D,2,FALSE),0)</f>
        <v>0</v>
      </c>
      <c r="C330" s="101">
        <f>IFERROR(VLOOKUP(A330,ストックデータ貼り付け用!A:D,4,FALSE),0)</f>
        <v>0</v>
      </c>
      <c r="D330" s="106">
        <f>VLOOKUP(A330,ストックデータ整理!A:I,7,FALSE)</f>
        <v>0</v>
      </c>
      <c r="E330" s="108">
        <f>VLOOKUP(A330,ストックデータ整理!A:I,9,FALSE)</f>
        <v>0</v>
      </c>
      <c r="F330" s="100">
        <f>VLOOKUP(A330,ストックデータ整理!A:L,10,FALSE)</f>
        <v>0</v>
      </c>
      <c r="G330" s="104">
        <f>VLOOKUP(A330,ストックデータ整理!A:L,12,FALSE)</f>
        <v>0</v>
      </c>
      <c r="H330" s="106">
        <f>VLOOKUP(A330,ストックデータ整理!A:O,13,FALSE)</f>
        <v>0</v>
      </c>
      <c r="I330" s="109">
        <f>VLOOKUP(A330,ストックデータ整理!A:O,15,FALSE)</f>
        <v>0</v>
      </c>
      <c r="J330" s="100">
        <f>VLOOKUP(A330,ストックデータ整理!A:R,16,FALSE)</f>
        <v>0</v>
      </c>
      <c r="K330" s="104">
        <f>VLOOKUP(A330,ストックデータ整理!A:R,18,FALSE)</f>
        <v>0</v>
      </c>
      <c r="L330" s="89"/>
      <c r="M330" s="90"/>
      <c r="N330" s="106">
        <f t="shared" si="38"/>
        <v>0</v>
      </c>
      <c r="O330" s="107">
        <f t="shared" si="39"/>
        <v>0</v>
      </c>
    </row>
    <row r="331" spans="1:15" ht="14.25" customHeight="1" x14ac:dyDescent="0.15">
      <c r="A331" s="99">
        <v>44109</v>
      </c>
      <c r="B331" s="100">
        <f>IFERROR(VLOOKUP(A331,ストックデータ貼り付け用!A:D,2,FALSE),0)</f>
        <v>0</v>
      </c>
      <c r="C331" s="101">
        <f>IFERROR(VLOOKUP(A331,ストックデータ貼り付け用!A:D,4,FALSE),0)</f>
        <v>0</v>
      </c>
      <c r="D331" s="106">
        <f>VLOOKUP(A331,ストックデータ整理!A:I,7,FALSE)</f>
        <v>0</v>
      </c>
      <c r="E331" s="108">
        <f>VLOOKUP(A331,ストックデータ整理!A:I,9,FALSE)</f>
        <v>0</v>
      </c>
      <c r="F331" s="100">
        <f>VLOOKUP(A331,ストックデータ整理!A:L,10,FALSE)</f>
        <v>0</v>
      </c>
      <c r="G331" s="104">
        <f>VLOOKUP(A331,ストックデータ整理!A:L,12,FALSE)</f>
        <v>0</v>
      </c>
      <c r="H331" s="106">
        <f>VLOOKUP(A331,ストックデータ整理!A:O,13,FALSE)</f>
        <v>0</v>
      </c>
      <c r="I331" s="109">
        <f>VLOOKUP(A331,ストックデータ整理!A:O,15,FALSE)</f>
        <v>0</v>
      </c>
      <c r="J331" s="100">
        <f>VLOOKUP(A331,ストックデータ整理!A:R,16,FALSE)</f>
        <v>0</v>
      </c>
      <c r="K331" s="104">
        <f>VLOOKUP(A331,ストックデータ整理!A:R,18,FALSE)</f>
        <v>0</v>
      </c>
      <c r="L331" s="89"/>
      <c r="M331" s="90"/>
      <c r="N331" s="106">
        <f t="shared" si="38"/>
        <v>0</v>
      </c>
      <c r="O331" s="107">
        <f t="shared" si="39"/>
        <v>0</v>
      </c>
    </row>
    <row r="332" spans="1:15" ht="14.25" customHeight="1" x14ac:dyDescent="0.15">
      <c r="A332" s="99">
        <v>44110</v>
      </c>
      <c r="B332" s="100">
        <f>IFERROR(VLOOKUP(A332,ストックデータ貼り付け用!A:D,2,FALSE),0)</f>
        <v>0</v>
      </c>
      <c r="C332" s="101">
        <f>IFERROR(VLOOKUP(A332,ストックデータ貼り付け用!A:D,4,FALSE),0)</f>
        <v>0</v>
      </c>
      <c r="D332" s="106">
        <f>VLOOKUP(A332,ストックデータ整理!A:I,7,FALSE)</f>
        <v>0</v>
      </c>
      <c r="E332" s="108">
        <f>VLOOKUP(A332,ストックデータ整理!A:I,9,FALSE)</f>
        <v>0</v>
      </c>
      <c r="F332" s="100">
        <f>VLOOKUP(A332,ストックデータ整理!A:L,10,FALSE)</f>
        <v>0</v>
      </c>
      <c r="G332" s="104">
        <f>VLOOKUP(A332,ストックデータ整理!A:L,12,FALSE)</f>
        <v>0</v>
      </c>
      <c r="H332" s="106">
        <f>VLOOKUP(A332,ストックデータ整理!A:O,13,FALSE)</f>
        <v>0</v>
      </c>
      <c r="I332" s="109">
        <f>VLOOKUP(A332,ストックデータ整理!A:O,15,FALSE)</f>
        <v>0</v>
      </c>
      <c r="J332" s="100">
        <f>VLOOKUP(A332,ストックデータ整理!A:R,16,FALSE)</f>
        <v>0</v>
      </c>
      <c r="K332" s="104">
        <f>VLOOKUP(A332,ストックデータ整理!A:R,18,FALSE)</f>
        <v>0</v>
      </c>
      <c r="L332" s="89"/>
      <c r="M332" s="90"/>
      <c r="N332" s="106">
        <f t="shared" si="38"/>
        <v>0</v>
      </c>
      <c r="O332" s="107">
        <f t="shared" si="39"/>
        <v>0</v>
      </c>
    </row>
    <row r="333" spans="1:15" ht="14.25" customHeight="1" x14ac:dyDescent="0.15">
      <c r="A333" s="99">
        <v>44111</v>
      </c>
      <c r="B333" s="100">
        <f>IFERROR(VLOOKUP(A333,ストックデータ貼り付け用!A:D,2,FALSE),0)</f>
        <v>0</v>
      </c>
      <c r="C333" s="101">
        <f>IFERROR(VLOOKUP(A333,ストックデータ貼り付け用!A:D,4,FALSE),0)</f>
        <v>0</v>
      </c>
      <c r="D333" s="106">
        <f>VLOOKUP(A333,ストックデータ整理!A:I,7,FALSE)</f>
        <v>0</v>
      </c>
      <c r="E333" s="108">
        <f>VLOOKUP(A333,ストックデータ整理!A:I,9,FALSE)</f>
        <v>0</v>
      </c>
      <c r="F333" s="100">
        <f>VLOOKUP(A333,ストックデータ整理!A:L,10,FALSE)</f>
        <v>0</v>
      </c>
      <c r="G333" s="104">
        <f>VLOOKUP(A333,ストックデータ整理!A:L,12,FALSE)</f>
        <v>0</v>
      </c>
      <c r="H333" s="106">
        <f>VLOOKUP(A333,ストックデータ整理!A:O,13,FALSE)</f>
        <v>0</v>
      </c>
      <c r="I333" s="109">
        <f>VLOOKUP(A333,ストックデータ整理!A:O,15,FALSE)</f>
        <v>0</v>
      </c>
      <c r="J333" s="100">
        <f>VLOOKUP(A333,ストックデータ整理!A:R,16,FALSE)</f>
        <v>0</v>
      </c>
      <c r="K333" s="104">
        <f>VLOOKUP(A333,ストックデータ整理!A:R,18,FALSE)</f>
        <v>0</v>
      </c>
      <c r="L333" s="89"/>
      <c r="M333" s="90"/>
      <c r="N333" s="106">
        <f t="shared" si="38"/>
        <v>0</v>
      </c>
      <c r="O333" s="107">
        <f t="shared" si="39"/>
        <v>0</v>
      </c>
    </row>
    <row r="334" spans="1:15" ht="14.25" customHeight="1" x14ac:dyDescent="0.15">
      <c r="A334" s="99">
        <v>44112</v>
      </c>
      <c r="B334" s="100">
        <f>IFERROR(VLOOKUP(A334,ストックデータ貼り付け用!A:D,2,FALSE),0)</f>
        <v>0</v>
      </c>
      <c r="C334" s="101">
        <f>IFERROR(VLOOKUP(A334,ストックデータ貼り付け用!A:D,4,FALSE),0)</f>
        <v>0</v>
      </c>
      <c r="D334" s="106">
        <f>VLOOKUP(A334,ストックデータ整理!A:I,7,FALSE)</f>
        <v>0</v>
      </c>
      <c r="E334" s="108">
        <f>VLOOKUP(A334,ストックデータ整理!A:I,9,FALSE)</f>
        <v>0</v>
      </c>
      <c r="F334" s="100">
        <f>VLOOKUP(A334,ストックデータ整理!A:L,10,FALSE)</f>
        <v>0</v>
      </c>
      <c r="G334" s="104">
        <f>VLOOKUP(A334,ストックデータ整理!A:L,12,FALSE)</f>
        <v>0</v>
      </c>
      <c r="H334" s="106">
        <f>VLOOKUP(A334,ストックデータ整理!A:O,13,FALSE)</f>
        <v>0</v>
      </c>
      <c r="I334" s="109">
        <f>VLOOKUP(A334,ストックデータ整理!A:O,15,FALSE)</f>
        <v>0</v>
      </c>
      <c r="J334" s="100">
        <f>VLOOKUP(A334,ストックデータ整理!A:R,16,FALSE)</f>
        <v>0</v>
      </c>
      <c r="K334" s="104">
        <f>VLOOKUP(A334,ストックデータ整理!A:R,18,FALSE)</f>
        <v>0</v>
      </c>
      <c r="L334" s="89"/>
      <c r="M334" s="90"/>
      <c r="N334" s="106">
        <f t="shared" si="38"/>
        <v>0</v>
      </c>
      <c r="O334" s="107">
        <f t="shared" si="39"/>
        <v>0</v>
      </c>
    </row>
    <row r="335" spans="1:15" ht="14.25" customHeight="1" x14ac:dyDescent="0.15">
      <c r="A335" s="99">
        <v>44113</v>
      </c>
      <c r="B335" s="100">
        <f>IFERROR(VLOOKUP(A335,ストックデータ貼り付け用!A:D,2,FALSE),0)</f>
        <v>0</v>
      </c>
      <c r="C335" s="101">
        <f>IFERROR(VLOOKUP(A335,ストックデータ貼り付け用!A:D,4,FALSE),0)</f>
        <v>0</v>
      </c>
      <c r="D335" s="106">
        <f>VLOOKUP(A335,ストックデータ整理!A:I,7,FALSE)</f>
        <v>0</v>
      </c>
      <c r="E335" s="108">
        <f>VLOOKUP(A335,ストックデータ整理!A:I,9,FALSE)</f>
        <v>0</v>
      </c>
      <c r="F335" s="100">
        <f>VLOOKUP(A335,ストックデータ整理!A:L,10,FALSE)</f>
        <v>0</v>
      </c>
      <c r="G335" s="104">
        <f>VLOOKUP(A335,ストックデータ整理!A:L,12,FALSE)</f>
        <v>0</v>
      </c>
      <c r="H335" s="106">
        <f>VLOOKUP(A335,ストックデータ整理!A:O,13,FALSE)</f>
        <v>0</v>
      </c>
      <c r="I335" s="109">
        <f>VLOOKUP(A335,ストックデータ整理!A:O,15,FALSE)</f>
        <v>0</v>
      </c>
      <c r="J335" s="100">
        <f>VLOOKUP(A335,ストックデータ整理!A:R,16,FALSE)</f>
        <v>0</v>
      </c>
      <c r="K335" s="104">
        <f>VLOOKUP(A335,ストックデータ整理!A:R,18,FALSE)</f>
        <v>0</v>
      </c>
      <c r="L335" s="89"/>
      <c r="M335" s="90"/>
      <c r="N335" s="106">
        <f t="shared" si="38"/>
        <v>0</v>
      </c>
      <c r="O335" s="107">
        <f t="shared" si="39"/>
        <v>0</v>
      </c>
    </row>
    <row r="336" spans="1:15" ht="14.25" customHeight="1" x14ac:dyDescent="0.15">
      <c r="A336" s="99">
        <v>44114</v>
      </c>
      <c r="B336" s="100">
        <f>IFERROR(VLOOKUP(A336,ストックデータ貼り付け用!A:D,2,FALSE),0)</f>
        <v>0</v>
      </c>
      <c r="C336" s="101">
        <f>IFERROR(VLOOKUP(A336,ストックデータ貼り付け用!A:D,4,FALSE),0)</f>
        <v>0</v>
      </c>
      <c r="D336" s="106">
        <f>VLOOKUP(A336,ストックデータ整理!A:I,7,FALSE)</f>
        <v>0</v>
      </c>
      <c r="E336" s="108">
        <f>VLOOKUP(A336,ストックデータ整理!A:I,9,FALSE)</f>
        <v>0</v>
      </c>
      <c r="F336" s="100">
        <f>VLOOKUP(A336,ストックデータ整理!A:L,10,FALSE)</f>
        <v>0</v>
      </c>
      <c r="G336" s="104">
        <f>VLOOKUP(A336,ストックデータ整理!A:L,12,FALSE)</f>
        <v>0</v>
      </c>
      <c r="H336" s="106">
        <f>VLOOKUP(A336,ストックデータ整理!A:O,13,FALSE)</f>
        <v>0</v>
      </c>
      <c r="I336" s="109">
        <f>VLOOKUP(A336,ストックデータ整理!A:O,15,FALSE)</f>
        <v>0</v>
      </c>
      <c r="J336" s="100">
        <f>VLOOKUP(A336,ストックデータ整理!A:R,16,FALSE)</f>
        <v>0</v>
      </c>
      <c r="K336" s="104">
        <f>VLOOKUP(A336,ストックデータ整理!A:R,18,FALSE)</f>
        <v>0</v>
      </c>
      <c r="L336" s="89"/>
      <c r="M336" s="90"/>
      <c r="N336" s="106">
        <f t="shared" si="38"/>
        <v>0</v>
      </c>
      <c r="O336" s="107">
        <f t="shared" si="39"/>
        <v>0</v>
      </c>
    </row>
    <row r="337" spans="1:15" ht="14.25" customHeight="1" x14ac:dyDescent="0.15">
      <c r="A337" s="99">
        <v>44115</v>
      </c>
      <c r="B337" s="100">
        <f>IFERROR(VLOOKUP(A337,ストックデータ貼り付け用!A:D,2,FALSE),0)</f>
        <v>0</v>
      </c>
      <c r="C337" s="101">
        <f>IFERROR(VLOOKUP(A337,ストックデータ貼り付け用!A:D,4,FALSE),0)</f>
        <v>0</v>
      </c>
      <c r="D337" s="106">
        <f>VLOOKUP(A337,ストックデータ整理!A:I,7,FALSE)</f>
        <v>0</v>
      </c>
      <c r="E337" s="108">
        <f>VLOOKUP(A337,ストックデータ整理!A:I,9,FALSE)</f>
        <v>0</v>
      </c>
      <c r="F337" s="100">
        <f>VLOOKUP(A337,ストックデータ整理!A:L,10,FALSE)</f>
        <v>0</v>
      </c>
      <c r="G337" s="104">
        <f>VLOOKUP(A337,ストックデータ整理!A:L,12,FALSE)</f>
        <v>0</v>
      </c>
      <c r="H337" s="106">
        <f>VLOOKUP(A337,ストックデータ整理!A:O,13,FALSE)</f>
        <v>0</v>
      </c>
      <c r="I337" s="109">
        <f>VLOOKUP(A337,ストックデータ整理!A:O,15,FALSE)</f>
        <v>0</v>
      </c>
      <c r="J337" s="100">
        <f>VLOOKUP(A337,ストックデータ整理!A:R,16,FALSE)</f>
        <v>0</v>
      </c>
      <c r="K337" s="104">
        <f>VLOOKUP(A337,ストックデータ整理!A:R,18,FALSE)</f>
        <v>0</v>
      </c>
      <c r="L337" s="89"/>
      <c r="M337" s="90"/>
      <c r="N337" s="106">
        <f t="shared" si="38"/>
        <v>0</v>
      </c>
      <c r="O337" s="107">
        <f t="shared" si="39"/>
        <v>0</v>
      </c>
    </row>
    <row r="338" spans="1:15" ht="14.25" customHeight="1" x14ac:dyDescent="0.15">
      <c r="A338" s="99">
        <v>44116</v>
      </c>
      <c r="B338" s="100">
        <f>IFERROR(VLOOKUP(A338,ストックデータ貼り付け用!A:D,2,FALSE),0)</f>
        <v>0</v>
      </c>
      <c r="C338" s="101">
        <f>IFERROR(VLOOKUP(A338,ストックデータ貼り付け用!A:D,4,FALSE),0)</f>
        <v>0</v>
      </c>
      <c r="D338" s="106">
        <f>VLOOKUP(A338,ストックデータ整理!A:I,7,FALSE)</f>
        <v>0</v>
      </c>
      <c r="E338" s="108">
        <f>VLOOKUP(A338,ストックデータ整理!A:I,9,FALSE)</f>
        <v>0</v>
      </c>
      <c r="F338" s="100">
        <f>VLOOKUP(A338,ストックデータ整理!A:L,10,FALSE)</f>
        <v>0</v>
      </c>
      <c r="G338" s="104">
        <f>VLOOKUP(A338,ストックデータ整理!A:L,12,FALSE)</f>
        <v>0</v>
      </c>
      <c r="H338" s="106">
        <f>VLOOKUP(A338,ストックデータ整理!A:O,13,FALSE)</f>
        <v>0</v>
      </c>
      <c r="I338" s="109">
        <f>VLOOKUP(A338,ストックデータ整理!A:O,15,FALSE)</f>
        <v>0</v>
      </c>
      <c r="J338" s="100">
        <f>VLOOKUP(A338,ストックデータ整理!A:R,16,FALSE)</f>
        <v>0</v>
      </c>
      <c r="K338" s="104">
        <f>VLOOKUP(A338,ストックデータ整理!A:R,18,FALSE)</f>
        <v>0</v>
      </c>
      <c r="L338" s="89"/>
      <c r="M338" s="90"/>
      <c r="N338" s="106">
        <f t="shared" si="38"/>
        <v>0</v>
      </c>
      <c r="O338" s="107">
        <f t="shared" si="39"/>
        <v>0</v>
      </c>
    </row>
    <row r="339" spans="1:15" ht="14.25" customHeight="1" x14ac:dyDescent="0.15">
      <c r="A339" s="99">
        <v>44117</v>
      </c>
      <c r="B339" s="100">
        <f>IFERROR(VLOOKUP(A339,ストックデータ貼り付け用!A:D,2,FALSE),0)</f>
        <v>0</v>
      </c>
      <c r="C339" s="101">
        <f>IFERROR(VLOOKUP(A339,ストックデータ貼り付け用!A:D,4,FALSE),0)</f>
        <v>0</v>
      </c>
      <c r="D339" s="106">
        <f>VLOOKUP(A339,ストックデータ整理!A:I,7,FALSE)</f>
        <v>0</v>
      </c>
      <c r="E339" s="108">
        <f>VLOOKUP(A339,ストックデータ整理!A:I,9,FALSE)</f>
        <v>0</v>
      </c>
      <c r="F339" s="100">
        <f>VLOOKUP(A339,ストックデータ整理!A:L,10,FALSE)</f>
        <v>0</v>
      </c>
      <c r="G339" s="104">
        <f>VLOOKUP(A339,ストックデータ整理!A:L,12,FALSE)</f>
        <v>0</v>
      </c>
      <c r="H339" s="106">
        <f>VLOOKUP(A339,ストックデータ整理!A:O,13,FALSE)</f>
        <v>0</v>
      </c>
      <c r="I339" s="109">
        <f>VLOOKUP(A339,ストックデータ整理!A:O,15,FALSE)</f>
        <v>0</v>
      </c>
      <c r="J339" s="100">
        <f>VLOOKUP(A339,ストックデータ整理!A:R,16,FALSE)</f>
        <v>0</v>
      </c>
      <c r="K339" s="104">
        <f>VLOOKUP(A339,ストックデータ整理!A:R,18,FALSE)</f>
        <v>0</v>
      </c>
      <c r="L339" s="89"/>
      <c r="M339" s="90"/>
      <c r="N339" s="106">
        <f t="shared" si="38"/>
        <v>0</v>
      </c>
      <c r="O339" s="107">
        <f t="shared" si="39"/>
        <v>0</v>
      </c>
    </row>
    <row r="340" spans="1:15" ht="14.25" customHeight="1" x14ac:dyDescent="0.15">
      <c r="A340" s="99">
        <v>44118</v>
      </c>
      <c r="B340" s="100">
        <f>IFERROR(VLOOKUP(A340,ストックデータ貼り付け用!A:D,2,FALSE),0)</f>
        <v>0</v>
      </c>
      <c r="C340" s="101">
        <f>IFERROR(VLOOKUP(A340,ストックデータ貼り付け用!A:D,4,FALSE),0)</f>
        <v>0</v>
      </c>
      <c r="D340" s="106">
        <f>VLOOKUP(A340,ストックデータ整理!A:I,7,FALSE)</f>
        <v>0</v>
      </c>
      <c r="E340" s="108">
        <f>VLOOKUP(A340,ストックデータ整理!A:I,9,FALSE)</f>
        <v>0</v>
      </c>
      <c r="F340" s="100">
        <f>VLOOKUP(A340,ストックデータ整理!A:L,10,FALSE)</f>
        <v>0</v>
      </c>
      <c r="G340" s="104">
        <f>VLOOKUP(A340,ストックデータ整理!A:L,12,FALSE)</f>
        <v>0</v>
      </c>
      <c r="H340" s="106">
        <f>VLOOKUP(A340,ストックデータ整理!A:O,13,FALSE)</f>
        <v>0</v>
      </c>
      <c r="I340" s="109">
        <f>VLOOKUP(A340,ストックデータ整理!A:O,15,FALSE)</f>
        <v>0</v>
      </c>
      <c r="J340" s="100">
        <f>VLOOKUP(A340,ストックデータ整理!A:R,16,FALSE)</f>
        <v>0</v>
      </c>
      <c r="K340" s="104">
        <f>VLOOKUP(A340,ストックデータ整理!A:R,18,FALSE)</f>
        <v>0</v>
      </c>
      <c r="L340" s="89"/>
      <c r="M340" s="90"/>
      <c r="N340" s="106">
        <f t="shared" si="38"/>
        <v>0</v>
      </c>
      <c r="O340" s="107">
        <f t="shared" si="39"/>
        <v>0</v>
      </c>
    </row>
    <row r="341" spans="1:15" ht="14.25" customHeight="1" x14ac:dyDescent="0.15">
      <c r="A341" s="99">
        <v>44119</v>
      </c>
      <c r="B341" s="100">
        <f>IFERROR(VLOOKUP(A341,ストックデータ貼り付け用!A:D,2,FALSE),0)</f>
        <v>0</v>
      </c>
      <c r="C341" s="101">
        <f>IFERROR(VLOOKUP(A341,ストックデータ貼り付け用!A:D,4,FALSE),0)</f>
        <v>0</v>
      </c>
      <c r="D341" s="106">
        <f>VLOOKUP(A341,ストックデータ整理!A:I,7,FALSE)</f>
        <v>0</v>
      </c>
      <c r="E341" s="108">
        <f>VLOOKUP(A341,ストックデータ整理!A:I,9,FALSE)</f>
        <v>0</v>
      </c>
      <c r="F341" s="100">
        <f>VLOOKUP(A341,ストックデータ整理!A:L,10,FALSE)</f>
        <v>0</v>
      </c>
      <c r="G341" s="104">
        <f>VLOOKUP(A341,ストックデータ整理!A:L,12,FALSE)</f>
        <v>0</v>
      </c>
      <c r="H341" s="106">
        <f>VLOOKUP(A341,ストックデータ整理!A:O,13,FALSE)</f>
        <v>0</v>
      </c>
      <c r="I341" s="109">
        <f>VLOOKUP(A341,ストックデータ整理!A:O,15,FALSE)</f>
        <v>0</v>
      </c>
      <c r="J341" s="100">
        <f>VLOOKUP(A341,ストックデータ整理!A:R,16,FALSE)</f>
        <v>0</v>
      </c>
      <c r="K341" s="104">
        <f>VLOOKUP(A341,ストックデータ整理!A:R,18,FALSE)</f>
        <v>0</v>
      </c>
      <c r="L341" s="89"/>
      <c r="M341" s="90"/>
      <c r="N341" s="106">
        <f t="shared" si="38"/>
        <v>0</v>
      </c>
      <c r="O341" s="107">
        <f t="shared" si="39"/>
        <v>0</v>
      </c>
    </row>
    <row r="342" spans="1:15" ht="14.25" customHeight="1" x14ac:dyDescent="0.15">
      <c r="A342" s="99">
        <v>44120</v>
      </c>
      <c r="B342" s="100">
        <f>IFERROR(VLOOKUP(A342,ストックデータ貼り付け用!A:D,2,FALSE),0)</f>
        <v>0</v>
      </c>
      <c r="C342" s="101">
        <f>IFERROR(VLOOKUP(A342,ストックデータ貼り付け用!A:D,4,FALSE),0)</f>
        <v>0</v>
      </c>
      <c r="D342" s="106">
        <f>VLOOKUP(A342,ストックデータ整理!A:I,7,FALSE)</f>
        <v>0</v>
      </c>
      <c r="E342" s="108">
        <f>VLOOKUP(A342,ストックデータ整理!A:I,9,FALSE)</f>
        <v>0</v>
      </c>
      <c r="F342" s="100">
        <f>VLOOKUP(A342,ストックデータ整理!A:L,10,FALSE)</f>
        <v>0</v>
      </c>
      <c r="G342" s="104">
        <f>VLOOKUP(A342,ストックデータ整理!A:L,12,FALSE)</f>
        <v>0</v>
      </c>
      <c r="H342" s="106">
        <f>VLOOKUP(A342,ストックデータ整理!A:O,13,FALSE)</f>
        <v>0</v>
      </c>
      <c r="I342" s="109">
        <f>VLOOKUP(A342,ストックデータ整理!A:O,15,FALSE)</f>
        <v>0</v>
      </c>
      <c r="J342" s="100">
        <f>VLOOKUP(A342,ストックデータ整理!A:R,16,FALSE)</f>
        <v>0</v>
      </c>
      <c r="K342" s="104">
        <f>VLOOKUP(A342,ストックデータ整理!A:R,18,FALSE)</f>
        <v>0</v>
      </c>
      <c r="L342" s="89"/>
      <c r="M342" s="90"/>
      <c r="N342" s="106">
        <f t="shared" si="38"/>
        <v>0</v>
      </c>
      <c r="O342" s="107">
        <f t="shared" si="39"/>
        <v>0</v>
      </c>
    </row>
    <row r="343" spans="1:15" ht="14.25" customHeight="1" x14ac:dyDescent="0.15">
      <c r="A343" s="99">
        <v>44121</v>
      </c>
      <c r="B343" s="100">
        <f>IFERROR(VLOOKUP(A343,ストックデータ貼り付け用!A:D,2,FALSE),0)</f>
        <v>0</v>
      </c>
      <c r="C343" s="101">
        <f>IFERROR(VLOOKUP(A343,ストックデータ貼り付け用!A:D,4,FALSE),0)</f>
        <v>0</v>
      </c>
      <c r="D343" s="106">
        <f>VLOOKUP(A343,ストックデータ整理!A:I,7,FALSE)</f>
        <v>0</v>
      </c>
      <c r="E343" s="108">
        <f>VLOOKUP(A343,ストックデータ整理!A:I,9,FALSE)</f>
        <v>0</v>
      </c>
      <c r="F343" s="100">
        <f>VLOOKUP(A343,ストックデータ整理!A:L,10,FALSE)</f>
        <v>0</v>
      </c>
      <c r="G343" s="104">
        <f>VLOOKUP(A343,ストックデータ整理!A:L,12,FALSE)</f>
        <v>0</v>
      </c>
      <c r="H343" s="106">
        <f>VLOOKUP(A343,ストックデータ整理!A:O,13,FALSE)</f>
        <v>0</v>
      </c>
      <c r="I343" s="109">
        <f>VLOOKUP(A343,ストックデータ整理!A:O,15,FALSE)</f>
        <v>0</v>
      </c>
      <c r="J343" s="100">
        <f>VLOOKUP(A343,ストックデータ整理!A:R,16,FALSE)</f>
        <v>0</v>
      </c>
      <c r="K343" s="104">
        <f>VLOOKUP(A343,ストックデータ整理!A:R,18,FALSE)</f>
        <v>0</v>
      </c>
      <c r="L343" s="89"/>
      <c r="M343" s="90"/>
      <c r="N343" s="106">
        <f t="shared" si="38"/>
        <v>0</v>
      </c>
      <c r="O343" s="107">
        <f t="shared" si="39"/>
        <v>0</v>
      </c>
    </row>
    <row r="344" spans="1:15" ht="14.25" customHeight="1" x14ac:dyDescent="0.15">
      <c r="A344" s="99">
        <v>44122</v>
      </c>
      <c r="B344" s="100">
        <f>IFERROR(VLOOKUP(A344,ストックデータ貼り付け用!A:D,2,FALSE),0)</f>
        <v>0</v>
      </c>
      <c r="C344" s="101">
        <f>IFERROR(VLOOKUP(A344,ストックデータ貼り付け用!A:D,4,FALSE),0)</f>
        <v>0</v>
      </c>
      <c r="D344" s="106">
        <f>VLOOKUP(A344,ストックデータ整理!A:I,7,FALSE)</f>
        <v>0</v>
      </c>
      <c r="E344" s="108">
        <f>VLOOKUP(A344,ストックデータ整理!A:I,9,FALSE)</f>
        <v>0</v>
      </c>
      <c r="F344" s="100">
        <f>VLOOKUP(A344,ストックデータ整理!A:L,10,FALSE)</f>
        <v>0</v>
      </c>
      <c r="G344" s="104">
        <f>VLOOKUP(A344,ストックデータ整理!A:L,12,FALSE)</f>
        <v>0</v>
      </c>
      <c r="H344" s="106">
        <f>VLOOKUP(A344,ストックデータ整理!A:O,13,FALSE)</f>
        <v>0</v>
      </c>
      <c r="I344" s="109">
        <f>VLOOKUP(A344,ストックデータ整理!A:O,15,FALSE)</f>
        <v>0</v>
      </c>
      <c r="J344" s="100">
        <f>VLOOKUP(A344,ストックデータ整理!A:R,16,FALSE)</f>
        <v>0</v>
      </c>
      <c r="K344" s="104">
        <f>VLOOKUP(A344,ストックデータ整理!A:R,18,FALSE)</f>
        <v>0</v>
      </c>
      <c r="L344" s="89"/>
      <c r="M344" s="90"/>
      <c r="N344" s="106">
        <f t="shared" si="38"/>
        <v>0</v>
      </c>
      <c r="O344" s="107">
        <f t="shared" si="39"/>
        <v>0</v>
      </c>
    </row>
    <row r="345" spans="1:15" ht="14.25" customHeight="1" x14ac:dyDescent="0.15">
      <c r="A345" s="99">
        <v>44123</v>
      </c>
      <c r="B345" s="100">
        <f>IFERROR(VLOOKUP(A345,ストックデータ貼り付け用!A:D,2,FALSE),0)</f>
        <v>0</v>
      </c>
      <c r="C345" s="101">
        <f>IFERROR(VLOOKUP(A345,ストックデータ貼り付け用!A:D,4,FALSE),0)</f>
        <v>0</v>
      </c>
      <c r="D345" s="106">
        <f>VLOOKUP(A345,ストックデータ整理!A:I,7,FALSE)</f>
        <v>0</v>
      </c>
      <c r="E345" s="108">
        <f>VLOOKUP(A345,ストックデータ整理!A:I,9,FALSE)</f>
        <v>0</v>
      </c>
      <c r="F345" s="100">
        <f>VLOOKUP(A345,ストックデータ整理!A:L,10,FALSE)</f>
        <v>0</v>
      </c>
      <c r="G345" s="104">
        <f>VLOOKUP(A345,ストックデータ整理!A:L,12,FALSE)</f>
        <v>0</v>
      </c>
      <c r="H345" s="106">
        <f>VLOOKUP(A345,ストックデータ整理!A:O,13,FALSE)</f>
        <v>0</v>
      </c>
      <c r="I345" s="109">
        <f>VLOOKUP(A345,ストックデータ整理!A:O,15,FALSE)</f>
        <v>0</v>
      </c>
      <c r="J345" s="100">
        <f>VLOOKUP(A345,ストックデータ整理!A:R,16,FALSE)</f>
        <v>0</v>
      </c>
      <c r="K345" s="104">
        <f>VLOOKUP(A345,ストックデータ整理!A:R,18,FALSE)</f>
        <v>0</v>
      </c>
      <c r="L345" s="89"/>
      <c r="M345" s="90"/>
      <c r="N345" s="106">
        <f t="shared" si="38"/>
        <v>0</v>
      </c>
      <c r="O345" s="107">
        <f t="shared" si="39"/>
        <v>0</v>
      </c>
    </row>
    <row r="346" spans="1:15" ht="14.25" customHeight="1" x14ac:dyDescent="0.15">
      <c r="A346" s="99">
        <v>44124</v>
      </c>
      <c r="B346" s="100">
        <f>IFERROR(VLOOKUP(A346,ストックデータ貼り付け用!A:D,2,FALSE),0)</f>
        <v>0</v>
      </c>
      <c r="C346" s="101">
        <f>IFERROR(VLOOKUP(A346,ストックデータ貼り付け用!A:D,4,FALSE),0)</f>
        <v>0</v>
      </c>
      <c r="D346" s="106">
        <f>VLOOKUP(A346,ストックデータ整理!A:I,7,FALSE)</f>
        <v>0</v>
      </c>
      <c r="E346" s="108">
        <f>VLOOKUP(A346,ストックデータ整理!A:I,9,FALSE)</f>
        <v>0</v>
      </c>
      <c r="F346" s="100">
        <f>VLOOKUP(A346,ストックデータ整理!A:L,10,FALSE)</f>
        <v>0</v>
      </c>
      <c r="G346" s="104">
        <f>VLOOKUP(A346,ストックデータ整理!A:L,12,FALSE)</f>
        <v>0</v>
      </c>
      <c r="H346" s="106">
        <f>VLOOKUP(A346,ストックデータ整理!A:O,13,FALSE)</f>
        <v>0</v>
      </c>
      <c r="I346" s="109">
        <f>VLOOKUP(A346,ストックデータ整理!A:O,15,FALSE)</f>
        <v>0</v>
      </c>
      <c r="J346" s="100">
        <f>VLOOKUP(A346,ストックデータ整理!A:R,16,FALSE)</f>
        <v>0</v>
      </c>
      <c r="K346" s="104">
        <f>VLOOKUP(A346,ストックデータ整理!A:R,18,FALSE)</f>
        <v>0</v>
      </c>
      <c r="L346" s="89"/>
      <c r="M346" s="90"/>
      <c r="N346" s="106">
        <f t="shared" si="38"/>
        <v>0</v>
      </c>
      <c r="O346" s="107">
        <f t="shared" si="39"/>
        <v>0</v>
      </c>
    </row>
    <row r="347" spans="1:15" ht="14.25" customHeight="1" x14ac:dyDescent="0.15">
      <c r="A347" s="99">
        <v>44125</v>
      </c>
      <c r="B347" s="100">
        <f>IFERROR(VLOOKUP(A347,ストックデータ貼り付け用!A:D,2,FALSE),0)</f>
        <v>0</v>
      </c>
      <c r="C347" s="101">
        <f>IFERROR(VLOOKUP(A347,ストックデータ貼り付け用!A:D,4,FALSE),0)</f>
        <v>0</v>
      </c>
      <c r="D347" s="106">
        <f>VLOOKUP(A347,ストックデータ整理!A:I,7,FALSE)</f>
        <v>0</v>
      </c>
      <c r="E347" s="108">
        <f>VLOOKUP(A347,ストックデータ整理!A:I,9,FALSE)</f>
        <v>0</v>
      </c>
      <c r="F347" s="100">
        <f>VLOOKUP(A347,ストックデータ整理!A:L,10,FALSE)</f>
        <v>0</v>
      </c>
      <c r="G347" s="104">
        <f>VLOOKUP(A347,ストックデータ整理!A:L,12,FALSE)</f>
        <v>0</v>
      </c>
      <c r="H347" s="106">
        <f>VLOOKUP(A347,ストックデータ整理!A:O,13,FALSE)</f>
        <v>0</v>
      </c>
      <c r="I347" s="109">
        <f>VLOOKUP(A347,ストックデータ整理!A:O,15,FALSE)</f>
        <v>0</v>
      </c>
      <c r="J347" s="100">
        <f>VLOOKUP(A347,ストックデータ整理!A:R,16,FALSE)</f>
        <v>0</v>
      </c>
      <c r="K347" s="104">
        <f>VLOOKUP(A347,ストックデータ整理!A:R,18,FALSE)</f>
        <v>0</v>
      </c>
      <c r="L347" s="89"/>
      <c r="M347" s="90"/>
      <c r="N347" s="106">
        <f t="shared" si="38"/>
        <v>0</v>
      </c>
      <c r="O347" s="107">
        <f t="shared" si="39"/>
        <v>0</v>
      </c>
    </row>
    <row r="348" spans="1:15" ht="14.25" customHeight="1" x14ac:dyDescent="0.15">
      <c r="A348" s="99">
        <v>44126</v>
      </c>
      <c r="B348" s="100">
        <f>IFERROR(VLOOKUP(A348,ストックデータ貼り付け用!A:D,2,FALSE),0)</f>
        <v>0</v>
      </c>
      <c r="C348" s="101">
        <f>IFERROR(VLOOKUP(A348,ストックデータ貼り付け用!A:D,4,FALSE),0)</f>
        <v>0</v>
      </c>
      <c r="D348" s="106">
        <f>VLOOKUP(A348,ストックデータ整理!A:I,7,FALSE)</f>
        <v>0</v>
      </c>
      <c r="E348" s="108">
        <f>VLOOKUP(A348,ストックデータ整理!A:I,9,FALSE)</f>
        <v>0</v>
      </c>
      <c r="F348" s="100">
        <f>VLOOKUP(A348,ストックデータ整理!A:L,10,FALSE)</f>
        <v>0</v>
      </c>
      <c r="G348" s="104">
        <f>VLOOKUP(A348,ストックデータ整理!A:L,12,FALSE)</f>
        <v>0</v>
      </c>
      <c r="H348" s="106">
        <f>VLOOKUP(A348,ストックデータ整理!A:O,13,FALSE)</f>
        <v>0</v>
      </c>
      <c r="I348" s="109">
        <f>VLOOKUP(A348,ストックデータ整理!A:O,15,FALSE)</f>
        <v>0</v>
      </c>
      <c r="J348" s="100">
        <f>VLOOKUP(A348,ストックデータ整理!A:R,16,FALSE)</f>
        <v>0</v>
      </c>
      <c r="K348" s="104">
        <f>VLOOKUP(A348,ストックデータ整理!A:R,18,FALSE)</f>
        <v>0</v>
      </c>
      <c r="L348" s="89"/>
      <c r="M348" s="90"/>
      <c r="N348" s="106">
        <f t="shared" si="38"/>
        <v>0</v>
      </c>
      <c r="O348" s="107">
        <f t="shared" si="39"/>
        <v>0</v>
      </c>
    </row>
    <row r="349" spans="1:15" ht="14.25" customHeight="1" x14ac:dyDescent="0.15">
      <c r="A349" s="99">
        <v>44127</v>
      </c>
      <c r="B349" s="100">
        <f>IFERROR(VLOOKUP(A349,ストックデータ貼り付け用!A:D,2,FALSE),0)</f>
        <v>0</v>
      </c>
      <c r="C349" s="101">
        <f>IFERROR(VLOOKUP(A349,ストックデータ貼り付け用!A:D,4,FALSE),0)</f>
        <v>0</v>
      </c>
      <c r="D349" s="106">
        <f>VLOOKUP(A349,ストックデータ整理!A:I,7,FALSE)</f>
        <v>0</v>
      </c>
      <c r="E349" s="108">
        <f>VLOOKUP(A349,ストックデータ整理!A:I,9,FALSE)</f>
        <v>0</v>
      </c>
      <c r="F349" s="100">
        <f>VLOOKUP(A349,ストックデータ整理!A:L,10,FALSE)</f>
        <v>0</v>
      </c>
      <c r="G349" s="104">
        <f>VLOOKUP(A349,ストックデータ整理!A:L,12,FALSE)</f>
        <v>0</v>
      </c>
      <c r="H349" s="106">
        <f>VLOOKUP(A349,ストックデータ整理!A:O,13,FALSE)</f>
        <v>0</v>
      </c>
      <c r="I349" s="109">
        <f>VLOOKUP(A349,ストックデータ整理!A:O,15,FALSE)</f>
        <v>0</v>
      </c>
      <c r="J349" s="100">
        <f>VLOOKUP(A349,ストックデータ整理!A:R,16,FALSE)</f>
        <v>0</v>
      </c>
      <c r="K349" s="104">
        <f>VLOOKUP(A349,ストックデータ整理!A:R,18,FALSE)</f>
        <v>0</v>
      </c>
      <c r="L349" s="89"/>
      <c r="M349" s="90"/>
      <c r="N349" s="106">
        <f t="shared" si="38"/>
        <v>0</v>
      </c>
      <c r="O349" s="107">
        <f t="shared" si="39"/>
        <v>0</v>
      </c>
    </row>
    <row r="350" spans="1:15" ht="14.25" customHeight="1" x14ac:dyDescent="0.15">
      <c r="A350" s="99">
        <v>44128</v>
      </c>
      <c r="B350" s="100">
        <f>IFERROR(VLOOKUP(A350,ストックデータ貼り付け用!A:D,2,FALSE),0)</f>
        <v>0</v>
      </c>
      <c r="C350" s="101">
        <f>IFERROR(VLOOKUP(A350,ストックデータ貼り付け用!A:D,4,FALSE),0)</f>
        <v>0</v>
      </c>
      <c r="D350" s="106">
        <f>VLOOKUP(A350,ストックデータ整理!A:I,7,FALSE)</f>
        <v>0</v>
      </c>
      <c r="E350" s="108">
        <f>VLOOKUP(A350,ストックデータ整理!A:I,9,FALSE)</f>
        <v>0</v>
      </c>
      <c r="F350" s="100">
        <f>VLOOKUP(A350,ストックデータ整理!A:L,10,FALSE)</f>
        <v>0</v>
      </c>
      <c r="G350" s="104">
        <f>VLOOKUP(A350,ストックデータ整理!A:L,12,FALSE)</f>
        <v>0</v>
      </c>
      <c r="H350" s="106">
        <f>VLOOKUP(A350,ストックデータ整理!A:O,13,FALSE)</f>
        <v>0</v>
      </c>
      <c r="I350" s="109">
        <f>VLOOKUP(A350,ストックデータ整理!A:O,15,FALSE)</f>
        <v>0</v>
      </c>
      <c r="J350" s="100">
        <f>VLOOKUP(A350,ストックデータ整理!A:R,16,FALSE)</f>
        <v>0</v>
      </c>
      <c r="K350" s="104">
        <f>VLOOKUP(A350,ストックデータ整理!A:R,18,FALSE)</f>
        <v>0</v>
      </c>
      <c r="L350" s="89"/>
      <c r="M350" s="90"/>
      <c r="N350" s="106">
        <f t="shared" si="38"/>
        <v>0</v>
      </c>
      <c r="O350" s="107">
        <f t="shared" si="39"/>
        <v>0</v>
      </c>
    </row>
    <row r="351" spans="1:15" ht="14.25" customHeight="1" x14ac:dyDescent="0.15">
      <c r="A351" s="99">
        <v>44129</v>
      </c>
      <c r="B351" s="100">
        <f>IFERROR(VLOOKUP(A351,ストックデータ貼り付け用!A:D,2,FALSE),0)</f>
        <v>0</v>
      </c>
      <c r="C351" s="101">
        <f>IFERROR(VLOOKUP(A351,ストックデータ貼り付け用!A:D,4,FALSE),0)</f>
        <v>0</v>
      </c>
      <c r="D351" s="106">
        <f>VLOOKUP(A351,ストックデータ整理!A:I,7,FALSE)</f>
        <v>0</v>
      </c>
      <c r="E351" s="108">
        <f>VLOOKUP(A351,ストックデータ整理!A:I,9,FALSE)</f>
        <v>0</v>
      </c>
      <c r="F351" s="100">
        <f>VLOOKUP(A351,ストックデータ整理!A:L,10,FALSE)</f>
        <v>0</v>
      </c>
      <c r="G351" s="104">
        <f>VLOOKUP(A351,ストックデータ整理!A:L,12,FALSE)</f>
        <v>0</v>
      </c>
      <c r="H351" s="106">
        <f>VLOOKUP(A351,ストックデータ整理!A:O,13,FALSE)</f>
        <v>0</v>
      </c>
      <c r="I351" s="109">
        <f>VLOOKUP(A351,ストックデータ整理!A:O,15,FALSE)</f>
        <v>0</v>
      </c>
      <c r="J351" s="100">
        <f>VLOOKUP(A351,ストックデータ整理!A:R,16,FALSE)</f>
        <v>0</v>
      </c>
      <c r="K351" s="104">
        <f>VLOOKUP(A351,ストックデータ整理!A:R,18,FALSE)</f>
        <v>0</v>
      </c>
      <c r="L351" s="89"/>
      <c r="M351" s="90"/>
      <c r="N351" s="106">
        <f t="shared" si="38"/>
        <v>0</v>
      </c>
      <c r="O351" s="107">
        <f t="shared" si="39"/>
        <v>0</v>
      </c>
    </row>
    <row r="352" spans="1:15" ht="14.25" customHeight="1" x14ac:dyDescent="0.15">
      <c r="A352" s="99">
        <v>44130</v>
      </c>
      <c r="B352" s="100">
        <f>IFERROR(VLOOKUP(A352,ストックデータ貼り付け用!A:D,2,FALSE),0)</f>
        <v>0</v>
      </c>
      <c r="C352" s="101">
        <f>IFERROR(VLOOKUP(A352,ストックデータ貼り付け用!A:D,4,FALSE),0)</f>
        <v>0</v>
      </c>
      <c r="D352" s="106">
        <f>VLOOKUP(A352,ストックデータ整理!A:I,7,FALSE)</f>
        <v>0</v>
      </c>
      <c r="E352" s="108">
        <f>VLOOKUP(A352,ストックデータ整理!A:I,9,FALSE)</f>
        <v>0</v>
      </c>
      <c r="F352" s="100">
        <f>VLOOKUP(A352,ストックデータ整理!A:L,10,FALSE)</f>
        <v>0</v>
      </c>
      <c r="G352" s="104">
        <f>VLOOKUP(A352,ストックデータ整理!A:L,12,FALSE)</f>
        <v>0</v>
      </c>
      <c r="H352" s="106">
        <f>VLOOKUP(A352,ストックデータ整理!A:O,13,FALSE)</f>
        <v>0</v>
      </c>
      <c r="I352" s="109">
        <f>VLOOKUP(A352,ストックデータ整理!A:O,15,FALSE)</f>
        <v>0</v>
      </c>
      <c r="J352" s="100">
        <f>VLOOKUP(A352,ストックデータ整理!A:R,16,FALSE)</f>
        <v>0</v>
      </c>
      <c r="K352" s="104">
        <f>VLOOKUP(A352,ストックデータ整理!A:R,18,FALSE)</f>
        <v>0</v>
      </c>
      <c r="L352" s="89"/>
      <c r="M352" s="90"/>
      <c r="N352" s="106">
        <f t="shared" si="38"/>
        <v>0</v>
      </c>
      <c r="O352" s="107">
        <f t="shared" si="39"/>
        <v>0</v>
      </c>
    </row>
    <row r="353" spans="1:15" ht="14.25" customHeight="1" x14ac:dyDescent="0.15">
      <c r="A353" s="99">
        <v>44131</v>
      </c>
      <c r="B353" s="100">
        <f>IFERROR(VLOOKUP(A353,ストックデータ貼り付け用!A:D,2,FALSE),0)</f>
        <v>0</v>
      </c>
      <c r="C353" s="101">
        <f>IFERROR(VLOOKUP(A353,ストックデータ貼り付け用!A:D,4,FALSE),0)</f>
        <v>0</v>
      </c>
      <c r="D353" s="106">
        <f>VLOOKUP(A353,ストックデータ整理!A:I,7,FALSE)</f>
        <v>0</v>
      </c>
      <c r="E353" s="108">
        <f>VLOOKUP(A353,ストックデータ整理!A:I,9,FALSE)</f>
        <v>0</v>
      </c>
      <c r="F353" s="100">
        <f>VLOOKUP(A353,ストックデータ整理!A:L,10,FALSE)</f>
        <v>0</v>
      </c>
      <c r="G353" s="104">
        <f>VLOOKUP(A353,ストックデータ整理!A:L,12,FALSE)</f>
        <v>0</v>
      </c>
      <c r="H353" s="106">
        <f>VLOOKUP(A353,ストックデータ整理!A:O,13,FALSE)</f>
        <v>0</v>
      </c>
      <c r="I353" s="109">
        <f>VLOOKUP(A353,ストックデータ整理!A:O,15,FALSE)</f>
        <v>0</v>
      </c>
      <c r="J353" s="100">
        <f>VLOOKUP(A353,ストックデータ整理!A:R,16,FALSE)</f>
        <v>0</v>
      </c>
      <c r="K353" s="104">
        <f>VLOOKUP(A353,ストックデータ整理!A:R,18,FALSE)</f>
        <v>0</v>
      </c>
      <c r="L353" s="89"/>
      <c r="M353" s="90"/>
      <c r="N353" s="106">
        <f t="shared" si="38"/>
        <v>0</v>
      </c>
      <c r="O353" s="107">
        <f t="shared" si="39"/>
        <v>0</v>
      </c>
    </row>
    <row r="354" spans="1:15" ht="14.25" customHeight="1" x14ac:dyDescent="0.15">
      <c r="A354" s="99">
        <v>44132</v>
      </c>
      <c r="B354" s="100">
        <f>IFERROR(VLOOKUP(A354,ストックデータ貼り付け用!A:D,2,FALSE),0)</f>
        <v>0</v>
      </c>
      <c r="C354" s="101">
        <f>IFERROR(VLOOKUP(A354,ストックデータ貼り付け用!A:D,4,FALSE),0)</f>
        <v>0</v>
      </c>
      <c r="D354" s="106">
        <f>VLOOKUP(A354,ストックデータ整理!A:I,7,FALSE)</f>
        <v>0</v>
      </c>
      <c r="E354" s="108">
        <f>VLOOKUP(A354,ストックデータ整理!A:I,9,FALSE)</f>
        <v>0</v>
      </c>
      <c r="F354" s="100">
        <f>VLOOKUP(A354,ストックデータ整理!A:L,10,FALSE)</f>
        <v>0</v>
      </c>
      <c r="G354" s="104">
        <f>VLOOKUP(A354,ストックデータ整理!A:L,12,FALSE)</f>
        <v>0</v>
      </c>
      <c r="H354" s="106">
        <f>VLOOKUP(A354,ストックデータ整理!A:O,13,FALSE)</f>
        <v>0</v>
      </c>
      <c r="I354" s="109">
        <f>VLOOKUP(A354,ストックデータ整理!A:O,15,FALSE)</f>
        <v>0</v>
      </c>
      <c r="J354" s="100">
        <f>VLOOKUP(A354,ストックデータ整理!A:R,16,FALSE)</f>
        <v>0</v>
      </c>
      <c r="K354" s="104">
        <f>VLOOKUP(A354,ストックデータ整理!A:R,18,FALSE)</f>
        <v>0</v>
      </c>
      <c r="L354" s="89"/>
      <c r="M354" s="90"/>
      <c r="N354" s="106">
        <f t="shared" si="38"/>
        <v>0</v>
      </c>
      <c r="O354" s="107">
        <f t="shared" si="39"/>
        <v>0</v>
      </c>
    </row>
    <row r="355" spans="1:15" ht="14.25" customHeight="1" x14ac:dyDescent="0.15">
      <c r="A355" s="99">
        <v>44133</v>
      </c>
      <c r="B355" s="100">
        <f>IFERROR(VLOOKUP(A355,ストックデータ貼り付け用!A:D,2,FALSE),0)</f>
        <v>0</v>
      </c>
      <c r="C355" s="101">
        <f>IFERROR(VLOOKUP(A355,ストックデータ貼り付け用!A:D,4,FALSE),0)</f>
        <v>0</v>
      </c>
      <c r="D355" s="106">
        <f>VLOOKUP(A355,ストックデータ整理!A:I,7,FALSE)</f>
        <v>0</v>
      </c>
      <c r="E355" s="108">
        <f>VLOOKUP(A355,ストックデータ整理!A:I,9,FALSE)</f>
        <v>0</v>
      </c>
      <c r="F355" s="100">
        <f>VLOOKUP(A355,ストックデータ整理!A:L,10,FALSE)</f>
        <v>0</v>
      </c>
      <c r="G355" s="104">
        <f>VLOOKUP(A355,ストックデータ整理!A:L,12,FALSE)</f>
        <v>0</v>
      </c>
      <c r="H355" s="106">
        <f>VLOOKUP(A355,ストックデータ整理!A:O,13,FALSE)</f>
        <v>0</v>
      </c>
      <c r="I355" s="109">
        <f>VLOOKUP(A355,ストックデータ整理!A:O,15,FALSE)</f>
        <v>0</v>
      </c>
      <c r="J355" s="100">
        <f>VLOOKUP(A355,ストックデータ整理!A:R,16,FALSE)</f>
        <v>0</v>
      </c>
      <c r="K355" s="104">
        <f>VLOOKUP(A355,ストックデータ整理!A:R,18,FALSE)</f>
        <v>0</v>
      </c>
      <c r="L355" s="89"/>
      <c r="M355" s="90"/>
      <c r="N355" s="106">
        <f t="shared" si="38"/>
        <v>0</v>
      </c>
      <c r="O355" s="107">
        <f t="shared" si="39"/>
        <v>0</v>
      </c>
    </row>
    <row r="356" spans="1:15" ht="14.25" customHeight="1" x14ac:dyDescent="0.15">
      <c r="A356" s="99">
        <v>44134</v>
      </c>
      <c r="B356" s="100">
        <f>IFERROR(VLOOKUP(A356,ストックデータ貼り付け用!A:D,2,FALSE),0)</f>
        <v>0</v>
      </c>
      <c r="C356" s="101">
        <f>IFERROR(VLOOKUP(A356,ストックデータ貼り付け用!A:D,4,FALSE),0)</f>
        <v>0</v>
      </c>
      <c r="D356" s="106">
        <f>VLOOKUP(A356,ストックデータ整理!A:I,7,FALSE)</f>
        <v>0</v>
      </c>
      <c r="E356" s="108">
        <f>VLOOKUP(A356,ストックデータ整理!A:I,9,FALSE)</f>
        <v>0</v>
      </c>
      <c r="F356" s="100">
        <f>VLOOKUP(A356,ストックデータ整理!A:L,10,FALSE)</f>
        <v>0</v>
      </c>
      <c r="G356" s="104">
        <f>VLOOKUP(A356,ストックデータ整理!A:L,12,FALSE)</f>
        <v>0</v>
      </c>
      <c r="H356" s="106">
        <f>VLOOKUP(A356,ストックデータ整理!A:O,13,FALSE)</f>
        <v>0</v>
      </c>
      <c r="I356" s="109">
        <f>VLOOKUP(A356,ストックデータ整理!A:O,15,FALSE)</f>
        <v>0</v>
      </c>
      <c r="J356" s="100">
        <f>VLOOKUP(A356,ストックデータ整理!A:R,16,FALSE)</f>
        <v>0</v>
      </c>
      <c r="K356" s="104">
        <f>VLOOKUP(A356,ストックデータ整理!A:R,18,FALSE)</f>
        <v>0</v>
      </c>
      <c r="L356" s="89"/>
      <c r="M356" s="90"/>
      <c r="N356" s="106">
        <f t="shared" si="38"/>
        <v>0</v>
      </c>
      <c r="O356" s="107">
        <f t="shared" si="39"/>
        <v>0</v>
      </c>
    </row>
    <row r="357" spans="1:15" ht="14.25" customHeight="1" thickBot="1" x14ac:dyDescent="0.2">
      <c r="A357" s="99">
        <v>44135</v>
      </c>
      <c r="B357" s="100">
        <f>IFERROR(VLOOKUP(A357,ストックデータ貼り付け用!A:D,2,FALSE),0)</f>
        <v>0</v>
      </c>
      <c r="C357" s="101">
        <f>IFERROR(VLOOKUP(A357,ストックデータ貼り付け用!A:D,4,FALSE),0)</f>
        <v>0</v>
      </c>
      <c r="D357" s="106">
        <f>VLOOKUP(A357,ストックデータ整理!A:I,7,FALSE)</f>
        <v>0</v>
      </c>
      <c r="E357" s="108">
        <f>VLOOKUP(A357,ストックデータ整理!A:I,9,FALSE)</f>
        <v>0</v>
      </c>
      <c r="F357" s="100">
        <f>VLOOKUP(A357,ストックデータ整理!A:L,10,FALSE)</f>
        <v>0</v>
      </c>
      <c r="G357" s="104">
        <f>VLOOKUP(A357,ストックデータ整理!A:L,12,FALSE)</f>
        <v>0</v>
      </c>
      <c r="H357" s="97">
        <f>VLOOKUP(A357,ストックデータ整理!A:O,13,FALSE)</f>
        <v>0</v>
      </c>
      <c r="I357" s="113">
        <f>VLOOKUP(A357,ストックデータ整理!A:O,15,FALSE)</f>
        <v>0</v>
      </c>
      <c r="J357" s="100">
        <f>VLOOKUP(A357,ストックデータ整理!A:R,16,FALSE)</f>
        <v>0</v>
      </c>
      <c r="K357" s="104">
        <f>VLOOKUP(A357,ストックデータ整理!A:R,18,FALSE)</f>
        <v>0</v>
      </c>
      <c r="L357" s="89"/>
      <c r="M357" s="93"/>
      <c r="N357" s="106">
        <f t="shared" si="38"/>
        <v>0</v>
      </c>
      <c r="O357" s="107">
        <f t="shared" si="39"/>
        <v>0</v>
      </c>
    </row>
    <row r="358" spans="1:15" ht="17.25" customHeight="1" thickBot="1" x14ac:dyDescent="0.2">
      <c r="A358" s="114" t="s">
        <v>72</v>
      </c>
      <c r="B358" s="83"/>
      <c r="C358" s="91"/>
      <c r="D358" s="85"/>
      <c r="E358" s="84"/>
      <c r="F358" s="83"/>
      <c r="G358" s="84"/>
      <c r="H358" s="85"/>
      <c r="I358" s="86"/>
      <c r="J358" s="163">
        <f>iStock用!FD12*-1</f>
        <v>0</v>
      </c>
      <c r="K358" s="164">
        <f>iStock用!FF12</f>
        <v>0</v>
      </c>
      <c r="L358" s="85"/>
      <c r="M358" s="84"/>
      <c r="N358" s="151">
        <f t="shared" si="38"/>
        <v>0</v>
      </c>
      <c r="O358" s="152">
        <f t="shared" si="39"/>
        <v>0</v>
      </c>
    </row>
    <row r="359" spans="1:15" ht="17.25" customHeight="1" thickBot="1" x14ac:dyDescent="0.2">
      <c r="A359" s="114" t="s">
        <v>12</v>
      </c>
      <c r="B359" s="115">
        <f t="shared" ref="B359:I359" si="40">SUM(B327:B358)</f>
        <v>0</v>
      </c>
      <c r="C359" s="116">
        <f t="shared" si="40"/>
        <v>0</v>
      </c>
      <c r="D359" s="117">
        <f t="shared" si="40"/>
        <v>0</v>
      </c>
      <c r="E359" s="118">
        <f t="shared" si="40"/>
        <v>0</v>
      </c>
      <c r="F359" s="119">
        <f t="shared" si="40"/>
        <v>0</v>
      </c>
      <c r="G359" s="120">
        <f t="shared" si="40"/>
        <v>0</v>
      </c>
      <c r="H359" s="121">
        <f t="shared" si="40"/>
        <v>0</v>
      </c>
      <c r="I359" s="122">
        <f t="shared" si="40"/>
        <v>0</v>
      </c>
      <c r="J359" s="165">
        <f>SUM(J327:J358)</f>
        <v>0</v>
      </c>
      <c r="K359" s="166">
        <f>SUM(K327:K358)</f>
        <v>0</v>
      </c>
      <c r="L359" s="123">
        <f>SUM(L327:L358)</f>
        <v>0</v>
      </c>
      <c r="M359" s="124">
        <f>SUM(M327:M358)</f>
        <v>0</v>
      </c>
      <c r="N359" s="153">
        <f>B359+D359+F359+H359+J359+L359</f>
        <v>0</v>
      </c>
      <c r="O359" s="201">
        <f>C359+E359+G359+I359+K359+M359</f>
        <v>0</v>
      </c>
    </row>
    <row r="360" spans="1:15" ht="17.25" customHeight="1" thickBot="1" x14ac:dyDescent="0.2">
      <c r="A360" s="114" t="s">
        <v>13</v>
      </c>
      <c r="B360" s="125">
        <f>IFERROR(AVERAGE(B327:B357),"")</f>
        <v>0</v>
      </c>
      <c r="C360" s="126">
        <f t="shared" ref="C360:I360" si="41">IFERROR(AVERAGE(C327:C357),"")</f>
        <v>0</v>
      </c>
      <c r="D360" s="125">
        <f t="shared" si="41"/>
        <v>0</v>
      </c>
      <c r="E360" s="126">
        <f t="shared" si="41"/>
        <v>0</v>
      </c>
      <c r="F360" s="125">
        <f t="shared" si="41"/>
        <v>0</v>
      </c>
      <c r="G360" s="126">
        <f t="shared" si="41"/>
        <v>0</v>
      </c>
      <c r="H360" s="125">
        <f t="shared" si="41"/>
        <v>0</v>
      </c>
      <c r="I360" s="127">
        <f t="shared" si="41"/>
        <v>0</v>
      </c>
      <c r="J360" s="125">
        <f>IFERROR(AVERAGE(J327:J357),"")</f>
        <v>0</v>
      </c>
      <c r="K360" s="167">
        <f>IFERROR(AVERAGE(K327:K357),"")</f>
        <v>0</v>
      </c>
      <c r="L360" s="125" t="str">
        <f>IFERROR(AVERAGE(L327:L357),"")</f>
        <v/>
      </c>
      <c r="M360" s="126" t="str">
        <f>IFERROR(AVERAGE(M327:M357),"")</f>
        <v/>
      </c>
      <c r="N360" s="154"/>
      <c r="O360" s="155"/>
    </row>
    <row r="361" spans="1:15" ht="17.25" customHeight="1" thickBot="1" x14ac:dyDescent="0.2">
      <c r="A361" s="494" t="s">
        <v>24</v>
      </c>
      <c r="B361" s="486" t="s">
        <v>5</v>
      </c>
      <c r="C361" s="487"/>
      <c r="D361" s="488" t="s">
        <v>6</v>
      </c>
      <c r="E361" s="489"/>
      <c r="F361" s="490" t="s">
        <v>7</v>
      </c>
      <c r="G361" s="491"/>
      <c r="H361" s="480" t="s">
        <v>33</v>
      </c>
      <c r="I361" s="481"/>
      <c r="J361" s="482" t="s">
        <v>86</v>
      </c>
      <c r="K361" s="483"/>
      <c r="L361" s="492" t="s">
        <v>3</v>
      </c>
      <c r="M361" s="493"/>
      <c r="N361" s="392" t="s">
        <v>12</v>
      </c>
      <c r="O361" s="393"/>
    </row>
    <row r="362" spans="1:15" ht="17.25" customHeight="1" thickBot="1" x14ac:dyDescent="0.2">
      <c r="A362" s="495"/>
      <c r="B362" s="95" t="s">
        <v>9</v>
      </c>
      <c r="C362" s="96" t="s">
        <v>10</v>
      </c>
      <c r="D362" s="97" t="s">
        <v>9</v>
      </c>
      <c r="E362" s="96" t="s">
        <v>10</v>
      </c>
      <c r="F362" s="97" t="s">
        <v>9</v>
      </c>
      <c r="G362" s="96" t="s">
        <v>10</v>
      </c>
      <c r="H362" s="97" t="s">
        <v>9</v>
      </c>
      <c r="I362" s="98" t="s">
        <v>10</v>
      </c>
      <c r="J362" s="97" t="s">
        <v>9</v>
      </c>
      <c r="K362" s="96" t="s">
        <v>10</v>
      </c>
      <c r="L362" s="97" t="s">
        <v>9</v>
      </c>
      <c r="M362" s="96" t="s">
        <v>10</v>
      </c>
      <c r="N362" s="97" t="s">
        <v>9</v>
      </c>
      <c r="O362" s="96" t="s">
        <v>10</v>
      </c>
    </row>
    <row r="363" spans="1:15" ht="14.25" customHeight="1" x14ac:dyDescent="0.15">
      <c r="A363" s="99">
        <v>44136</v>
      </c>
      <c r="B363" s="100">
        <f>IFERROR(VLOOKUP(A363,ストックデータ貼り付け用!A:D,2,FALSE),0)</f>
        <v>0</v>
      </c>
      <c r="C363" s="101">
        <f>IFERROR(VLOOKUP(A363,ストックデータ貼り付け用!A:D,4,FALSE),0)</f>
        <v>0</v>
      </c>
      <c r="D363" s="102">
        <f>VLOOKUP(A363,ストックデータ整理!A:I,7,FALSE)</f>
        <v>0</v>
      </c>
      <c r="E363" s="103">
        <f>VLOOKUP(A363,ストックデータ整理!A:I,9,FALSE)</f>
        <v>0</v>
      </c>
      <c r="F363" s="100">
        <f>VLOOKUP(A363,ストックデータ整理!A:L,10,FALSE)</f>
        <v>0</v>
      </c>
      <c r="G363" s="104">
        <f>VLOOKUP(A363,ストックデータ整理!A:L,12,FALSE)</f>
        <v>0</v>
      </c>
      <c r="H363" s="102">
        <f>VLOOKUP(A363,ストックデータ整理!A:O,13,FALSE)</f>
        <v>0</v>
      </c>
      <c r="I363" s="105">
        <f>VLOOKUP(A363,ストックデータ整理!A:O,15,FALSE)</f>
        <v>0</v>
      </c>
      <c r="J363" s="100">
        <f>VLOOKUP(A363,ストックデータ整理!A:R,16,FALSE)</f>
        <v>0</v>
      </c>
      <c r="K363" s="104">
        <f>VLOOKUP(A363,ストックデータ整理!A:R,18,FALSE)</f>
        <v>0</v>
      </c>
      <c r="L363" s="89"/>
      <c r="M363" s="92"/>
      <c r="N363" s="106">
        <f t="shared" ref="N363:N392" si="42">B363+D363+F363+L363+H363+J363</f>
        <v>0</v>
      </c>
      <c r="O363" s="107">
        <f t="shared" ref="O363:O392" si="43">C363+E363+G363+M363+I363+K363</f>
        <v>0</v>
      </c>
    </row>
    <row r="364" spans="1:15" ht="14.25" customHeight="1" x14ac:dyDescent="0.15">
      <c r="A364" s="99">
        <v>44137</v>
      </c>
      <c r="B364" s="100">
        <f>IFERROR(VLOOKUP(A364,ストックデータ貼り付け用!A:D,2,FALSE),0)</f>
        <v>0</v>
      </c>
      <c r="C364" s="101">
        <f>IFERROR(VLOOKUP(A364,ストックデータ貼り付け用!A:D,4,FALSE),0)</f>
        <v>0</v>
      </c>
      <c r="D364" s="106">
        <f>VLOOKUP(A364,ストックデータ整理!A:I,7,FALSE)</f>
        <v>0</v>
      </c>
      <c r="E364" s="108">
        <f>VLOOKUP(A364,ストックデータ整理!A:I,9,FALSE)</f>
        <v>0</v>
      </c>
      <c r="F364" s="100">
        <f>VLOOKUP(A364,ストックデータ整理!A:L,10,FALSE)</f>
        <v>0</v>
      </c>
      <c r="G364" s="104">
        <f>VLOOKUP(A364,ストックデータ整理!A:L,12,FALSE)</f>
        <v>0</v>
      </c>
      <c r="H364" s="106">
        <f>VLOOKUP(A364,ストックデータ整理!A:O,13,FALSE)</f>
        <v>0</v>
      </c>
      <c r="I364" s="109">
        <f>VLOOKUP(A364,ストックデータ整理!A:O,15,FALSE)</f>
        <v>0</v>
      </c>
      <c r="J364" s="100">
        <f>VLOOKUP(A364,ストックデータ整理!A:R,16,FALSE)</f>
        <v>0</v>
      </c>
      <c r="K364" s="104">
        <f>VLOOKUP(A364,ストックデータ整理!A:R,18,FALSE)</f>
        <v>0</v>
      </c>
      <c r="L364" s="89"/>
      <c r="M364" s="90"/>
      <c r="N364" s="106">
        <f t="shared" si="42"/>
        <v>0</v>
      </c>
      <c r="O364" s="107">
        <f t="shared" si="43"/>
        <v>0</v>
      </c>
    </row>
    <row r="365" spans="1:15" ht="14.25" customHeight="1" x14ac:dyDescent="0.15">
      <c r="A365" s="99">
        <v>44138</v>
      </c>
      <c r="B365" s="100">
        <f>IFERROR(VLOOKUP(A365,ストックデータ貼り付け用!A:D,2,FALSE),0)</f>
        <v>0</v>
      </c>
      <c r="C365" s="101">
        <f>IFERROR(VLOOKUP(A365,ストックデータ貼り付け用!A:D,4,FALSE),0)</f>
        <v>0</v>
      </c>
      <c r="D365" s="106">
        <f>VLOOKUP(A365,ストックデータ整理!A:I,7,FALSE)</f>
        <v>0</v>
      </c>
      <c r="E365" s="108">
        <f>VLOOKUP(A365,ストックデータ整理!A:I,9,FALSE)</f>
        <v>0</v>
      </c>
      <c r="F365" s="100">
        <f>VLOOKUP(A365,ストックデータ整理!A:L,10,FALSE)</f>
        <v>0</v>
      </c>
      <c r="G365" s="104">
        <f>VLOOKUP(A365,ストックデータ整理!A:L,12,FALSE)</f>
        <v>0</v>
      </c>
      <c r="H365" s="106">
        <f>VLOOKUP(A365,ストックデータ整理!A:O,13,FALSE)</f>
        <v>0</v>
      </c>
      <c r="I365" s="109">
        <f>VLOOKUP(A365,ストックデータ整理!A:O,15,FALSE)</f>
        <v>0</v>
      </c>
      <c r="J365" s="100">
        <f>VLOOKUP(A365,ストックデータ整理!A:R,16,FALSE)</f>
        <v>0</v>
      </c>
      <c r="K365" s="104">
        <f>VLOOKUP(A365,ストックデータ整理!A:R,18,FALSE)</f>
        <v>0</v>
      </c>
      <c r="L365" s="89"/>
      <c r="M365" s="90"/>
      <c r="N365" s="106">
        <f t="shared" si="42"/>
        <v>0</v>
      </c>
      <c r="O365" s="107">
        <f t="shared" si="43"/>
        <v>0</v>
      </c>
    </row>
    <row r="366" spans="1:15" ht="14.25" customHeight="1" x14ac:dyDescent="0.15">
      <c r="A366" s="99">
        <v>44139</v>
      </c>
      <c r="B366" s="100">
        <f>IFERROR(VLOOKUP(A366,ストックデータ貼り付け用!A:D,2,FALSE),0)</f>
        <v>0</v>
      </c>
      <c r="C366" s="101">
        <f>IFERROR(VLOOKUP(A366,ストックデータ貼り付け用!A:D,4,FALSE),0)</f>
        <v>0</v>
      </c>
      <c r="D366" s="106">
        <f>VLOOKUP(A366,ストックデータ整理!A:I,7,FALSE)</f>
        <v>0</v>
      </c>
      <c r="E366" s="108">
        <f>VLOOKUP(A366,ストックデータ整理!A:I,9,FALSE)</f>
        <v>0</v>
      </c>
      <c r="F366" s="100">
        <f>VLOOKUP(A366,ストックデータ整理!A:L,10,FALSE)</f>
        <v>0</v>
      </c>
      <c r="G366" s="104">
        <f>VLOOKUP(A366,ストックデータ整理!A:L,12,FALSE)</f>
        <v>0</v>
      </c>
      <c r="H366" s="106">
        <f>VLOOKUP(A366,ストックデータ整理!A:O,13,FALSE)</f>
        <v>0</v>
      </c>
      <c r="I366" s="109">
        <f>VLOOKUP(A366,ストックデータ整理!A:O,15,FALSE)</f>
        <v>0</v>
      </c>
      <c r="J366" s="100">
        <f>VLOOKUP(A366,ストックデータ整理!A:R,16,FALSE)</f>
        <v>0</v>
      </c>
      <c r="K366" s="104">
        <f>VLOOKUP(A366,ストックデータ整理!A:R,18,FALSE)</f>
        <v>0</v>
      </c>
      <c r="L366" s="89"/>
      <c r="M366" s="90"/>
      <c r="N366" s="106">
        <f t="shared" si="42"/>
        <v>0</v>
      </c>
      <c r="O366" s="107">
        <f t="shared" si="43"/>
        <v>0</v>
      </c>
    </row>
    <row r="367" spans="1:15" ht="14.25" customHeight="1" x14ac:dyDescent="0.15">
      <c r="A367" s="99">
        <v>44140</v>
      </c>
      <c r="B367" s="100">
        <f>IFERROR(VLOOKUP(A367,ストックデータ貼り付け用!A:D,2,FALSE),0)</f>
        <v>0</v>
      </c>
      <c r="C367" s="101">
        <f>IFERROR(VLOOKUP(A367,ストックデータ貼り付け用!A:D,4,FALSE),0)</f>
        <v>0</v>
      </c>
      <c r="D367" s="106">
        <f>VLOOKUP(A367,ストックデータ整理!A:I,7,FALSE)</f>
        <v>0</v>
      </c>
      <c r="E367" s="108">
        <f>VLOOKUP(A367,ストックデータ整理!A:I,9,FALSE)</f>
        <v>0</v>
      </c>
      <c r="F367" s="100">
        <f>VLOOKUP(A367,ストックデータ整理!A:L,10,FALSE)</f>
        <v>0</v>
      </c>
      <c r="G367" s="104">
        <f>VLOOKUP(A367,ストックデータ整理!A:L,12,FALSE)</f>
        <v>0</v>
      </c>
      <c r="H367" s="106">
        <f>VLOOKUP(A367,ストックデータ整理!A:O,13,FALSE)</f>
        <v>0</v>
      </c>
      <c r="I367" s="109">
        <f>VLOOKUP(A367,ストックデータ整理!A:O,15,FALSE)</f>
        <v>0</v>
      </c>
      <c r="J367" s="100">
        <f>VLOOKUP(A367,ストックデータ整理!A:R,16,FALSE)</f>
        <v>0</v>
      </c>
      <c r="K367" s="104">
        <f>VLOOKUP(A367,ストックデータ整理!A:R,18,FALSE)</f>
        <v>0</v>
      </c>
      <c r="L367" s="89"/>
      <c r="M367" s="90"/>
      <c r="N367" s="106">
        <f t="shared" si="42"/>
        <v>0</v>
      </c>
      <c r="O367" s="107">
        <f t="shared" si="43"/>
        <v>0</v>
      </c>
    </row>
    <row r="368" spans="1:15" ht="14.25" customHeight="1" x14ac:dyDescent="0.15">
      <c r="A368" s="99">
        <v>44141</v>
      </c>
      <c r="B368" s="100">
        <f>IFERROR(VLOOKUP(A368,ストックデータ貼り付け用!A:D,2,FALSE),0)</f>
        <v>0</v>
      </c>
      <c r="C368" s="101">
        <f>IFERROR(VLOOKUP(A368,ストックデータ貼り付け用!A:D,4,FALSE),0)</f>
        <v>0</v>
      </c>
      <c r="D368" s="106">
        <f>VLOOKUP(A368,ストックデータ整理!A:I,7,FALSE)</f>
        <v>0</v>
      </c>
      <c r="E368" s="108">
        <f>VLOOKUP(A368,ストックデータ整理!A:I,9,FALSE)</f>
        <v>0</v>
      </c>
      <c r="F368" s="100">
        <f>VLOOKUP(A368,ストックデータ整理!A:L,10,FALSE)</f>
        <v>0</v>
      </c>
      <c r="G368" s="104">
        <f>VLOOKUP(A368,ストックデータ整理!A:L,12,FALSE)</f>
        <v>0</v>
      </c>
      <c r="H368" s="106">
        <f>VLOOKUP(A368,ストックデータ整理!A:O,13,FALSE)</f>
        <v>0</v>
      </c>
      <c r="I368" s="109">
        <f>VLOOKUP(A368,ストックデータ整理!A:O,15,FALSE)</f>
        <v>0</v>
      </c>
      <c r="J368" s="100">
        <f>VLOOKUP(A368,ストックデータ整理!A:R,16,FALSE)</f>
        <v>0</v>
      </c>
      <c r="K368" s="104">
        <f>VLOOKUP(A368,ストックデータ整理!A:R,18,FALSE)</f>
        <v>0</v>
      </c>
      <c r="L368" s="89"/>
      <c r="M368" s="90"/>
      <c r="N368" s="106">
        <f t="shared" si="42"/>
        <v>0</v>
      </c>
      <c r="O368" s="107">
        <f t="shared" si="43"/>
        <v>0</v>
      </c>
    </row>
    <row r="369" spans="1:15" ht="14.25" customHeight="1" x14ac:dyDescent="0.15">
      <c r="A369" s="99">
        <v>44142</v>
      </c>
      <c r="B369" s="100">
        <f>IFERROR(VLOOKUP(A369,ストックデータ貼り付け用!A:D,2,FALSE),0)</f>
        <v>0</v>
      </c>
      <c r="C369" s="101">
        <f>IFERROR(VLOOKUP(A369,ストックデータ貼り付け用!A:D,4,FALSE),0)</f>
        <v>0</v>
      </c>
      <c r="D369" s="106">
        <f>VLOOKUP(A369,ストックデータ整理!A:I,7,FALSE)</f>
        <v>0</v>
      </c>
      <c r="E369" s="108">
        <f>VLOOKUP(A369,ストックデータ整理!A:I,9,FALSE)</f>
        <v>0</v>
      </c>
      <c r="F369" s="100">
        <f>VLOOKUP(A369,ストックデータ整理!A:L,10,FALSE)</f>
        <v>0</v>
      </c>
      <c r="G369" s="104">
        <f>VLOOKUP(A369,ストックデータ整理!A:L,12,FALSE)</f>
        <v>0</v>
      </c>
      <c r="H369" s="106">
        <f>VLOOKUP(A369,ストックデータ整理!A:O,13,FALSE)</f>
        <v>0</v>
      </c>
      <c r="I369" s="109">
        <f>VLOOKUP(A369,ストックデータ整理!A:O,15,FALSE)</f>
        <v>0</v>
      </c>
      <c r="J369" s="100">
        <f>VLOOKUP(A369,ストックデータ整理!A:R,16,FALSE)</f>
        <v>0</v>
      </c>
      <c r="K369" s="104">
        <f>VLOOKUP(A369,ストックデータ整理!A:R,18,FALSE)</f>
        <v>0</v>
      </c>
      <c r="L369" s="89"/>
      <c r="M369" s="90"/>
      <c r="N369" s="106">
        <f t="shared" si="42"/>
        <v>0</v>
      </c>
      <c r="O369" s="107">
        <f t="shared" si="43"/>
        <v>0</v>
      </c>
    </row>
    <row r="370" spans="1:15" ht="14.25" customHeight="1" x14ac:dyDescent="0.15">
      <c r="A370" s="99">
        <v>44143</v>
      </c>
      <c r="B370" s="100">
        <f>IFERROR(VLOOKUP(A370,ストックデータ貼り付け用!A:D,2,FALSE),0)</f>
        <v>0</v>
      </c>
      <c r="C370" s="101">
        <f>IFERROR(VLOOKUP(A370,ストックデータ貼り付け用!A:D,4,FALSE),0)</f>
        <v>0</v>
      </c>
      <c r="D370" s="106">
        <f>VLOOKUP(A370,ストックデータ整理!A:I,7,FALSE)</f>
        <v>0</v>
      </c>
      <c r="E370" s="108">
        <f>VLOOKUP(A370,ストックデータ整理!A:I,9,FALSE)</f>
        <v>0</v>
      </c>
      <c r="F370" s="100">
        <f>VLOOKUP(A370,ストックデータ整理!A:L,10,FALSE)</f>
        <v>0</v>
      </c>
      <c r="G370" s="104">
        <f>VLOOKUP(A370,ストックデータ整理!A:L,12,FALSE)</f>
        <v>0</v>
      </c>
      <c r="H370" s="106">
        <f>VLOOKUP(A370,ストックデータ整理!A:O,13,FALSE)</f>
        <v>0</v>
      </c>
      <c r="I370" s="109">
        <f>VLOOKUP(A370,ストックデータ整理!A:O,15,FALSE)</f>
        <v>0</v>
      </c>
      <c r="J370" s="100">
        <f>VLOOKUP(A370,ストックデータ整理!A:R,16,FALSE)</f>
        <v>0</v>
      </c>
      <c r="K370" s="104">
        <f>VLOOKUP(A370,ストックデータ整理!A:R,18,FALSE)</f>
        <v>0</v>
      </c>
      <c r="L370" s="89"/>
      <c r="M370" s="90"/>
      <c r="N370" s="106">
        <f t="shared" si="42"/>
        <v>0</v>
      </c>
      <c r="O370" s="107">
        <f t="shared" si="43"/>
        <v>0</v>
      </c>
    </row>
    <row r="371" spans="1:15" ht="14.25" customHeight="1" x14ac:dyDescent="0.15">
      <c r="A371" s="99">
        <v>44144</v>
      </c>
      <c r="B371" s="100">
        <f>IFERROR(VLOOKUP(A371,ストックデータ貼り付け用!A:D,2,FALSE),0)</f>
        <v>0</v>
      </c>
      <c r="C371" s="101">
        <f>IFERROR(VLOOKUP(A371,ストックデータ貼り付け用!A:D,4,FALSE),0)</f>
        <v>0</v>
      </c>
      <c r="D371" s="106">
        <f>VLOOKUP(A371,ストックデータ整理!A:I,7,FALSE)</f>
        <v>0</v>
      </c>
      <c r="E371" s="108">
        <f>VLOOKUP(A371,ストックデータ整理!A:I,9,FALSE)</f>
        <v>0</v>
      </c>
      <c r="F371" s="100">
        <f>VLOOKUP(A371,ストックデータ整理!A:L,10,FALSE)</f>
        <v>0</v>
      </c>
      <c r="G371" s="104">
        <f>VLOOKUP(A371,ストックデータ整理!A:L,12,FALSE)</f>
        <v>0</v>
      </c>
      <c r="H371" s="106">
        <f>VLOOKUP(A371,ストックデータ整理!A:O,13,FALSE)</f>
        <v>0</v>
      </c>
      <c r="I371" s="109">
        <f>VLOOKUP(A371,ストックデータ整理!A:O,15,FALSE)</f>
        <v>0</v>
      </c>
      <c r="J371" s="100">
        <f>VLOOKUP(A371,ストックデータ整理!A:R,16,FALSE)</f>
        <v>0</v>
      </c>
      <c r="K371" s="104">
        <f>VLOOKUP(A371,ストックデータ整理!A:R,18,FALSE)</f>
        <v>0</v>
      </c>
      <c r="L371" s="89"/>
      <c r="M371" s="90"/>
      <c r="N371" s="106">
        <f t="shared" si="42"/>
        <v>0</v>
      </c>
      <c r="O371" s="107">
        <f t="shared" si="43"/>
        <v>0</v>
      </c>
    </row>
    <row r="372" spans="1:15" ht="14.25" customHeight="1" x14ac:dyDescent="0.15">
      <c r="A372" s="99">
        <v>44145</v>
      </c>
      <c r="B372" s="100">
        <f>IFERROR(VLOOKUP(A372,ストックデータ貼り付け用!A:D,2,FALSE),0)</f>
        <v>0</v>
      </c>
      <c r="C372" s="101">
        <f>IFERROR(VLOOKUP(A372,ストックデータ貼り付け用!A:D,4,FALSE),0)</f>
        <v>0</v>
      </c>
      <c r="D372" s="106">
        <f>VLOOKUP(A372,ストックデータ整理!A:I,7,FALSE)</f>
        <v>0</v>
      </c>
      <c r="E372" s="108">
        <f>VLOOKUP(A372,ストックデータ整理!A:I,9,FALSE)</f>
        <v>0</v>
      </c>
      <c r="F372" s="100">
        <f>VLOOKUP(A372,ストックデータ整理!A:L,10,FALSE)</f>
        <v>0</v>
      </c>
      <c r="G372" s="104">
        <f>VLOOKUP(A372,ストックデータ整理!A:L,12,FALSE)</f>
        <v>0</v>
      </c>
      <c r="H372" s="106">
        <f>VLOOKUP(A372,ストックデータ整理!A:O,13,FALSE)</f>
        <v>0</v>
      </c>
      <c r="I372" s="109">
        <f>VLOOKUP(A372,ストックデータ整理!A:O,15,FALSE)</f>
        <v>0</v>
      </c>
      <c r="J372" s="100">
        <f>VLOOKUP(A372,ストックデータ整理!A:R,16,FALSE)</f>
        <v>0</v>
      </c>
      <c r="K372" s="104">
        <f>VLOOKUP(A372,ストックデータ整理!A:R,18,FALSE)</f>
        <v>0</v>
      </c>
      <c r="L372" s="89"/>
      <c r="M372" s="90"/>
      <c r="N372" s="106">
        <f t="shared" si="42"/>
        <v>0</v>
      </c>
      <c r="O372" s="107">
        <f t="shared" si="43"/>
        <v>0</v>
      </c>
    </row>
    <row r="373" spans="1:15" ht="14.25" customHeight="1" x14ac:dyDescent="0.15">
      <c r="A373" s="99">
        <v>44146</v>
      </c>
      <c r="B373" s="100">
        <f>IFERROR(VLOOKUP(A373,ストックデータ貼り付け用!A:D,2,FALSE),0)</f>
        <v>0</v>
      </c>
      <c r="C373" s="101">
        <f>IFERROR(VLOOKUP(A373,ストックデータ貼り付け用!A:D,4,FALSE),0)</f>
        <v>0</v>
      </c>
      <c r="D373" s="106">
        <f>VLOOKUP(A373,ストックデータ整理!A:I,7,FALSE)</f>
        <v>0</v>
      </c>
      <c r="E373" s="108">
        <f>VLOOKUP(A373,ストックデータ整理!A:I,9,FALSE)</f>
        <v>0</v>
      </c>
      <c r="F373" s="100">
        <f>VLOOKUP(A373,ストックデータ整理!A:L,10,FALSE)</f>
        <v>0</v>
      </c>
      <c r="G373" s="104">
        <f>VLOOKUP(A373,ストックデータ整理!A:L,12,FALSE)</f>
        <v>0</v>
      </c>
      <c r="H373" s="106">
        <f>VLOOKUP(A373,ストックデータ整理!A:O,13,FALSE)</f>
        <v>0</v>
      </c>
      <c r="I373" s="109">
        <f>VLOOKUP(A373,ストックデータ整理!A:O,15,FALSE)</f>
        <v>0</v>
      </c>
      <c r="J373" s="100">
        <f>VLOOKUP(A373,ストックデータ整理!A:R,16,FALSE)</f>
        <v>0</v>
      </c>
      <c r="K373" s="104">
        <f>VLOOKUP(A373,ストックデータ整理!A:R,18,FALSE)</f>
        <v>0</v>
      </c>
      <c r="L373" s="89"/>
      <c r="M373" s="90"/>
      <c r="N373" s="106">
        <f t="shared" si="42"/>
        <v>0</v>
      </c>
      <c r="O373" s="107">
        <f t="shared" si="43"/>
        <v>0</v>
      </c>
    </row>
    <row r="374" spans="1:15" ht="14.25" customHeight="1" x14ac:dyDescent="0.15">
      <c r="A374" s="99">
        <v>44147</v>
      </c>
      <c r="B374" s="100">
        <f>IFERROR(VLOOKUP(A374,ストックデータ貼り付け用!A:D,2,FALSE),0)</f>
        <v>0</v>
      </c>
      <c r="C374" s="101">
        <f>IFERROR(VLOOKUP(A374,ストックデータ貼り付け用!A:D,4,FALSE),0)</f>
        <v>0</v>
      </c>
      <c r="D374" s="106">
        <f>VLOOKUP(A374,ストックデータ整理!A:I,7,FALSE)</f>
        <v>0</v>
      </c>
      <c r="E374" s="108">
        <f>VLOOKUP(A374,ストックデータ整理!A:I,9,FALSE)</f>
        <v>0</v>
      </c>
      <c r="F374" s="100">
        <f>VLOOKUP(A374,ストックデータ整理!A:L,10,FALSE)</f>
        <v>0</v>
      </c>
      <c r="G374" s="104">
        <f>VLOOKUP(A374,ストックデータ整理!A:L,12,FALSE)</f>
        <v>0</v>
      </c>
      <c r="H374" s="106">
        <f>VLOOKUP(A374,ストックデータ整理!A:O,13,FALSE)</f>
        <v>0</v>
      </c>
      <c r="I374" s="109">
        <f>VLOOKUP(A374,ストックデータ整理!A:O,15,FALSE)</f>
        <v>0</v>
      </c>
      <c r="J374" s="100">
        <f>VLOOKUP(A374,ストックデータ整理!A:R,16,FALSE)</f>
        <v>0</v>
      </c>
      <c r="K374" s="104">
        <f>VLOOKUP(A374,ストックデータ整理!A:R,18,FALSE)</f>
        <v>0</v>
      </c>
      <c r="L374" s="89"/>
      <c r="M374" s="90"/>
      <c r="N374" s="106">
        <f t="shared" si="42"/>
        <v>0</v>
      </c>
      <c r="O374" s="107">
        <f t="shared" si="43"/>
        <v>0</v>
      </c>
    </row>
    <row r="375" spans="1:15" ht="14.25" customHeight="1" x14ac:dyDescent="0.15">
      <c r="A375" s="99">
        <v>44148</v>
      </c>
      <c r="B375" s="100">
        <f>IFERROR(VLOOKUP(A375,ストックデータ貼り付け用!A:D,2,FALSE),0)</f>
        <v>0</v>
      </c>
      <c r="C375" s="101">
        <f>IFERROR(VLOOKUP(A375,ストックデータ貼り付け用!A:D,4,FALSE),0)</f>
        <v>0</v>
      </c>
      <c r="D375" s="106">
        <f>VLOOKUP(A375,ストックデータ整理!A:I,7,FALSE)</f>
        <v>0</v>
      </c>
      <c r="E375" s="108">
        <f>VLOOKUP(A375,ストックデータ整理!A:I,9,FALSE)</f>
        <v>0</v>
      </c>
      <c r="F375" s="100">
        <f>VLOOKUP(A375,ストックデータ整理!A:L,10,FALSE)</f>
        <v>0</v>
      </c>
      <c r="G375" s="104">
        <f>VLOOKUP(A375,ストックデータ整理!A:L,12,FALSE)</f>
        <v>0</v>
      </c>
      <c r="H375" s="106">
        <f>VLOOKUP(A375,ストックデータ整理!A:O,13,FALSE)</f>
        <v>0</v>
      </c>
      <c r="I375" s="109">
        <f>VLOOKUP(A375,ストックデータ整理!A:O,15,FALSE)</f>
        <v>0</v>
      </c>
      <c r="J375" s="100">
        <f>VLOOKUP(A375,ストックデータ整理!A:R,16,FALSE)</f>
        <v>0</v>
      </c>
      <c r="K375" s="104">
        <f>VLOOKUP(A375,ストックデータ整理!A:R,18,FALSE)</f>
        <v>0</v>
      </c>
      <c r="L375" s="89"/>
      <c r="M375" s="90"/>
      <c r="N375" s="106">
        <f t="shared" si="42"/>
        <v>0</v>
      </c>
      <c r="O375" s="107">
        <f t="shared" si="43"/>
        <v>0</v>
      </c>
    </row>
    <row r="376" spans="1:15" ht="14.25" customHeight="1" x14ac:dyDescent="0.15">
      <c r="A376" s="99">
        <v>44149</v>
      </c>
      <c r="B376" s="100">
        <f>IFERROR(VLOOKUP(A376,ストックデータ貼り付け用!A:D,2,FALSE),0)</f>
        <v>0</v>
      </c>
      <c r="C376" s="101">
        <f>IFERROR(VLOOKUP(A376,ストックデータ貼り付け用!A:D,4,FALSE),0)</f>
        <v>0</v>
      </c>
      <c r="D376" s="106">
        <f>VLOOKUP(A376,ストックデータ整理!A:I,7,FALSE)</f>
        <v>0</v>
      </c>
      <c r="E376" s="108">
        <f>VLOOKUP(A376,ストックデータ整理!A:I,9,FALSE)</f>
        <v>0</v>
      </c>
      <c r="F376" s="100">
        <f>VLOOKUP(A376,ストックデータ整理!A:L,10,FALSE)</f>
        <v>0</v>
      </c>
      <c r="G376" s="104">
        <f>VLOOKUP(A376,ストックデータ整理!A:L,12,FALSE)</f>
        <v>0</v>
      </c>
      <c r="H376" s="106">
        <f>VLOOKUP(A376,ストックデータ整理!A:O,13,FALSE)</f>
        <v>0</v>
      </c>
      <c r="I376" s="109">
        <f>VLOOKUP(A376,ストックデータ整理!A:O,15,FALSE)</f>
        <v>0</v>
      </c>
      <c r="J376" s="100">
        <f>VLOOKUP(A376,ストックデータ整理!A:R,16,FALSE)</f>
        <v>0</v>
      </c>
      <c r="K376" s="104">
        <f>VLOOKUP(A376,ストックデータ整理!A:R,18,FALSE)</f>
        <v>0</v>
      </c>
      <c r="L376" s="89"/>
      <c r="M376" s="90"/>
      <c r="N376" s="106">
        <f t="shared" si="42"/>
        <v>0</v>
      </c>
      <c r="O376" s="107">
        <f t="shared" si="43"/>
        <v>0</v>
      </c>
    </row>
    <row r="377" spans="1:15" ht="14.25" customHeight="1" x14ac:dyDescent="0.15">
      <c r="A377" s="99">
        <v>44150</v>
      </c>
      <c r="B377" s="100">
        <f>IFERROR(VLOOKUP(A377,ストックデータ貼り付け用!A:D,2,FALSE),0)</f>
        <v>0</v>
      </c>
      <c r="C377" s="101">
        <f>IFERROR(VLOOKUP(A377,ストックデータ貼り付け用!A:D,4,FALSE),0)</f>
        <v>0</v>
      </c>
      <c r="D377" s="106">
        <f>VLOOKUP(A377,ストックデータ整理!A:I,7,FALSE)</f>
        <v>0</v>
      </c>
      <c r="E377" s="108">
        <f>VLOOKUP(A377,ストックデータ整理!A:I,9,FALSE)</f>
        <v>0</v>
      </c>
      <c r="F377" s="100">
        <f>VLOOKUP(A377,ストックデータ整理!A:L,10,FALSE)</f>
        <v>0</v>
      </c>
      <c r="G377" s="104">
        <f>VLOOKUP(A377,ストックデータ整理!A:L,12,FALSE)</f>
        <v>0</v>
      </c>
      <c r="H377" s="106">
        <f>VLOOKUP(A377,ストックデータ整理!A:O,13,FALSE)</f>
        <v>0</v>
      </c>
      <c r="I377" s="109">
        <f>VLOOKUP(A377,ストックデータ整理!A:O,15,FALSE)</f>
        <v>0</v>
      </c>
      <c r="J377" s="100">
        <f>VLOOKUP(A377,ストックデータ整理!A:R,16,FALSE)</f>
        <v>0</v>
      </c>
      <c r="K377" s="104">
        <f>VLOOKUP(A377,ストックデータ整理!A:R,18,FALSE)</f>
        <v>0</v>
      </c>
      <c r="L377" s="89"/>
      <c r="M377" s="90"/>
      <c r="N377" s="106">
        <f t="shared" si="42"/>
        <v>0</v>
      </c>
      <c r="O377" s="107">
        <f t="shared" si="43"/>
        <v>0</v>
      </c>
    </row>
    <row r="378" spans="1:15" ht="14.25" customHeight="1" x14ac:dyDescent="0.15">
      <c r="A378" s="99">
        <v>44151</v>
      </c>
      <c r="B378" s="100">
        <f>IFERROR(VLOOKUP(A378,ストックデータ貼り付け用!A:D,2,FALSE),0)</f>
        <v>0</v>
      </c>
      <c r="C378" s="101">
        <f>IFERROR(VLOOKUP(A378,ストックデータ貼り付け用!A:D,4,FALSE),0)</f>
        <v>0</v>
      </c>
      <c r="D378" s="106">
        <f>VLOOKUP(A378,ストックデータ整理!A:I,7,FALSE)</f>
        <v>0</v>
      </c>
      <c r="E378" s="108">
        <f>VLOOKUP(A378,ストックデータ整理!A:I,9,FALSE)</f>
        <v>0</v>
      </c>
      <c r="F378" s="100">
        <f>VLOOKUP(A378,ストックデータ整理!A:L,10,FALSE)</f>
        <v>0</v>
      </c>
      <c r="G378" s="104">
        <f>VLOOKUP(A378,ストックデータ整理!A:L,12,FALSE)</f>
        <v>0</v>
      </c>
      <c r="H378" s="106">
        <f>VLOOKUP(A378,ストックデータ整理!A:O,13,FALSE)</f>
        <v>0</v>
      </c>
      <c r="I378" s="109">
        <f>VLOOKUP(A378,ストックデータ整理!A:O,15,FALSE)</f>
        <v>0</v>
      </c>
      <c r="J378" s="100">
        <f>VLOOKUP(A378,ストックデータ整理!A:R,16,FALSE)</f>
        <v>0</v>
      </c>
      <c r="K378" s="104">
        <f>VLOOKUP(A378,ストックデータ整理!A:R,18,FALSE)</f>
        <v>0</v>
      </c>
      <c r="L378" s="89"/>
      <c r="M378" s="90"/>
      <c r="N378" s="106">
        <f t="shared" si="42"/>
        <v>0</v>
      </c>
      <c r="O378" s="107">
        <f t="shared" si="43"/>
        <v>0</v>
      </c>
    </row>
    <row r="379" spans="1:15" ht="14.25" customHeight="1" x14ac:dyDescent="0.15">
      <c r="A379" s="99">
        <v>44152</v>
      </c>
      <c r="B379" s="100">
        <f>IFERROR(VLOOKUP(A379,ストックデータ貼り付け用!A:D,2,FALSE),0)</f>
        <v>0</v>
      </c>
      <c r="C379" s="101">
        <f>IFERROR(VLOOKUP(A379,ストックデータ貼り付け用!A:D,4,FALSE),0)</f>
        <v>0</v>
      </c>
      <c r="D379" s="106">
        <f>VLOOKUP(A379,ストックデータ整理!A:I,7,FALSE)</f>
        <v>0</v>
      </c>
      <c r="E379" s="108">
        <f>VLOOKUP(A379,ストックデータ整理!A:I,9,FALSE)</f>
        <v>0</v>
      </c>
      <c r="F379" s="100">
        <f>VLOOKUP(A379,ストックデータ整理!A:L,10,FALSE)</f>
        <v>0</v>
      </c>
      <c r="G379" s="104">
        <f>VLOOKUP(A379,ストックデータ整理!A:L,12,FALSE)</f>
        <v>0</v>
      </c>
      <c r="H379" s="106">
        <f>VLOOKUP(A379,ストックデータ整理!A:O,13,FALSE)</f>
        <v>0</v>
      </c>
      <c r="I379" s="109">
        <f>VLOOKUP(A379,ストックデータ整理!A:O,15,FALSE)</f>
        <v>0</v>
      </c>
      <c r="J379" s="100">
        <f>VLOOKUP(A379,ストックデータ整理!A:R,16,FALSE)</f>
        <v>0</v>
      </c>
      <c r="K379" s="104">
        <f>VLOOKUP(A379,ストックデータ整理!A:R,18,FALSE)</f>
        <v>0</v>
      </c>
      <c r="L379" s="89"/>
      <c r="M379" s="90"/>
      <c r="N379" s="106">
        <f t="shared" si="42"/>
        <v>0</v>
      </c>
      <c r="O379" s="107">
        <f t="shared" si="43"/>
        <v>0</v>
      </c>
    </row>
    <row r="380" spans="1:15" ht="14.25" customHeight="1" x14ac:dyDescent="0.15">
      <c r="A380" s="99">
        <v>44153</v>
      </c>
      <c r="B380" s="100">
        <f>IFERROR(VLOOKUP(A380,ストックデータ貼り付け用!A:D,2,FALSE),0)</f>
        <v>0</v>
      </c>
      <c r="C380" s="101">
        <f>IFERROR(VLOOKUP(A380,ストックデータ貼り付け用!A:D,4,FALSE),0)</f>
        <v>0</v>
      </c>
      <c r="D380" s="106">
        <f>VLOOKUP(A380,ストックデータ整理!A:I,7,FALSE)</f>
        <v>0</v>
      </c>
      <c r="E380" s="108">
        <f>VLOOKUP(A380,ストックデータ整理!A:I,9,FALSE)</f>
        <v>0</v>
      </c>
      <c r="F380" s="100">
        <f>VLOOKUP(A380,ストックデータ整理!A:L,10,FALSE)</f>
        <v>0</v>
      </c>
      <c r="G380" s="104">
        <f>VLOOKUP(A380,ストックデータ整理!A:L,12,FALSE)</f>
        <v>0</v>
      </c>
      <c r="H380" s="106">
        <f>VLOOKUP(A380,ストックデータ整理!A:O,13,FALSE)</f>
        <v>0</v>
      </c>
      <c r="I380" s="109">
        <f>VLOOKUP(A380,ストックデータ整理!A:O,15,FALSE)</f>
        <v>0</v>
      </c>
      <c r="J380" s="100">
        <f>VLOOKUP(A380,ストックデータ整理!A:R,16,FALSE)</f>
        <v>0</v>
      </c>
      <c r="K380" s="104">
        <f>VLOOKUP(A380,ストックデータ整理!A:R,18,FALSE)</f>
        <v>0</v>
      </c>
      <c r="L380" s="89"/>
      <c r="M380" s="90"/>
      <c r="N380" s="106">
        <f t="shared" si="42"/>
        <v>0</v>
      </c>
      <c r="O380" s="107">
        <f t="shared" si="43"/>
        <v>0</v>
      </c>
    </row>
    <row r="381" spans="1:15" ht="14.25" customHeight="1" x14ac:dyDescent="0.15">
      <c r="A381" s="99">
        <v>44154</v>
      </c>
      <c r="B381" s="100">
        <f>IFERROR(VLOOKUP(A381,ストックデータ貼り付け用!A:D,2,FALSE),0)</f>
        <v>0</v>
      </c>
      <c r="C381" s="101">
        <f>IFERROR(VLOOKUP(A381,ストックデータ貼り付け用!A:D,4,FALSE),0)</f>
        <v>0</v>
      </c>
      <c r="D381" s="106">
        <f>VLOOKUP(A381,ストックデータ整理!A:I,7,FALSE)</f>
        <v>0</v>
      </c>
      <c r="E381" s="108">
        <f>VLOOKUP(A381,ストックデータ整理!A:I,9,FALSE)</f>
        <v>0</v>
      </c>
      <c r="F381" s="100">
        <f>VLOOKUP(A381,ストックデータ整理!A:L,10,FALSE)</f>
        <v>0</v>
      </c>
      <c r="G381" s="104">
        <f>VLOOKUP(A381,ストックデータ整理!A:L,12,FALSE)</f>
        <v>0</v>
      </c>
      <c r="H381" s="106">
        <f>VLOOKUP(A381,ストックデータ整理!A:O,13,FALSE)</f>
        <v>0</v>
      </c>
      <c r="I381" s="109">
        <f>VLOOKUP(A381,ストックデータ整理!A:O,15,FALSE)</f>
        <v>0</v>
      </c>
      <c r="J381" s="100">
        <f>VLOOKUP(A381,ストックデータ整理!A:R,16,FALSE)</f>
        <v>0</v>
      </c>
      <c r="K381" s="104">
        <f>VLOOKUP(A381,ストックデータ整理!A:R,18,FALSE)</f>
        <v>0</v>
      </c>
      <c r="L381" s="89"/>
      <c r="M381" s="90"/>
      <c r="N381" s="106">
        <f t="shared" si="42"/>
        <v>0</v>
      </c>
      <c r="O381" s="107">
        <f t="shared" si="43"/>
        <v>0</v>
      </c>
    </row>
    <row r="382" spans="1:15" ht="14.25" customHeight="1" x14ac:dyDescent="0.15">
      <c r="A382" s="99">
        <v>44155</v>
      </c>
      <c r="B382" s="100">
        <f>IFERROR(VLOOKUP(A382,ストックデータ貼り付け用!A:D,2,FALSE),0)</f>
        <v>0</v>
      </c>
      <c r="C382" s="101">
        <f>IFERROR(VLOOKUP(A382,ストックデータ貼り付け用!A:D,4,FALSE),0)</f>
        <v>0</v>
      </c>
      <c r="D382" s="106">
        <f>VLOOKUP(A382,ストックデータ整理!A:I,7,FALSE)</f>
        <v>0</v>
      </c>
      <c r="E382" s="108">
        <f>VLOOKUP(A382,ストックデータ整理!A:I,9,FALSE)</f>
        <v>0</v>
      </c>
      <c r="F382" s="100">
        <f>VLOOKUP(A382,ストックデータ整理!A:L,10,FALSE)</f>
        <v>0</v>
      </c>
      <c r="G382" s="104">
        <f>VLOOKUP(A382,ストックデータ整理!A:L,12,FALSE)</f>
        <v>0</v>
      </c>
      <c r="H382" s="106">
        <f>VLOOKUP(A382,ストックデータ整理!A:O,13,FALSE)</f>
        <v>0</v>
      </c>
      <c r="I382" s="109">
        <f>VLOOKUP(A382,ストックデータ整理!A:O,15,FALSE)</f>
        <v>0</v>
      </c>
      <c r="J382" s="100">
        <f>VLOOKUP(A382,ストックデータ整理!A:R,16,FALSE)</f>
        <v>0</v>
      </c>
      <c r="K382" s="104">
        <f>VLOOKUP(A382,ストックデータ整理!A:R,18,FALSE)</f>
        <v>0</v>
      </c>
      <c r="L382" s="89"/>
      <c r="M382" s="90"/>
      <c r="N382" s="106">
        <f t="shared" si="42"/>
        <v>0</v>
      </c>
      <c r="O382" s="107">
        <f t="shared" si="43"/>
        <v>0</v>
      </c>
    </row>
    <row r="383" spans="1:15" ht="14.25" customHeight="1" x14ac:dyDescent="0.15">
      <c r="A383" s="99">
        <v>44156</v>
      </c>
      <c r="B383" s="100">
        <f>IFERROR(VLOOKUP(A383,ストックデータ貼り付け用!A:D,2,FALSE),0)</f>
        <v>0</v>
      </c>
      <c r="C383" s="101">
        <f>IFERROR(VLOOKUP(A383,ストックデータ貼り付け用!A:D,4,FALSE),0)</f>
        <v>0</v>
      </c>
      <c r="D383" s="106">
        <f>VLOOKUP(A383,ストックデータ整理!A:I,7,FALSE)</f>
        <v>0</v>
      </c>
      <c r="E383" s="108">
        <f>VLOOKUP(A383,ストックデータ整理!A:I,9,FALSE)</f>
        <v>0</v>
      </c>
      <c r="F383" s="100">
        <f>VLOOKUP(A383,ストックデータ整理!A:L,10,FALSE)</f>
        <v>0</v>
      </c>
      <c r="G383" s="104">
        <f>VLOOKUP(A383,ストックデータ整理!A:L,12,FALSE)</f>
        <v>0</v>
      </c>
      <c r="H383" s="106">
        <f>VLOOKUP(A383,ストックデータ整理!A:O,13,FALSE)</f>
        <v>0</v>
      </c>
      <c r="I383" s="109">
        <f>VLOOKUP(A383,ストックデータ整理!A:O,15,FALSE)</f>
        <v>0</v>
      </c>
      <c r="J383" s="100">
        <f>VLOOKUP(A383,ストックデータ整理!A:R,16,FALSE)</f>
        <v>0</v>
      </c>
      <c r="K383" s="104">
        <f>VLOOKUP(A383,ストックデータ整理!A:R,18,FALSE)</f>
        <v>0</v>
      </c>
      <c r="L383" s="89"/>
      <c r="M383" s="90"/>
      <c r="N383" s="106">
        <f t="shared" si="42"/>
        <v>0</v>
      </c>
      <c r="O383" s="107">
        <f t="shared" si="43"/>
        <v>0</v>
      </c>
    </row>
    <row r="384" spans="1:15" ht="14.25" customHeight="1" x14ac:dyDescent="0.15">
      <c r="A384" s="99">
        <v>44157</v>
      </c>
      <c r="B384" s="100">
        <f>IFERROR(VLOOKUP(A384,ストックデータ貼り付け用!A:D,2,FALSE),0)</f>
        <v>0</v>
      </c>
      <c r="C384" s="101">
        <f>IFERROR(VLOOKUP(A384,ストックデータ貼り付け用!A:D,4,FALSE),0)</f>
        <v>0</v>
      </c>
      <c r="D384" s="106">
        <f>VLOOKUP(A384,ストックデータ整理!A:I,7,FALSE)</f>
        <v>0</v>
      </c>
      <c r="E384" s="108">
        <f>VLOOKUP(A384,ストックデータ整理!A:I,9,FALSE)</f>
        <v>0</v>
      </c>
      <c r="F384" s="100">
        <f>VLOOKUP(A384,ストックデータ整理!A:L,10,FALSE)</f>
        <v>0</v>
      </c>
      <c r="G384" s="104">
        <f>VLOOKUP(A384,ストックデータ整理!A:L,12,FALSE)</f>
        <v>0</v>
      </c>
      <c r="H384" s="106">
        <f>VLOOKUP(A384,ストックデータ整理!A:O,13,FALSE)</f>
        <v>0</v>
      </c>
      <c r="I384" s="109">
        <f>VLOOKUP(A384,ストックデータ整理!A:O,15,FALSE)</f>
        <v>0</v>
      </c>
      <c r="J384" s="100">
        <f>VLOOKUP(A384,ストックデータ整理!A:R,16,FALSE)</f>
        <v>0</v>
      </c>
      <c r="K384" s="104">
        <f>VLOOKUP(A384,ストックデータ整理!A:R,18,FALSE)</f>
        <v>0</v>
      </c>
      <c r="L384" s="89"/>
      <c r="M384" s="90"/>
      <c r="N384" s="106">
        <f t="shared" si="42"/>
        <v>0</v>
      </c>
      <c r="O384" s="107">
        <f t="shared" si="43"/>
        <v>0</v>
      </c>
    </row>
    <row r="385" spans="1:15" ht="14.25" customHeight="1" x14ac:dyDescent="0.15">
      <c r="A385" s="99">
        <v>44158</v>
      </c>
      <c r="B385" s="100">
        <f>IFERROR(VLOOKUP(A385,ストックデータ貼り付け用!A:D,2,FALSE),0)</f>
        <v>0</v>
      </c>
      <c r="C385" s="101">
        <f>IFERROR(VLOOKUP(A385,ストックデータ貼り付け用!A:D,4,FALSE),0)</f>
        <v>0</v>
      </c>
      <c r="D385" s="106">
        <f>VLOOKUP(A385,ストックデータ整理!A:I,7,FALSE)</f>
        <v>0</v>
      </c>
      <c r="E385" s="108">
        <f>VLOOKUP(A385,ストックデータ整理!A:I,9,FALSE)</f>
        <v>0</v>
      </c>
      <c r="F385" s="100">
        <f>VLOOKUP(A385,ストックデータ整理!A:L,10,FALSE)</f>
        <v>0</v>
      </c>
      <c r="G385" s="104">
        <f>VLOOKUP(A385,ストックデータ整理!A:L,12,FALSE)</f>
        <v>0</v>
      </c>
      <c r="H385" s="106">
        <f>VLOOKUP(A385,ストックデータ整理!A:O,13,FALSE)</f>
        <v>0</v>
      </c>
      <c r="I385" s="109">
        <f>VLOOKUP(A385,ストックデータ整理!A:O,15,FALSE)</f>
        <v>0</v>
      </c>
      <c r="J385" s="100">
        <f>VLOOKUP(A385,ストックデータ整理!A:R,16,FALSE)</f>
        <v>0</v>
      </c>
      <c r="K385" s="104">
        <f>VLOOKUP(A385,ストックデータ整理!A:R,18,FALSE)</f>
        <v>0</v>
      </c>
      <c r="L385" s="89"/>
      <c r="M385" s="90"/>
      <c r="N385" s="106">
        <f t="shared" si="42"/>
        <v>0</v>
      </c>
      <c r="O385" s="107">
        <f t="shared" si="43"/>
        <v>0</v>
      </c>
    </row>
    <row r="386" spans="1:15" ht="14.25" customHeight="1" x14ac:dyDescent="0.15">
      <c r="A386" s="99">
        <v>44159</v>
      </c>
      <c r="B386" s="100">
        <f>IFERROR(VLOOKUP(A386,ストックデータ貼り付け用!A:D,2,FALSE),0)</f>
        <v>0</v>
      </c>
      <c r="C386" s="101">
        <f>IFERROR(VLOOKUP(A386,ストックデータ貼り付け用!A:D,4,FALSE),0)</f>
        <v>0</v>
      </c>
      <c r="D386" s="106">
        <f>VLOOKUP(A386,ストックデータ整理!A:I,7,FALSE)</f>
        <v>0</v>
      </c>
      <c r="E386" s="108">
        <f>VLOOKUP(A386,ストックデータ整理!A:I,9,FALSE)</f>
        <v>0</v>
      </c>
      <c r="F386" s="100">
        <f>VLOOKUP(A386,ストックデータ整理!A:L,10,FALSE)</f>
        <v>0</v>
      </c>
      <c r="G386" s="104">
        <f>VLOOKUP(A386,ストックデータ整理!A:L,12,FALSE)</f>
        <v>0</v>
      </c>
      <c r="H386" s="106">
        <f>VLOOKUP(A386,ストックデータ整理!A:O,13,FALSE)</f>
        <v>0</v>
      </c>
      <c r="I386" s="109">
        <f>VLOOKUP(A386,ストックデータ整理!A:O,15,FALSE)</f>
        <v>0</v>
      </c>
      <c r="J386" s="100">
        <f>VLOOKUP(A386,ストックデータ整理!A:R,16,FALSE)</f>
        <v>0</v>
      </c>
      <c r="K386" s="104">
        <f>VLOOKUP(A386,ストックデータ整理!A:R,18,FALSE)</f>
        <v>0</v>
      </c>
      <c r="L386" s="89"/>
      <c r="M386" s="90"/>
      <c r="N386" s="106">
        <f t="shared" si="42"/>
        <v>0</v>
      </c>
      <c r="O386" s="107">
        <f t="shared" si="43"/>
        <v>0</v>
      </c>
    </row>
    <row r="387" spans="1:15" ht="14.25" customHeight="1" x14ac:dyDescent="0.15">
      <c r="A387" s="99">
        <v>44160</v>
      </c>
      <c r="B387" s="100">
        <f>IFERROR(VLOOKUP(A387,ストックデータ貼り付け用!A:D,2,FALSE),0)</f>
        <v>0</v>
      </c>
      <c r="C387" s="101">
        <f>IFERROR(VLOOKUP(A387,ストックデータ貼り付け用!A:D,4,FALSE),0)</f>
        <v>0</v>
      </c>
      <c r="D387" s="106">
        <f>VLOOKUP(A387,ストックデータ整理!A:I,7,FALSE)</f>
        <v>0</v>
      </c>
      <c r="E387" s="108">
        <f>VLOOKUP(A387,ストックデータ整理!A:I,9,FALSE)</f>
        <v>0</v>
      </c>
      <c r="F387" s="100">
        <f>VLOOKUP(A387,ストックデータ整理!A:L,10,FALSE)</f>
        <v>0</v>
      </c>
      <c r="G387" s="104">
        <f>VLOOKUP(A387,ストックデータ整理!A:L,12,FALSE)</f>
        <v>0</v>
      </c>
      <c r="H387" s="106">
        <f>VLOOKUP(A387,ストックデータ整理!A:O,13,FALSE)</f>
        <v>0</v>
      </c>
      <c r="I387" s="109">
        <f>VLOOKUP(A387,ストックデータ整理!A:O,15,FALSE)</f>
        <v>0</v>
      </c>
      <c r="J387" s="100">
        <f>VLOOKUP(A387,ストックデータ整理!A:R,16,FALSE)</f>
        <v>0</v>
      </c>
      <c r="K387" s="104">
        <f>VLOOKUP(A387,ストックデータ整理!A:R,18,FALSE)</f>
        <v>0</v>
      </c>
      <c r="L387" s="89"/>
      <c r="M387" s="90"/>
      <c r="N387" s="106">
        <f t="shared" si="42"/>
        <v>0</v>
      </c>
      <c r="O387" s="107">
        <f t="shared" si="43"/>
        <v>0</v>
      </c>
    </row>
    <row r="388" spans="1:15" ht="14.25" customHeight="1" x14ac:dyDescent="0.15">
      <c r="A388" s="99">
        <v>44161</v>
      </c>
      <c r="B388" s="100">
        <f>IFERROR(VLOOKUP(A388,ストックデータ貼り付け用!A:D,2,FALSE),0)</f>
        <v>0</v>
      </c>
      <c r="C388" s="101">
        <f>IFERROR(VLOOKUP(A388,ストックデータ貼り付け用!A:D,4,FALSE),0)</f>
        <v>0</v>
      </c>
      <c r="D388" s="106">
        <f>VLOOKUP(A388,ストックデータ整理!A:I,7,FALSE)</f>
        <v>0</v>
      </c>
      <c r="E388" s="108">
        <f>VLOOKUP(A388,ストックデータ整理!A:I,9,FALSE)</f>
        <v>0</v>
      </c>
      <c r="F388" s="100">
        <f>VLOOKUP(A388,ストックデータ整理!A:L,10,FALSE)</f>
        <v>0</v>
      </c>
      <c r="G388" s="104">
        <f>VLOOKUP(A388,ストックデータ整理!A:L,12,FALSE)</f>
        <v>0</v>
      </c>
      <c r="H388" s="106">
        <f>VLOOKUP(A388,ストックデータ整理!A:O,13,FALSE)</f>
        <v>0</v>
      </c>
      <c r="I388" s="109">
        <f>VLOOKUP(A388,ストックデータ整理!A:O,15,FALSE)</f>
        <v>0</v>
      </c>
      <c r="J388" s="100">
        <f>VLOOKUP(A388,ストックデータ整理!A:R,16,FALSE)</f>
        <v>0</v>
      </c>
      <c r="K388" s="104">
        <f>VLOOKUP(A388,ストックデータ整理!A:R,18,FALSE)</f>
        <v>0</v>
      </c>
      <c r="L388" s="89"/>
      <c r="M388" s="90"/>
      <c r="N388" s="106">
        <f t="shared" si="42"/>
        <v>0</v>
      </c>
      <c r="O388" s="107">
        <f t="shared" si="43"/>
        <v>0</v>
      </c>
    </row>
    <row r="389" spans="1:15" ht="14.25" customHeight="1" x14ac:dyDescent="0.15">
      <c r="A389" s="99">
        <v>44162</v>
      </c>
      <c r="B389" s="100">
        <f>IFERROR(VLOOKUP(A389,ストックデータ貼り付け用!A:D,2,FALSE),0)</f>
        <v>0</v>
      </c>
      <c r="C389" s="101">
        <f>IFERROR(VLOOKUP(A389,ストックデータ貼り付け用!A:D,4,FALSE),0)</f>
        <v>0</v>
      </c>
      <c r="D389" s="106">
        <f>VLOOKUP(A389,ストックデータ整理!A:I,7,FALSE)</f>
        <v>0</v>
      </c>
      <c r="E389" s="108">
        <f>VLOOKUP(A389,ストックデータ整理!A:I,9,FALSE)</f>
        <v>0</v>
      </c>
      <c r="F389" s="100">
        <f>VLOOKUP(A389,ストックデータ整理!A:L,10,FALSE)</f>
        <v>0</v>
      </c>
      <c r="G389" s="104">
        <f>VLOOKUP(A389,ストックデータ整理!A:L,12,FALSE)</f>
        <v>0</v>
      </c>
      <c r="H389" s="106">
        <f>VLOOKUP(A389,ストックデータ整理!A:O,13,FALSE)</f>
        <v>0</v>
      </c>
      <c r="I389" s="109">
        <f>VLOOKUP(A389,ストックデータ整理!A:O,15,FALSE)</f>
        <v>0</v>
      </c>
      <c r="J389" s="100">
        <f>VLOOKUP(A389,ストックデータ整理!A:R,16,FALSE)</f>
        <v>0</v>
      </c>
      <c r="K389" s="104">
        <f>VLOOKUP(A389,ストックデータ整理!A:R,18,FALSE)</f>
        <v>0</v>
      </c>
      <c r="L389" s="89"/>
      <c r="M389" s="90"/>
      <c r="N389" s="106">
        <f t="shared" si="42"/>
        <v>0</v>
      </c>
      <c r="O389" s="107">
        <f t="shared" si="43"/>
        <v>0</v>
      </c>
    </row>
    <row r="390" spans="1:15" ht="14.25" customHeight="1" x14ac:dyDescent="0.15">
      <c r="A390" s="99">
        <v>44163</v>
      </c>
      <c r="B390" s="100">
        <f>IFERROR(VLOOKUP(A390,ストックデータ貼り付け用!A:D,2,FALSE),0)</f>
        <v>0</v>
      </c>
      <c r="C390" s="101">
        <f>IFERROR(VLOOKUP(A390,ストックデータ貼り付け用!A:D,4,FALSE),0)</f>
        <v>0</v>
      </c>
      <c r="D390" s="106">
        <f>VLOOKUP(A390,ストックデータ整理!A:I,7,FALSE)</f>
        <v>0</v>
      </c>
      <c r="E390" s="108">
        <f>VLOOKUP(A390,ストックデータ整理!A:I,9,FALSE)</f>
        <v>0</v>
      </c>
      <c r="F390" s="100">
        <f>VLOOKUP(A390,ストックデータ整理!A:L,10,FALSE)</f>
        <v>0</v>
      </c>
      <c r="G390" s="104">
        <f>VLOOKUP(A390,ストックデータ整理!A:L,12,FALSE)</f>
        <v>0</v>
      </c>
      <c r="H390" s="106">
        <f>VLOOKUP(A390,ストックデータ整理!A:O,13,FALSE)</f>
        <v>0</v>
      </c>
      <c r="I390" s="109">
        <f>VLOOKUP(A390,ストックデータ整理!A:O,15,FALSE)</f>
        <v>0</v>
      </c>
      <c r="J390" s="100">
        <f>VLOOKUP(A390,ストックデータ整理!A:R,16,FALSE)</f>
        <v>0</v>
      </c>
      <c r="K390" s="104">
        <f>VLOOKUP(A390,ストックデータ整理!A:R,18,FALSE)</f>
        <v>0</v>
      </c>
      <c r="L390" s="89"/>
      <c r="M390" s="90"/>
      <c r="N390" s="106">
        <f t="shared" si="42"/>
        <v>0</v>
      </c>
      <c r="O390" s="107">
        <f t="shared" si="43"/>
        <v>0</v>
      </c>
    </row>
    <row r="391" spans="1:15" ht="14.25" customHeight="1" x14ac:dyDescent="0.15">
      <c r="A391" s="99">
        <v>44164</v>
      </c>
      <c r="B391" s="100">
        <f>IFERROR(VLOOKUP(A391,ストックデータ貼り付け用!A:D,2,FALSE),0)</f>
        <v>0</v>
      </c>
      <c r="C391" s="101">
        <f>IFERROR(VLOOKUP(A391,ストックデータ貼り付け用!A:D,4,FALSE),0)</f>
        <v>0</v>
      </c>
      <c r="D391" s="106">
        <f>VLOOKUP(A391,ストックデータ整理!A:I,7,FALSE)</f>
        <v>0</v>
      </c>
      <c r="E391" s="108">
        <f>VLOOKUP(A391,ストックデータ整理!A:I,9,FALSE)</f>
        <v>0</v>
      </c>
      <c r="F391" s="100">
        <f>VLOOKUP(A391,ストックデータ整理!A:L,10,FALSE)</f>
        <v>0</v>
      </c>
      <c r="G391" s="104">
        <f>VLOOKUP(A391,ストックデータ整理!A:L,12,FALSE)</f>
        <v>0</v>
      </c>
      <c r="H391" s="106">
        <f>VLOOKUP(A391,ストックデータ整理!A:O,13,FALSE)</f>
        <v>0</v>
      </c>
      <c r="I391" s="109">
        <f>VLOOKUP(A391,ストックデータ整理!A:O,15,FALSE)</f>
        <v>0</v>
      </c>
      <c r="J391" s="100">
        <f>VLOOKUP(A391,ストックデータ整理!A:R,16,FALSE)</f>
        <v>0</v>
      </c>
      <c r="K391" s="104">
        <f>VLOOKUP(A391,ストックデータ整理!A:R,18,FALSE)</f>
        <v>0</v>
      </c>
      <c r="L391" s="89"/>
      <c r="M391" s="90"/>
      <c r="N391" s="106">
        <f t="shared" si="42"/>
        <v>0</v>
      </c>
      <c r="O391" s="107">
        <f t="shared" si="43"/>
        <v>0</v>
      </c>
    </row>
    <row r="392" spans="1:15" ht="14.25" customHeight="1" x14ac:dyDescent="0.15">
      <c r="A392" s="99">
        <v>44165</v>
      </c>
      <c r="B392" s="100">
        <f>IFERROR(VLOOKUP(A392,ストックデータ貼り付け用!A:D,2,FALSE),0)</f>
        <v>0</v>
      </c>
      <c r="C392" s="101">
        <f>IFERROR(VLOOKUP(A392,ストックデータ貼り付け用!A:D,4,FALSE),0)</f>
        <v>0</v>
      </c>
      <c r="D392" s="106">
        <f>VLOOKUP(A392,ストックデータ整理!A:I,7,FALSE)</f>
        <v>0</v>
      </c>
      <c r="E392" s="108">
        <f>VLOOKUP(A392,ストックデータ整理!A:I,9,FALSE)</f>
        <v>0</v>
      </c>
      <c r="F392" s="100">
        <f>VLOOKUP(A392,ストックデータ整理!A:L,10,FALSE)</f>
        <v>0</v>
      </c>
      <c r="G392" s="104">
        <f>VLOOKUP(A392,ストックデータ整理!A:L,12,FALSE)</f>
        <v>0</v>
      </c>
      <c r="H392" s="106">
        <f>VLOOKUP(A392,ストックデータ整理!A:O,13,FALSE)</f>
        <v>0</v>
      </c>
      <c r="I392" s="109">
        <f>VLOOKUP(A392,ストックデータ整理!A:O,15,FALSE)</f>
        <v>0</v>
      </c>
      <c r="J392" s="100">
        <f>VLOOKUP(A392,ストックデータ整理!A:R,16,FALSE)</f>
        <v>0</v>
      </c>
      <c r="K392" s="104">
        <f>VLOOKUP(A392,ストックデータ整理!A:R,18,FALSE)</f>
        <v>0</v>
      </c>
      <c r="L392" s="89"/>
      <c r="M392" s="90"/>
      <c r="N392" s="106">
        <f t="shared" si="42"/>
        <v>0</v>
      </c>
      <c r="O392" s="107">
        <f t="shared" si="43"/>
        <v>0</v>
      </c>
    </row>
    <row r="393" spans="1:15" ht="14.25" customHeight="1" thickBot="1" x14ac:dyDescent="0.2">
      <c r="A393" s="132"/>
      <c r="B393" s="133"/>
      <c r="C393" s="134"/>
      <c r="D393" s="135"/>
      <c r="E393" s="136"/>
      <c r="F393" s="133"/>
      <c r="G393" s="134"/>
      <c r="H393" s="135"/>
      <c r="I393" s="137"/>
      <c r="J393" s="161"/>
      <c r="K393" s="162"/>
      <c r="L393" s="94"/>
      <c r="M393" s="93"/>
      <c r="N393" s="106"/>
      <c r="O393" s="107"/>
    </row>
    <row r="394" spans="1:15" ht="17.25" customHeight="1" thickBot="1" x14ac:dyDescent="0.2">
      <c r="A394" s="114" t="s">
        <v>72</v>
      </c>
      <c r="B394" s="83"/>
      <c r="C394" s="84"/>
      <c r="D394" s="85"/>
      <c r="E394" s="84"/>
      <c r="F394" s="85"/>
      <c r="G394" s="84"/>
      <c r="H394" s="85"/>
      <c r="I394" s="86"/>
      <c r="J394" s="163">
        <f>iStock用!FD13*-1</f>
        <v>0</v>
      </c>
      <c r="K394" s="164">
        <f>iStock用!FF13</f>
        <v>0</v>
      </c>
      <c r="L394" s="85"/>
      <c r="M394" s="84"/>
      <c r="N394" s="151">
        <f>B394+D394+F394+L394+H394+J394</f>
        <v>0</v>
      </c>
      <c r="O394" s="152">
        <f>C394+E394+G394+M394+I394+K394</f>
        <v>0</v>
      </c>
    </row>
    <row r="395" spans="1:15" ht="17.25" customHeight="1" thickBot="1" x14ac:dyDescent="0.2">
      <c r="A395" s="114" t="s">
        <v>12</v>
      </c>
      <c r="B395" s="115">
        <f t="shared" ref="B395:I395" si="44">SUM(B363:B394)</f>
        <v>0</v>
      </c>
      <c r="C395" s="116">
        <f t="shared" si="44"/>
        <v>0</v>
      </c>
      <c r="D395" s="117">
        <f t="shared" si="44"/>
        <v>0</v>
      </c>
      <c r="E395" s="118">
        <f t="shared" si="44"/>
        <v>0</v>
      </c>
      <c r="F395" s="119">
        <f t="shared" si="44"/>
        <v>0</v>
      </c>
      <c r="G395" s="120">
        <f t="shared" si="44"/>
        <v>0</v>
      </c>
      <c r="H395" s="121">
        <f t="shared" si="44"/>
        <v>0</v>
      </c>
      <c r="I395" s="122">
        <f t="shared" si="44"/>
        <v>0</v>
      </c>
      <c r="J395" s="165">
        <f>SUM(J363:J394)</f>
        <v>0</v>
      </c>
      <c r="K395" s="166">
        <f>SUM(K363:K394)</f>
        <v>0</v>
      </c>
      <c r="L395" s="123">
        <f>SUM(L363:L394)</f>
        <v>0</v>
      </c>
      <c r="M395" s="124">
        <f>SUM(M363:M394)</f>
        <v>0</v>
      </c>
      <c r="N395" s="153">
        <f>B395+D395+F395+H395+J395+L395</f>
        <v>0</v>
      </c>
      <c r="O395" s="201">
        <f>C395+E395+G395+I395+K395+M395</f>
        <v>0</v>
      </c>
    </row>
    <row r="396" spans="1:15" ht="17.25" customHeight="1" thickBot="1" x14ac:dyDescent="0.2">
      <c r="A396" s="114" t="s">
        <v>13</v>
      </c>
      <c r="B396" s="125">
        <f>IFERROR(AVERAGE(B363:B393),"")</f>
        <v>0</v>
      </c>
      <c r="C396" s="126">
        <f t="shared" ref="C396:I396" si="45">IFERROR(AVERAGE(C363:C393),"")</f>
        <v>0</v>
      </c>
      <c r="D396" s="125">
        <f t="shared" si="45"/>
        <v>0</v>
      </c>
      <c r="E396" s="126">
        <f t="shared" si="45"/>
        <v>0</v>
      </c>
      <c r="F396" s="125">
        <f t="shared" si="45"/>
        <v>0</v>
      </c>
      <c r="G396" s="126">
        <f t="shared" si="45"/>
        <v>0</v>
      </c>
      <c r="H396" s="125">
        <f t="shared" si="45"/>
        <v>0</v>
      </c>
      <c r="I396" s="127">
        <f t="shared" si="45"/>
        <v>0</v>
      </c>
      <c r="J396" s="125">
        <f>IFERROR(AVERAGE(J363:J393),"")</f>
        <v>0</v>
      </c>
      <c r="K396" s="167">
        <f>IFERROR(AVERAGE(K363:K393),"")</f>
        <v>0</v>
      </c>
      <c r="L396" s="125" t="str">
        <f>IFERROR(AVERAGE(L363:L393),"")</f>
        <v/>
      </c>
      <c r="M396" s="126" t="str">
        <f>IFERROR(AVERAGE(M363:M393),"")</f>
        <v/>
      </c>
      <c r="N396" s="154"/>
      <c r="O396" s="155"/>
    </row>
    <row r="397" spans="1:15" ht="17.25" customHeight="1" thickBot="1" x14ac:dyDescent="0.2">
      <c r="A397" s="494" t="s">
        <v>25</v>
      </c>
      <c r="B397" s="486" t="s">
        <v>5</v>
      </c>
      <c r="C397" s="487"/>
      <c r="D397" s="488" t="s">
        <v>6</v>
      </c>
      <c r="E397" s="489"/>
      <c r="F397" s="490" t="s">
        <v>7</v>
      </c>
      <c r="G397" s="491"/>
      <c r="H397" s="480" t="s">
        <v>33</v>
      </c>
      <c r="I397" s="481"/>
      <c r="J397" s="482" t="s">
        <v>86</v>
      </c>
      <c r="K397" s="483"/>
      <c r="L397" s="492" t="s">
        <v>3</v>
      </c>
      <c r="M397" s="493"/>
      <c r="N397" s="392" t="s">
        <v>12</v>
      </c>
      <c r="O397" s="393"/>
    </row>
    <row r="398" spans="1:15" ht="17.25" customHeight="1" thickBot="1" x14ac:dyDescent="0.2">
      <c r="A398" s="495"/>
      <c r="B398" s="95" t="s">
        <v>9</v>
      </c>
      <c r="C398" s="96" t="s">
        <v>10</v>
      </c>
      <c r="D398" s="97" t="s">
        <v>9</v>
      </c>
      <c r="E398" s="96" t="s">
        <v>10</v>
      </c>
      <c r="F398" s="97" t="s">
        <v>9</v>
      </c>
      <c r="G398" s="96" t="s">
        <v>10</v>
      </c>
      <c r="H398" s="97" t="s">
        <v>9</v>
      </c>
      <c r="I398" s="98" t="s">
        <v>10</v>
      </c>
      <c r="J398" s="97" t="s">
        <v>9</v>
      </c>
      <c r="K398" s="96" t="s">
        <v>10</v>
      </c>
      <c r="L398" s="97" t="s">
        <v>9</v>
      </c>
      <c r="M398" s="96" t="s">
        <v>10</v>
      </c>
      <c r="N398" s="97" t="s">
        <v>9</v>
      </c>
      <c r="O398" s="96" t="s">
        <v>10</v>
      </c>
    </row>
    <row r="399" spans="1:15" ht="14.25" customHeight="1" x14ac:dyDescent="0.15">
      <c r="A399" s="99">
        <v>44166</v>
      </c>
      <c r="B399" s="100">
        <f>IFERROR(VLOOKUP(A399,ストックデータ貼り付け用!A:D,2,FALSE),0)</f>
        <v>0</v>
      </c>
      <c r="C399" s="101">
        <f>IFERROR(VLOOKUP(A399,ストックデータ貼り付け用!A:D,4,FALSE),0)</f>
        <v>0</v>
      </c>
      <c r="D399" s="102">
        <f>VLOOKUP(A399,ストックデータ整理!A:I,7,FALSE)</f>
        <v>0</v>
      </c>
      <c r="E399" s="103">
        <f>VLOOKUP(A399,ストックデータ整理!A:I,9,FALSE)</f>
        <v>0</v>
      </c>
      <c r="F399" s="100">
        <f>VLOOKUP(A399,ストックデータ整理!A:L,10,FALSE)</f>
        <v>0</v>
      </c>
      <c r="G399" s="104">
        <f>VLOOKUP(A399,ストックデータ整理!A:L,12,FALSE)</f>
        <v>0</v>
      </c>
      <c r="H399" s="102">
        <f>VLOOKUP(A399,ストックデータ整理!A:O,13,FALSE)</f>
        <v>0</v>
      </c>
      <c r="I399" s="105">
        <f>VLOOKUP(A399,ストックデータ整理!A:O,15,FALSE)</f>
        <v>0</v>
      </c>
      <c r="J399" s="100">
        <f>VLOOKUP(A399,ストックデータ整理!A:R,16,FALSE)</f>
        <v>0</v>
      </c>
      <c r="K399" s="104">
        <f>VLOOKUP(A399,ストックデータ整理!A:R,18,FALSE)</f>
        <v>0</v>
      </c>
      <c r="L399" s="89"/>
      <c r="M399" s="92"/>
      <c r="N399" s="106">
        <f t="shared" ref="N399:N430" si="46">B399+D399+F399+L399+H399+J399</f>
        <v>0</v>
      </c>
      <c r="O399" s="107">
        <f t="shared" ref="O399:O430" si="47">C399+E399+G399+M399+I399+K399</f>
        <v>0</v>
      </c>
    </row>
    <row r="400" spans="1:15" ht="14.25" customHeight="1" x14ac:dyDescent="0.15">
      <c r="A400" s="99">
        <v>44167</v>
      </c>
      <c r="B400" s="100">
        <f>IFERROR(VLOOKUP(A400,ストックデータ貼り付け用!A:D,2,FALSE),0)</f>
        <v>0</v>
      </c>
      <c r="C400" s="101">
        <f>IFERROR(VLOOKUP(A400,ストックデータ貼り付け用!A:D,4,FALSE),0)</f>
        <v>0</v>
      </c>
      <c r="D400" s="106">
        <f>VLOOKUP(A400,ストックデータ整理!A:I,7,FALSE)</f>
        <v>0</v>
      </c>
      <c r="E400" s="108">
        <f>VLOOKUP(A400,ストックデータ整理!A:I,9,FALSE)</f>
        <v>0</v>
      </c>
      <c r="F400" s="100">
        <f>VLOOKUP(A400,ストックデータ整理!A:L,10,FALSE)</f>
        <v>0</v>
      </c>
      <c r="G400" s="104">
        <f>VLOOKUP(A400,ストックデータ整理!A:L,12,FALSE)</f>
        <v>0</v>
      </c>
      <c r="H400" s="106">
        <f>VLOOKUP(A400,ストックデータ整理!A:O,13,FALSE)</f>
        <v>0</v>
      </c>
      <c r="I400" s="109">
        <f>VLOOKUP(A400,ストックデータ整理!A:O,15,FALSE)</f>
        <v>0</v>
      </c>
      <c r="J400" s="100">
        <f>VLOOKUP(A400,ストックデータ整理!A:R,16,FALSE)</f>
        <v>0</v>
      </c>
      <c r="K400" s="104">
        <f>VLOOKUP(A400,ストックデータ整理!A:R,18,FALSE)</f>
        <v>0</v>
      </c>
      <c r="L400" s="89"/>
      <c r="M400" s="90"/>
      <c r="N400" s="106">
        <f t="shared" si="46"/>
        <v>0</v>
      </c>
      <c r="O400" s="107">
        <f t="shared" si="47"/>
        <v>0</v>
      </c>
    </row>
    <row r="401" spans="1:15" ht="14.25" customHeight="1" x14ac:dyDescent="0.15">
      <c r="A401" s="99">
        <v>44168</v>
      </c>
      <c r="B401" s="100">
        <f>IFERROR(VLOOKUP(A401,ストックデータ貼り付け用!A:D,2,FALSE),0)</f>
        <v>0</v>
      </c>
      <c r="C401" s="101">
        <f>IFERROR(VLOOKUP(A401,ストックデータ貼り付け用!A:D,4,FALSE),0)</f>
        <v>0</v>
      </c>
      <c r="D401" s="106">
        <f>VLOOKUP(A401,ストックデータ整理!A:I,7,FALSE)</f>
        <v>0</v>
      </c>
      <c r="E401" s="108">
        <f>VLOOKUP(A401,ストックデータ整理!A:I,9,FALSE)</f>
        <v>0</v>
      </c>
      <c r="F401" s="100">
        <f>VLOOKUP(A401,ストックデータ整理!A:L,10,FALSE)</f>
        <v>0</v>
      </c>
      <c r="G401" s="104">
        <f>VLOOKUP(A401,ストックデータ整理!A:L,12,FALSE)</f>
        <v>0</v>
      </c>
      <c r="H401" s="106">
        <f>VLOOKUP(A401,ストックデータ整理!A:O,13,FALSE)</f>
        <v>0</v>
      </c>
      <c r="I401" s="109">
        <f>VLOOKUP(A401,ストックデータ整理!A:O,15,FALSE)</f>
        <v>0</v>
      </c>
      <c r="J401" s="100">
        <f>VLOOKUP(A401,ストックデータ整理!A:R,16,FALSE)</f>
        <v>0</v>
      </c>
      <c r="K401" s="104">
        <f>VLOOKUP(A401,ストックデータ整理!A:R,18,FALSE)</f>
        <v>0</v>
      </c>
      <c r="L401" s="89"/>
      <c r="M401" s="90"/>
      <c r="N401" s="106">
        <f t="shared" si="46"/>
        <v>0</v>
      </c>
      <c r="O401" s="107">
        <f t="shared" si="47"/>
        <v>0</v>
      </c>
    </row>
    <row r="402" spans="1:15" ht="14.25" customHeight="1" x14ac:dyDescent="0.15">
      <c r="A402" s="99">
        <v>44169</v>
      </c>
      <c r="B402" s="100">
        <f>IFERROR(VLOOKUP(A402,ストックデータ貼り付け用!A:D,2,FALSE),0)</f>
        <v>0</v>
      </c>
      <c r="C402" s="101">
        <f>IFERROR(VLOOKUP(A402,ストックデータ貼り付け用!A:D,4,FALSE),0)</f>
        <v>0</v>
      </c>
      <c r="D402" s="106">
        <f>VLOOKUP(A402,ストックデータ整理!A:I,7,FALSE)</f>
        <v>0</v>
      </c>
      <c r="E402" s="108">
        <f>VLOOKUP(A402,ストックデータ整理!A:I,9,FALSE)</f>
        <v>0</v>
      </c>
      <c r="F402" s="100">
        <f>VLOOKUP(A402,ストックデータ整理!A:L,10,FALSE)</f>
        <v>0</v>
      </c>
      <c r="G402" s="104">
        <f>VLOOKUP(A402,ストックデータ整理!A:L,12,FALSE)</f>
        <v>0</v>
      </c>
      <c r="H402" s="106">
        <f>VLOOKUP(A402,ストックデータ整理!A:O,13,FALSE)</f>
        <v>0</v>
      </c>
      <c r="I402" s="109">
        <f>VLOOKUP(A402,ストックデータ整理!A:O,15,FALSE)</f>
        <v>0</v>
      </c>
      <c r="J402" s="100">
        <f>VLOOKUP(A402,ストックデータ整理!A:R,16,FALSE)</f>
        <v>0</v>
      </c>
      <c r="K402" s="104">
        <f>VLOOKUP(A402,ストックデータ整理!A:R,18,FALSE)</f>
        <v>0</v>
      </c>
      <c r="L402" s="89"/>
      <c r="M402" s="90"/>
      <c r="N402" s="106">
        <f t="shared" si="46"/>
        <v>0</v>
      </c>
      <c r="O402" s="107">
        <f t="shared" si="47"/>
        <v>0</v>
      </c>
    </row>
    <row r="403" spans="1:15" ht="14.25" customHeight="1" x14ac:dyDescent="0.15">
      <c r="A403" s="99">
        <v>44170</v>
      </c>
      <c r="B403" s="100">
        <f>IFERROR(VLOOKUP(A403,ストックデータ貼り付け用!A:D,2,FALSE),0)</f>
        <v>0</v>
      </c>
      <c r="C403" s="101">
        <f>IFERROR(VLOOKUP(A403,ストックデータ貼り付け用!A:D,4,FALSE),0)</f>
        <v>0</v>
      </c>
      <c r="D403" s="106">
        <f>VLOOKUP(A403,ストックデータ整理!A:I,7,FALSE)</f>
        <v>0</v>
      </c>
      <c r="E403" s="108">
        <f>VLOOKUP(A403,ストックデータ整理!A:I,9,FALSE)</f>
        <v>0</v>
      </c>
      <c r="F403" s="100">
        <f>VLOOKUP(A403,ストックデータ整理!A:L,10,FALSE)</f>
        <v>0</v>
      </c>
      <c r="G403" s="104">
        <f>VLOOKUP(A403,ストックデータ整理!A:L,12,FALSE)</f>
        <v>0</v>
      </c>
      <c r="H403" s="106">
        <f>VLOOKUP(A403,ストックデータ整理!A:O,13,FALSE)</f>
        <v>0</v>
      </c>
      <c r="I403" s="109">
        <f>VLOOKUP(A403,ストックデータ整理!A:O,15,FALSE)</f>
        <v>0</v>
      </c>
      <c r="J403" s="100">
        <f>VLOOKUP(A403,ストックデータ整理!A:R,16,FALSE)</f>
        <v>0</v>
      </c>
      <c r="K403" s="104">
        <f>VLOOKUP(A403,ストックデータ整理!A:R,18,FALSE)</f>
        <v>0</v>
      </c>
      <c r="L403" s="89"/>
      <c r="M403" s="90"/>
      <c r="N403" s="106">
        <f t="shared" si="46"/>
        <v>0</v>
      </c>
      <c r="O403" s="107">
        <f t="shared" si="47"/>
        <v>0</v>
      </c>
    </row>
    <row r="404" spans="1:15" ht="14.25" customHeight="1" x14ac:dyDescent="0.15">
      <c r="A404" s="99">
        <v>44171</v>
      </c>
      <c r="B404" s="100">
        <f>IFERROR(VLOOKUP(A404,ストックデータ貼り付け用!A:D,2,FALSE),0)</f>
        <v>0</v>
      </c>
      <c r="C404" s="101">
        <f>IFERROR(VLOOKUP(A404,ストックデータ貼り付け用!A:D,4,FALSE),0)</f>
        <v>0</v>
      </c>
      <c r="D404" s="106">
        <f>VLOOKUP(A404,ストックデータ整理!A:I,7,FALSE)</f>
        <v>0</v>
      </c>
      <c r="E404" s="108">
        <f>VLOOKUP(A404,ストックデータ整理!A:I,9,FALSE)</f>
        <v>0</v>
      </c>
      <c r="F404" s="100">
        <f>VLOOKUP(A404,ストックデータ整理!A:L,10,FALSE)</f>
        <v>0</v>
      </c>
      <c r="G404" s="104">
        <f>VLOOKUP(A404,ストックデータ整理!A:L,12,FALSE)</f>
        <v>0</v>
      </c>
      <c r="H404" s="106">
        <f>VLOOKUP(A404,ストックデータ整理!A:O,13,FALSE)</f>
        <v>0</v>
      </c>
      <c r="I404" s="109">
        <f>VLOOKUP(A404,ストックデータ整理!A:O,15,FALSE)</f>
        <v>0</v>
      </c>
      <c r="J404" s="100">
        <f>VLOOKUP(A404,ストックデータ整理!A:R,16,FALSE)</f>
        <v>0</v>
      </c>
      <c r="K404" s="104">
        <f>VLOOKUP(A404,ストックデータ整理!A:R,18,FALSE)</f>
        <v>0</v>
      </c>
      <c r="L404" s="89"/>
      <c r="M404" s="90"/>
      <c r="N404" s="106">
        <f t="shared" si="46"/>
        <v>0</v>
      </c>
      <c r="O404" s="107">
        <f t="shared" si="47"/>
        <v>0</v>
      </c>
    </row>
    <row r="405" spans="1:15" ht="14.25" customHeight="1" x14ac:dyDescent="0.15">
      <c r="A405" s="99">
        <v>44172</v>
      </c>
      <c r="B405" s="100">
        <f>IFERROR(VLOOKUP(A405,ストックデータ貼り付け用!A:D,2,FALSE),0)</f>
        <v>0</v>
      </c>
      <c r="C405" s="101">
        <f>IFERROR(VLOOKUP(A405,ストックデータ貼り付け用!A:D,4,FALSE),0)</f>
        <v>0</v>
      </c>
      <c r="D405" s="106">
        <f>VLOOKUP(A405,ストックデータ整理!A:I,7,FALSE)</f>
        <v>0</v>
      </c>
      <c r="E405" s="108">
        <f>VLOOKUP(A405,ストックデータ整理!A:I,9,FALSE)</f>
        <v>0</v>
      </c>
      <c r="F405" s="100">
        <f>VLOOKUP(A405,ストックデータ整理!A:L,10,FALSE)</f>
        <v>0</v>
      </c>
      <c r="G405" s="104">
        <f>VLOOKUP(A405,ストックデータ整理!A:L,12,FALSE)</f>
        <v>0</v>
      </c>
      <c r="H405" s="106">
        <f>VLOOKUP(A405,ストックデータ整理!A:O,13,FALSE)</f>
        <v>0</v>
      </c>
      <c r="I405" s="109">
        <f>VLOOKUP(A405,ストックデータ整理!A:O,15,FALSE)</f>
        <v>0</v>
      </c>
      <c r="J405" s="100">
        <f>VLOOKUP(A405,ストックデータ整理!A:R,16,FALSE)</f>
        <v>0</v>
      </c>
      <c r="K405" s="104">
        <f>VLOOKUP(A405,ストックデータ整理!A:R,18,FALSE)</f>
        <v>0</v>
      </c>
      <c r="L405" s="89"/>
      <c r="M405" s="90"/>
      <c r="N405" s="106">
        <f t="shared" si="46"/>
        <v>0</v>
      </c>
      <c r="O405" s="107">
        <f t="shared" si="47"/>
        <v>0</v>
      </c>
    </row>
    <row r="406" spans="1:15" ht="14.25" customHeight="1" x14ac:dyDescent="0.15">
      <c r="A406" s="99">
        <v>44173</v>
      </c>
      <c r="B406" s="100">
        <f>IFERROR(VLOOKUP(A406,ストックデータ貼り付け用!A:D,2,FALSE),0)</f>
        <v>0</v>
      </c>
      <c r="C406" s="101">
        <f>IFERROR(VLOOKUP(A406,ストックデータ貼り付け用!A:D,4,FALSE),0)</f>
        <v>0</v>
      </c>
      <c r="D406" s="106">
        <f>VLOOKUP(A406,ストックデータ整理!A:I,7,FALSE)</f>
        <v>0</v>
      </c>
      <c r="E406" s="108">
        <f>VLOOKUP(A406,ストックデータ整理!A:I,9,FALSE)</f>
        <v>0</v>
      </c>
      <c r="F406" s="100">
        <f>VLOOKUP(A406,ストックデータ整理!A:L,10,FALSE)</f>
        <v>0</v>
      </c>
      <c r="G406" s="104">
        <f>VLOOKUP(A406,ストックデータ整理!A:L,12,FALSE)</f>
        <v>0</v>
      </c>
      <c r="H406" s="106">
        <f>VLOOKUP(A406,ストックデータ整理!A:O,13,FALSE)</f>
        <v>0</v>
      </c>
      <c r="I406" s="109">
        <f>VLOOKUP(A406,ストックデータ整理!A:O,15,FALSE)</f>
        <v>0</v>
      </c>
      <c r="J406" s="100">
        <f>VLOOKUP(A406,ストックデータ整理!A:R,16,FALSE)</f>
        <v>0</v>
      </c>
      <c r="K406" s="104">
        <f>VLOOKUP(A406,ストックデータ整理!A:R,18,FALSE)</f>
        <v>0</v>
      </c>
      <c r="L406" s="89"/>
      <c r="M406" s="90"/>
      <c r="N406" s="106">
        <f t="shared" si="46"/>
        <v>0</v>
      </c>
      <c r="O406" s="107">
        <f t="shared" si="47"/>
        <v>0</v>
      </c>
    </row>
    <row r="407" spans="1:15" ht="14.25" customHeight="1" x14ac:dyDescent="0.15">
      <c r="A407" s="99">
        <v>44174</v>
      </c>
      <c r="B407" s="100">
        <f>IFERROR(VLOOKUP(A407,ストックデータ貼り付け用!A:D,2,FALSE),0)</f>
        <v>0</v>
      </c>
      <c r="C407" s="101">
        <f>IFERROR(VLOOKUP(A407,ストックデータ貼り付け用!A:D,4,FALSE),0)</f>
        <v>0</v>
      </c>
      <c r="D407" s="106">
        <f>VLOOKUP(A407,ストックデータ整理!A:I,7,FALSE)</f>
        <v>0</v>
      </c>
      <c r="E407" s="108">
        <f>VLOOKUP(A407,ストックデータ整理!A:I,9,FALSE)</f>
        <v>0</v>
      </c>
      <c r="F407" s="100">
        <f>VLOOKUP(A407,ストックデータ整理!A:L,10,FALSE)</f>
        <v>0</v>
      </c>
      <c r="G407" s="104">
        <f>VLOOKUP(A407,ストックデータ整理!A:L,12,FALSE)</f>
        <v>0</v>
      </c>
      <c r="H407" s="106">
        <f>VLOOKUP(A407,ストックデータ整理!A:O,13,FALSE)</f>
        <v>0</v>
      </c>
      <c r="I407" s="109">
        <f>VLOOKUP(A407,ストックデータ整理!A:O,15,FALSE)</f>
        <v>0</v>
      </c>
      <c r="J407" s="100">
        <f>VLOOKUP(A407,ストックデータ整理!A:R,16,FALSE)</f>
        <v>0</v>
      </c>
      <c r="K407" s="104">
        <f>VLOOKUP(A407,ストックデータ整理!A:R,18,FALSE)</f>
        <v>0</v>
      </c>
      <c r="L407" s="89"/>
      <c r="M407" s="90"/>
      <c r="N407" s="106">
        <f t="shared" si="46"/>
        <v>0</v>
      </c>
      <c r="O407" s="107">
        <f t="shared" si="47"/>
        <v>0</v>
      </c>
    </row>
    <row r="408" spans="1:15" ht="14.25" customHeight="1" x14ac:dyDescent="0.15">
      <c r="A408" s="99">
        <v>44175</v>
      </c>
      <c r="B408" s="100">
        <f>IFERROR(VLOOKUP(A408,ストックデータ貼り付け用!A:D,2,FALSE),0)</f>
        <v>0</v>
      </c>
      <c r="C408" s="101">
        <f>IFERROR(VLOOKUP(A408,ストックデータ貼り付け用!A:D,4,FALSE),0)</f>
        <v>0</v>
      </c>
      <c r="D408" s="106">
        <f>VLOOKUP(A408,ストックデータ整理!A:I,7,FALSE)</f>
        <v>0</v>
      </c>
      <c r="E408" s="108">
        <f>VLOOKUP(A408,ストックデータ整理!A:I,9,FALSE)</f>
        <v>0</v>
      </c>
      <c r="F408" s="100">
        <f>VLOOKUP(A408,ストックデータ整理!A:L,10,FALSE)</f>
        <v>0</v>
      </c>
      <c r="G408" s="104">
        <f>VLOOKUP(A408,ストックデータ整理!A:L,12,FALSE)</f>
        <v>0</v>
      </c>
      <c r="H408" s="106">
        <f>VLOOKUP(A408,ストックデータ整理!A:O,13,FALSE)</f>
        <v>0</v>
      </c>
      <c r="I408" s="109">
        <f>VLOOKUP(A408,ストックデータ整理!A:O,15,FALSE)</f>
        <v>0</v>
      </c>
      <c r="J408" s="100">
        <f>VLOOKUP(A408,ストックデータ整理!A:R,16,FALSE)</f>
        <v>0</v>
      </c>
      <c r="K408" s="104">
        <f>VLOOKUP(A408,ストックデータ整理!A:R,18,FALSE)</f>
        <v>0</v>
      </c>
      <c r="L408" s="89"/>
      <c r="M408" s="90"/>
      <c r="N408" s="106">
        <f t="shared" si="46"/>
        <v>0</v>
      </c>
      <c r="O408" s="107">
        <f t="shared" si="47"/>
        <v>0</v>
      </c>
    </row>
    <row r="409" spans="1:15" ht="14.25" customHeight="1" x14ac:dyDescent="0.15">
      <c r="A409" s="99">
        <v>44176</v>
      </c>
      <c r="B409" s="100">
        <f>IFERROR(VLOOKUP(A409,ストックデータ貼り付け用!A:D,2,FALSE),0)</f>
        <v>0</v>
      </c>
      <c r="C409" s="101">
        <f>IFERROR(VLOOKUP(A409,ストックデータ貼り付け用!A:D,4,FALSE),0)</f>
        <v>0</v>
      </c>
      <c r="D409" s="106">
        <f>VLOOKUP(A409,ストックデータ整理!A:I,7,FALSE)</f>
        <v>0</v>
      </c>
      <c r="E409" s="108">
        <f>VLOOKUP(A409,ストックデータ整理!A:I,9,FALSE)</f>
        <v>0</v>
      </c>
      <c r="F409" s="100">
        <f>VLOOKUP(A409,ストックデータ整理!A:L,10,FALSE)</f>
        <v>0</v>
      </c>
      <c r="G409" s="104">
        <f>VLOOKUP(A409,ストックデータ整理!A:L,12,FALSE)</f>
        <v>0</v>
      </c>
      <c r="H409" s="106">
        <f>VLOOKUP(A409,ストックデータ整理!A:O,13,FALSE)</f>
        <v>0</v>
      </c>
      <c r="I409" s="109">
        <f>VLOOKUP(A409,ストックデータ整理!A:O,15,FALSE)</f>
        <v>0</v>
      </c>
      <c r="J409" s="100">
        <f>VLOOKUP(A409,ストックデータ整理!A:R,16,FALSE)</f>
        <v>0</v>
      </c>
      <c r="K409" s="104">
        <f>VLOOKUP(A409,ストックデータ整理!A:R,18,FALSE)</f>
        <v>0</v>
      </c>
      <c r="L409" s="89"/>
      <c r="M409" s="90"/>
      <c r="N409" s="106">
        <f t="shared" si="46"/>
        <v>0</v>
      </c>
      <c r="O409" s="107">
        <f t="shared" si="47"/>
        <v>0</v>
      </c>
    </row>
    <row r="410" spans="1:15" ht="14.25" customHeight="1" x14ac:dyDescent="0.15">
      <c r="A410" s="99">
        <v>44177</v>
      </c>
      <c r="B410" s="100">
        <f>IFERROR(VLOOKUP(A410,ストックデータ貼り付け用!A:D,2,FALSE),0)</f>
        <v>0</v>
      </c>
      <c r="C410" s="101">
        <f>IFERROR(VLOOKUP(A410,ストックデータ貼り付け用!A:D,4,FALSE),0)</f>
        <v>0</v>
      </c>
      <c r="D410" s="106">
        <f>VLOOKUP(A410,ストックデータ整理!A:I,7,FALSE)</f>
        <v>0</v>
      </c>
      <c r="E410" s="108">
        <f>VLOOKUP(A410,ストックデータ整理!A:I,9,FALSE)</f>
        <v>0</v>
      </c>
      <c r="F410" s="100">
        <f>VLOOKUP(A410,ストックデータ整理!A:L,10,FALSE)</f>
        <v>0</v>
      </c>
      <c r="G410" s="104">
        <f>VLOOKUP(A410,ストックデータ整理!A:L,12,FALSE)</f>
        <v>0</v>
      </c>
      <c r="H410" s="106">
        <f>VLOOKUP(A410,ストックデータ整理!A:O,13,FALSE)</f>
        <v>0</v>
      </c>
      <c r="I410" s="109">
        <f>VLOOKUP(A410,ストックデータ整理!A:O,15,FALSE)</f>
        <v>0</v>
      </c>
      <c r="J410" s="100">
        <f>VLOOKUP(A410,ストックデータ整理!A:R,16,FALSE)</f>
        <v>0</v>
      </c>
      <c r="K410" s="104">
        <f>VLOOKUP(A410,ストックデータ整理!A:R,18,FALSE)</f>
        <v>0</v>
      </c>
      <c r="L410" s="89"/>
      <c r="M410" s="90"/>
      <c r="N410" s="106">
        <f t="shared" si="46"/>
        <v>0</v>
      </c>
      <c r="O410" s="107">
        <f t="shared" si="47"/>
        <v>0</v>
      </c>
    </row>
    <row r="411" spans="1:15" ht="14.25" customHeight="1" x14ac:dyDescent="0.15">
      <c r="A411" s="99">
        <v>44178</v>
      </c>
      <c r="B411" s="100">
        <f>IFERROR(VLOOKUP(A411,ストックデータ貼り付け用!A:D,2,FALSE),0)</f>
        <v>0</v>
      </c>
      <c r="C411" s="101">
        <f>IFERROR(VLOOKUP(A411,ストックデータ貼り付け用!A:D,4,FALSE),0)</f>
        <v>0</v>
      </c>
      <c r="D411" s="106">
        <f>VLOOKUP(A411,ストックデータ整理!A:I,7,FALSE)</f>
        <v>0</v>
      </c>
      <c r="E411" s="108">
        <f>VLOOKUP(A411,ストックデータ整理!A:I,9,FALSE)</f>
        <v>0</v>
      </c>
      <c r="F411" s="100">
        <f>VLOOKUP(A411,ストックデータ整理!A:L,10,FALSE)</f>
        <v>0</v>
      </c>
      <c r="G411" s="104">
        <f>VLOOKUP(A411,ストックデータ整理!A:L,12,FALSE)</f>
        <v>0</v>
      </c>
      <c r="H411" s="106">
        <f>VLOOKUP(A411,ストックデータ整理!A:O,13,FALSE)</f>
        <v>0</v>
      </c>
      <c r="I411" s="109">
        <f>VLOOKUP(A411,ストックデータ整理!A:O,15,FALSE)</f>
        <v>0</v>
      </c>
      <c r="J411" s="100">
        <f>VLOOKUP(A411,ストックデータ整理!A:R,16,FALSE)</f>
        <v>0</v>
      </c>
      <c r="K411" s="104">
        <f>VLOOKUP(A411,ストックデータ整理!A:R,18,FALSE)</f>
        <v>0</v>
      </c>
      <c r="L411" s="89"/>
      <c r="M411" s="90"/>
      <c r="N411" s="106">
        <f t="shared" si="46"/>
        <v>0</v>
      </c>
      <c r="O411" s="107">
        <f t="shared" si="47"/>
        <v>0</v>
      </c>
    </row>
    <row r="412" spans="1:15" ht="14.25" customHeight="1" x14ac:dyDescent="0.15">
      <c r="A412" s="99">
        <v>44179</v>
      </c>
      <c r="B412" s="100">
        <f>IFERROR(VLOOKUP(A412,ストックデータ貼り付け用!A:D,2,FALSE),0)</f>
        <v>0</v>
      </c>
      <c r="C412" s="101">
        <f>IFERROR(VLOOKUP(A412,ストックデータ貼り付け用!A:D,4,FALSE),0)</f>
        <v>0</v>
      </c>
      <c r="D412" s="106">
        <f>VLOOKUP(A412,ストックデータ整理!A:I,7,FALSE)</f>
        <v>0</v>
      </c>
      <c r="E412" s="108">
        <f>VLOOKUP(A412,ストックデータ整理!A:I,9,FALSE)</f>
        <v>0</v>
      </c>
      <c r="F412" s="100">
        <f>VLOOKUP(A412,ストックデータ整理!A:L,10,FALSE)</f>
        <v>0</v>
      </c>
      <c r="G412" s="104">
        <f>VLOOKUP(A412,ストックデータ整理!A:L,12,FALSE)</f>
        <v>0</v>
      </c>
      <c r="H412" s="106">
        <f>VLOOKUP(A412,ストックデータ整理!A:O,13,FALSE)</f>
        <v>0</v>
      </c>
      <c r="I412" s="109">
        <f>VLOOKUP(A412,ストックデータ整理!A:O,15,FALSE)</f>
        <v>0</v>
      </c>
      <c r="J412" s="100">
        <f>VLOOKUP(A412,ストックデータ整理!A:R,16,FALSE)</f>
        <v>0</v>
      </c>
      <c r="K412" s="104">
        <f>VLOOKUP(A412,ストックデータ整理!A:R,18,FALSE)</f>
        <v>0</v>
      </c>
      <c r="L412" s="89"/>
      <c r="M412" s="90"/>
      <c r="N412" s="106">
        <f t="shared" si="46"/>
        <v>0</v>
      </c>
      <c r="O412" s="107">
        <f t="shared" si="47"/>
        <v>0</v>
      </c>
    </row>
    <row r="413" spans="1:15" ht="14.25" customHeight="1" x14ac:dyDescent="0.15">
      <c r="A413" s="99">
        <v>44180</v>
      </c>
      <c r="B413" s="100">
        <f>IFERROR(VLOOKUP(A413,ストックデータ貼り付け用!A:D,2,FALSE),0)</f>
        <v>0</v>
      </c>
      <c r="C413" s="101">
        <f>IFERROR(VLOOKUP(A413,ストックデータ貼り付け用!A:D,4,FALSE),0)</f>
        <v>0</v>
      </c>
      <c r="D413" s="106">
        <f>VLOOKUP(A413,ストックデータ整理!A:I,7,FALSE)</f>
        <v>0</v>
      </c>
      <c r="E413" s="108">
        <f>VLOOKUP(A413,ストックデータ整理!A:I,9,FALSE)</f>
        <v>0</v>
      </c>
      <c r="F413" s="100">
        <f>VLOOKUP(A413,ストックデータ整理!A:L,10,FALSE)</f>
        <v>0</v>
      </c>
      <c r="G413" s="104">
        <f>VLOOKUP(A413,ストックデータ整理!A:L,12,FALSE)</f>
        <v>0</v>
      </c>
      <c r="H413" s="106">
        <f>VLOOKUP(A413,ストックデータ整理!A:O,13,FALSE)</f>
        <v>0</v>
      </c>
      <c r="I413" s="109">
        <f>VLOOKUP(A413,ストックデータ整理!A:O,15,FALSE)</f>
        <v>0</v>
      </c>
      <c r="J413" s="100">
        <f>VLOOKUP(A413,ストックデータ整理!A:R,16,FALSE)</f>
        <v>0</v>
      </c>
      <c r="K413" s="104">
        <f>VLOOKUP(A413,ストックデータ整理!A:R,18,FALSE)</f>
        <v>0</v>
      </c>
      <c r="L413" s="89"/>
      <c r="M413" s="90"/>
      <c r="N413" s="106">
        <f t="shared" si="46"/>
        <v>0</v>
      </c>
      <c r="O413" s="107">
        <f t="shared" si="47"/>
        <v>0</v>
      </c>
    </row>
    <row r="414" spans="1:15" ht="14.25" customHeight="1" x14ac:dyDescent="0.15">
      <c r="A414" s="99">
        <v>44181</v>
      </c>
      <c r="B414" s="100">
        <f>IFERROR(VLOOKUP(A414,ストックデータ貼り付け用!A:D,2,FALSE),0)</f>
        <v>0</v>
      </c>
      <c r="C414" s="101">
        <f>IFERROR(VLOOKUP(A414,ストックデータ貼り付け用!A:D,4,FALSE),0)</f>
        <v>0</v>
      </c>
      <c r="D414" s="106">
        <f>VLOOKUP(A414,ストックデータ整理!A:I,7,FALSE)</f>
        <v>0</v>
      </c>
      <c r="E414" s="108">
        <f>VLOOKUP(A414,ストックデータ整理!A:I,9,FALSE)</f>
        <v>0</v>
      </c>
      <c r="F414" s="100">
        <f>VLOOKUP(A414,ストックデータ整理!A:L,10,FALSE)</f>
        <v>0</v>
      </c>
      <c r="G414" s="104">
        <f>VLOOKUP(A414,ストックデータ整理!A:L,12,FALSE)</f>
        <v>0</v>
      </c>
      <c r="H414" s="106">
        <f>VLOOKUP(A414,ストックデータ整理!A:O,13,FALSE)</f>
        <v>0</v>
      </c>
      <c r="I414" s="109">
        <f>VLOOKUP(A414,ストックデータ整理!A:O,15,FALSE)</f>
        <v>0</v>
      </c>
      <c r="J414" s="100">
        <f>VLOOKUP(A414,ストックデータ整理!A:R,16,FALSE)</f>
        <v>0</v>
      </c>
      <c r="K414" s="104">
        <f>VLOOKUP(A414,ストックデータ整理!A:R,18,FALSE)</f>
        <v>0</v>
      </c>
      <c r="L414" s="89"/>
      <c r="M414" s="90"/>
      <c r="N414" s="106">
        <f t="shared" si="46"/>
        <v>0</v>
      </c>
      <c r="O414" s="107">
        <f t="shared" si="47"/>
        <v>0</v>
      </c>
    </row>
    <row r="415" spans="1:15" ht="14.25" customHeight="1" x14ac:dyDescent="0.15">
      <c r="A415" s="99">
        <v>44182</v>
      </c>
      <c r="B415" s="100">
        <f>IFERROR(VLOOKUP(A415,ストックデータ貼り付け用!A:D,2,FALSE),0)</f>
        <v>0</v>
      </c>
      <c r="C415" s="101">
        <f>IFERROR(VLOOKUP(A415,ストックデータ貼り付け用!A:D,4,FALSE),0)</f>
        <v>0</v>
      </c>
      <c r="D415" s="106">
        <f>VLOOKUP(A415,ストックデータ整理!A:I,7,FALSE)</f>
        <v>0</v>
      </c>
      <c r="E415" s="108">
        <f>VLOOKUP(A415,ストックデータ整理!A:I,9,FALSE)</f>
        <v>0</v>
      </c>
      <c r="F415" s="100">
        <f>VLOOKUP(A415,ストックデータ整理!A:L,10,FALSE)</f>
        <v>0</v>
      </c>
      <c r="G415" s="104">
        <f>VLOOKUP(A415,ストックデータ整理!A:L,12,FALSE)</f>
        <v>0</v>
      </c>
      <c r="H415" s="106">
        <f>VLOOKUP(A415,ストックデータ整理!A:O,13,FALSE)</f>
        <v>0</v>
      </c>
      <c r="I415" s="109">
        <f>VLOOKUP(A415,ストックデータ整理!A:O,15,FALSE)</f>
        <v>0</v>
      </c>
      <c r="J415" s="100">
        <f>VLOOKUP(A415,ストックデータ整理!A:R,16,FALSE)</f>
        <v>0</v>
      </c>
      <c r="K415" s="104">
        <f>VLOOKUP(A415,ストックデータ整理!A:R,18,FALSE)</f>
        <v>0</v>
      </c>
      <c r="L415" s="89"/>
      <c r="M415" s="90"/>
      <c r="N415" s="106">
        <f t="shared" si="46"/>
        <v>0</v>
      </c>
      <c r="O415" s="107">
        <f t="shared" si="47"/>
        <v>0</v>
      </c>
    </row>
    <row r="416" spans="1:15" ht="14.25" customHeight="1" x14ac:dyDescent="0.15">
      <c r="A416" s="99">
        <v>44183</v>
      </c>
      <c r="B416" s="100">
        <f>IFERROR(VLOOKUP(A416,ストックデータ貼り付け用!A:D,2,FALSE),0)</f>
        <v>0</v>
      </c>
      <c r="C416" s="101">
        <f>IFERROR(VLOOKUP(A416,ストックデータ貼り付け用!A:D,4,FALSE),0)</f>
        <v>0</v>
      </c>
      <c r="D416" s="106">
        <f>VLOOKUP(A416,ストックデータ整理!A:I,7,FALSE)</f>
        <v>0</v>
      </c>
      <c r="E416" s="108">
        <f>VLOOKUP(A416,ストックデータ整理!A:I,9,FALSE)</f>
        <v>0</v>
      </c>
      <c r="F416" s="100">
        <f>VLOOKUP(A416,ストックデータ整理!A:L,10,FALSE)</f>
        <v>0</v>
      </c>
      <c r="G416" s="104">
        <f>VLOOKUP(A416,ストックデータ整理!A:L,12,FALSE)</f>
        <v>0</v>
      </c>
      <c r="H416" s="106">
        <f>VLOOKUP(A416,ストックデータ整理!A:O,13,FALSE)</f>
        <v>0</v>
      </c>
      <c r="I416" s="109">
        <f>VLOOKUP(A416,ストックデータ整理!A:O,15,FALSE)</f>
        <v>0</v>
      </c>
      <c r="J416" s="100">
        <f>VLOOKUP(A416,ストックデータ整理!A:R,16,FALSE)</f>
        <v>0</v>
      </c>
      <c r="K416" s="104">
        <f>VLOOKUP(A416,ストックデータ整理!A:R,18,FALSE)</f>
        <v>0</v>
      </c>
      <c r="L416" s="89"/>
      <c r="M416" s="90"/>
      <c r="N416" s="106">
        <f t="shared" si="46"/>
        <v>0</v>
      </c>
      <c r="O416" s="107">
        <f t="shared" si="47"/>
        <v>0</v>
      </c>
    </row>
    <row r="417" spans="1:15" ht="14.25" customHeight="1" x14ac:dyDescent="0.15">
      <c r="A417" s="99">
        <v>44184</v>
      </c>
      <c r="B417" s="100">
        <f>IFERROR(VLOOKUP(A417,ストックデータ貼り付け用!A:D,2,FALSE),0)</f>
        <v>0</v>
      </c>
      <c r="C417" s="101">
        <f>IFERROR(VLOOKUP(A417,ストックデータ貼り付け用!A:D,4,FALSE),0)</f>
        <v>0</v>
      </c>
      <c r="D417" s="106">
        <f>VLOOKUP(A417,ストックデータ整理!A:I,7,FALSE)</f>
        <v>0</v>
      </c>
      <c r="E417" s="108">
        <f>VLOOKUP(A417,ストックデータ整理!A:I,9,FALSE)</f>
        <v>0</v>
      </c>
      <c r="F417" s="100">
        <f>VLOOKUP(A417,ストックデータ整理!A:L,10,FALSE)</f>
        <v>0</v>
      </c>
      <c r="G417" s="104">
        <f>VLOOKUP(A417,ストックデータ整理!A:L,12,FALSE)</f>
        <v>0</v>
      </c>
      <c r="H417" s="106">
        <f>VLOOKUP(A417,ストックデータ整理!A:O,13,FALSE)</f>
        <v>0</v>
      </c>
      <c r="I417" s="109">
        <f>VLOOKUP(A417,ストックデータ整理!A:O,15,FALSE)</f>
        <v>0</v>
      </c>
      <c r="J417" s="100">
        <f>VLOOKUP(A417,ストックデータ整理!A:R,16,FALSE)</f>
        <v>0</v>
      </c>
      <c r="K417" s="104">
        <f>VLOOKUP(A417,ストックデータ整理!A:R,18,FALSE)</f>
        <v>0</v>
      </c>
      <c r="L417" s="89"/>
      <c r="M417" s="90"/>
      <c r="N417" s="106">
        <f t="shared" si="46"/>
        <v>0</v>
      </c>
      <c r="O417" s="107">
        <f t="shared" si="47"/>
        <v>0</v>
      </c>
    </row>
    <row r="418" spans="1:15" ht="14.25" customHeight="1" x14ac:dyDescent="0.15">
      <c r="A418" s="99">
        <v>44185</v>
      </c>
      <c r="B418" s="100">
        <f>IFERROR(VLOOKUP(A418,ストックデータ貼り付け用!A:D,2,FALSE),0)</f>
        <v>0</v>
      </c>
      <c r="C418" s="101">
        <f>IFERROR(VLOOKUP(A418,ストックデータ貼り付け用!A:D,4,FALSE),0)</f>
        <v>0</v>
      </c>
      <c r="D418" s="106">
        <f>VLOOKUP(A418,ストックデータ整理!A:I,7,FALSE)</f>
        <v>0</v>
      </c>
      <c r="E418" s="108">
        <f>VLOOKUP(A418,ストックデータ整理!A:I,9,FALSE)</f>
        <v>0</v>
      </c>
      <c r="F418" s="100">
        <f>VLOOKUP(A418,ストックデータ整理!A:L,10,FALSE)</f>
        <v>0</v>
      </c>
      <c r="G418" s="104">
        <f>VLOOKUP(A418,ストックデータ整理!A:L,12,FALSE)</f>
        <v>0</v>
      </c>
      <c r="H418" s="106">
        <f>VLOOKUP(A418,ストックデータ整理!A:O,13,FALSE)</f>
        <v>0</v>
      </c>
      <c r="I418" s="109">
        <f>VLOOKUP(A418,ストックデータ整理!A:O,15,FALSE)</f>
        <v>0</v>
      </c>
      <c r="J418" s="100">
        <f>VLOOKUP(A418,ストックデータ整理!A:R,16,FALSE)</f>
        <v>0</v>
      </c>
      <c r="K418" s="104">
        <f>VLOOKUP(A418,ストックデータ整理!A:R,18,FALSE)</f>
        <v>0</v>
      </c>
      <c r="L418" s="89"/>
      <c r="M418" s="90"/>
      <c r="N418" s="106">
        <f t="shared" si="46"/>
        <v>0</v>
      </c>
      <c r="O418" s="107">
        <f t="shared" si="47"/>
        <v>0</v>
      </c>
    </row>
    <row r="419" spans="1:15" ht="14.25" customHeight="1" x14ac:dyDescent="0.15">
      <c r="A419" s="99">
        <v>44186</v>
      </c>
      <c r="B419" s="100">
        <f>IFERROR(VLOOKUP(A419,ストックデータ貼り付け用!A:D,2,FALSE),0)</f>
        <v>0</v>
      </c>
      <c r="C419" s="101">
        <f>IFERROR(VLOOKUP(A419,ストックデータ貼り付け用!A:D,4,FALSE),0)</f>
        <v>0</v>
      </c>
      <c r="D419" s="106">
        <f>VLOOKUP(A419,ストックデータ整理!A:I,7,FALSE)</f>
        <v>0</v>
      </c>
      <c r="E419" s="108">
        <f>VLOOKUP(A419,ストックデータ整理!A:I,9,FALSE)</f>
        <v>0</v>
      </c>
      <c r="F419" s="100">
        <f>VLOOKUP(A419,ストックデータ整理!A:L,10,FALSE)</f>
        <v>0</v>
      </c>
      <c r="G419" s="104">
        <f>VLOOKUP(A419,ストックデータ整理!A:L,12,FALSE)</f>
        <v>0</v>
      </c>
      <c r="H419" s="106">
        <f>VLOOKUP(A419,ストックデータ整理!A:O,13,FALSE)</f>
        <v>0</v>
      </c>
      <c r="I419" s="109">
        <f>VLOOKUP(A419,ストックデータ整理!A:O,15,FALSE)</f>
        <v>0</v>
      </c>
      <c r="J419" s="100">
        <f>VLOOKUP(A419,ストックデータ整理!A:R,16,FALSE)</f>
        <v>0</v>
      </c>
      <c r="K419" s="104">
        <f>VLOOKUP(A419,ストックデータ整理!A:R,18,FALSE)</f>
        <v>0</v>
      </c>
      <c r="L419" s="89"/>
      <c r="M419" s="90"/>
      <c r="N419" s="106">
        <f t="shared" si="46"/>
        <v>0</v>
      </c>
      <c r="O419" s="107">
        <f t="shared" si="47"/>
        <v>0</v>
      </c>
    </row>
    <row r="420" spans="1:15" ht="14.25" customHeight="1" x14ac:dyDescent="0.15">
      <c r="A420" s="99">
        <v>44187</v>
      </c>
      <c r="B420" s="100">
        <f>IFERROR(VLOOKUP(A420,ストックデータ貼り付け用!A:D,2,FALSE),0)</f>
        <v>0</v>
      </c>
      <c r="C420" s="101">
        <f>IFERROR(VLOOKUP(A420,ストックデータ貼り付け用!A:D,4,FALSE),0)</f>
        <v>0</v>
      </c>
      <c r="D420" s="106">
        <f>VLOOKUP(A420,ストックデータ整理!A:I,7,FALSE)</f>
        <v>0</v>
      </c>
      <c r="E420" s="108">
        <f>VLOOKUP(A420,ストックデータ整理!A:I,9,FALSE)</f>
        <v>0</v>
      </c>
      <c r="F420" s="100">
        <f>VLOOKUP(A420,ストックデータ整理!A:L,10,FALSE)</f>
        <v>0</v>
      </c>
      <c r="G420" s="104">
        <f>VLOOKUP(A420,ストックデータ整理!A:L,12,FALSE)</f>
        <v>0</v>
      </c>
      <c r="H420" s="106">
        <f>VLOOKUP(A420,ストックデータ整理!A:O,13,FALSE)</f>
        <v>0</v>
      </c>
      <c r="I420" s="109">
        <f>VLOOKUP(A420,ストックデータ整理!A:O,15,FALSE)</f>
        <v>0</v>
      </c>
      <c r="J420" s="100">
        <f>VLOOKUP(A420,ストックデータ整理!A:R,16,FALSE)</f>
        <v>0</v>
      </c>
      <c r="K420" s="104">
        <f>VLOOKUP(A420,ストックデータ整理!A:R,18,FALSE)</f>
        <v>0</v>
      </c>
      <c r="L420" s="89"/>
      <c r="M420" s="90"/>
      <c r="N420" s="106">
        <f t="shared" si="46"/>
        <v>0</v>
      </c>
      <c r="O420" s="107">
        <f t="shared" si="47"/>
        <v>0</v>
      </c>
    </row>
    <row r="421" spans="1:15" ht="14.25" customHeight="1" x14ac:dyDescent="0.15">
      <c r="A421" s="99">
        <v>44188</v>
      </c>
      <c r="B421" s="100">
        <f>IFERROR(VLOOKUP(A421,ストックデータ貼り付け用!A:D,2,FALSE),0)</f>
        <v>0</v>
      </c>
      <c r="C421" s="101">
        <f>IFERROR(VLOOKUP(A421,ストックデータ貼り付け用!A:D,4,FALSE),0)</f>
        <v>0</v>
      </c>
      <c r="D421" s="106">
        <f>VLOOKUP(A421,ストックデータ整理!A:I,7,FALSE)</f>
        <v>0</v>
      </c>
      <c r="E421" s="108">
        <f>VLOOKUP(A421,ストックデータ整理!A:I,9,FALSE)</f>
        <v>0</v>
      </c>
      <c r="F421" s="100">
        <f>VLOOKUP(A421,ストックデータ整理!A:L,10,FALSE)</f>
        <v>0</v>
      </c>
      <c r="G421" s="104">
        <f>VLOOKUP(A421,ストックデータ整理!A:L,12,FALSE)</f>
        <v>0</v>
      </c>
      <c r="H421" s="106">
        <f>VLOOKUP(A421,ストックデータ整理!A:O,13,FALSE)</f>
        <v>0</v>
      </c>
      <c r="I421" s="109">
        <f>VLOOKUP(A421,ストックデータ整理!A:O,15,FALSE)</f>
        <v>0</v>
      </c>
      <c r="J421" s="100">
        <f>VLOOKUP(A421,ストックデータ整理!A:R,16,FALSE)</f>
        <v>0</v>
      </c>
      <c r="K421" s="104">
        <f>VLOOKUP(A421,ストックデータ整理!A:R,18,FALSE)</f>
        <v>0</v>
      </c>
      <c r="L421" s="89"/>
      <c r="M421" s="90"/>
      <c r="N421" s="106">
        <f t="shared" si="46"/>
        <v>0</v>
      </c>
      <c r="O421" s="107">
        <f t="shared" si="47"/>
        <v>0</v>
      </c>
    </row>
    <row r="422" spans="1:15" ht="14.25" customHeight="1" x14ac:dyDescent="0.15">
      <c r="A422" s="99">
        <v>44189</v>
      </c>
      <c r="B422" s="100">
        <f>IFERROR(VLOOKUP(A422,ストックデータ貼り付け用!A:D,2,FALSE),0)</f>
        <v>0</v>
      </c>
      <c r="C422" s="101">
        <f>IFERROR(VLOOKUP(A422,ストックデータ貼り付け用!A:D,4,FALSE),0)</f>
        <v>0</v>
      </c>
      <c r="D422" s="106">
        <f>VLOOKUP(A422,ストックデータ整理!A:I,7,FALSE)</f>
        <v>0</v>
      </c>
      <c r="E422" s="108">
        <f>VLOOKUP(A422,ストックデータ整理!A:I,9,FALSE)</f>
        <v>0</v>
      </c>
      <c r="F422" s="100">
        <f>VLOOKUP(A422,ストックデータ整理!A:L,10,FALSE)</f>
        <v>0</v>
      </c>
      <c r="G422" s="104">
        <f>VLOOKUP(A422,ストックデータ整理!A:L,12,FALSE)</f>
        <v>0</v>
      </c>
      <c r="H422" s="106">
        <f>VLOOKUP(A422,ストックデータ整理!A:O,13,FALSE)</f>
        <v>0</v>
      </c>
      <c r="I422" s="109">
        <f>VLOOKUP(A422,ストックデータ整理!A:O,15,FALSE)</f>
        <v>0</v>
      </c>
      <c r="J422" s="100">
        <f>VLOOKUP(A422,ストックデータ整理!A:R,16,FALSE)</f>
        <v>0</v>
      </c>
      <c r="K422" s="104">
        <f>VLOOKUP(A422,ストックデータ整理!A:R,18,FALSE)</f>
        <v>0</v>
      </c>
      <c r="L422" s="89"/>
      <c r="M422" s="90"/>
      <c r="N422" s="106">
        <f t="shared" si="46"/>
        <v>0</v>
      </c>
      <c r="O422" s="107">
        <f t="shared" si="47"/>
        <v>0</v>
      </c>
    </row>
    <row r="423" spans="1:15" ht="14.25" customHeight="1" x14ac:dyDescent="0.15">
      <c r="A423" s="99">
        <v>44190</v>
      </c>
      <c r="B423" s="100">
        <f>IFERROR(VLOOKUP(A423,ストックデータ貼り付け用!A:D,2,FALSE),0)</f>
        <v>0</v>
      </c>
      <c r="C423" s="101">
        <f>IFERROR(VLOOKUP(A423,ストックデータ貼り付け用!A:D,4,FALSE),0)</f>
        <v>0</v>
      </c>
      <c r="D423" s="106">
        <f>VLOOKUP(A423,ストックデータ整理!A:I,7,FALSE)</f>
        <v>0</v>
      </c>
      <c r="E423" s="108">
        <f>VLOOKUP(A423,ストックデータ整理!A:I,9,FALSE)</f>
        <v>0</v>
      </c>
      <c r="F423" s="100">
        <f>VLOOKUP(A423,ストックデータ整理!A:L,10,FALSE)</f>
        <v>0</v>
      </c>
      <c r="G423" s="104">
        <f>VLOOKUP(A423,ストックデータ整理!A:L,12,FALSE)</f>
        <v>0</v>
      </c>
      <c r="H423" s="106">
        <f>VLOOKUP(A423,ストックデータ整理!A:O,13,FALSE)</f>
        <v>0</v>
      </c>
      <c r="I423" s="109">
        <f>VLOOKUP(A423,ストックデータ整理!A:O,15,FALSE)</f>
        <v>0</v>
      </c>
      <c r="J423" s="100">
        <f>VLOOKUP(A423,ストックデータ整理!A:R,16,FALSE)</f>
        <v>0</v>
      </c>
      <c r="K423" s="104">
        <f>VLOOKUP(A423,ストックデータ整理!A:R,18,FALSE)</f>
        <v>0</v>
      </c>
      <c r="L423" s="89"/>
      <c r="M423" s="90"/>
      <c r="N423" s="106">
        <f t="shared" si="46"/>
        <v>0</v>
      </c>
      <c r="O423" s="107">
        <f t="shared" si="47"/>
        <v>0</v>
      </c>
    </row>
    <row r="424" spans="1:15" ht="14.25" customHeight="1" x14ac:dyDescent="0.15">
      <c r="A424" s="99">
        <v>44191</v>
      </c>
      <c r="B424" s="100">
        <f>IFERROR(VLOOKUP(A424,ストックデータ貼り付け用!A:D,2,FALSE),0)</f>
        <v>0</v>
      </c>
      <c r="C424" s="101">
        <f>IFERROR(VLOOKUP(A424,ストックデータ貼り付け用!A:D,4,FALSE),0)</f>
        <v>0</v>
      </c>
      <c r="D424" s="106">
        <f>VLOOKUP(A424,ストックデータ整理!A:I,7,FALSE)</f>
        <v>0</v>
      </c>
      <c r="E424" s="108">
        <f>VLOOKUP(A424,ストックデータ整理!A:I,9,FALSE)</f>
        <v>0</v>
      </c>
      <c r="F424" s="100">
        <f>VLOOKUP(A424,ストックデータ整理!A:L,10,FALSE)</f>
        <v>0</v>
      </c>
      <c r="G424" s="104">
        <f>VLOOKUP(A424,ストックデータ整理!A:L,12,FALSE)</f>
        <v>0</v>
      </c>
      <c r="H424" s="106">
        <f>VLOOKUP(A424,ストックデータ整理!A:O,13,FALSE)</f>
        <v>0</v>
      </c>
      <c r="I424" s="109">
        <f>VLOOKUP(A424,ストックデータ整理!A:O,15,FALSE)</f>
        <v>0</v>
      </c>
      <c r="J424" s="100">
        <f>VLOOKUP(A424,ストックデータ整理!A:R,16,FALSE)</f>
        <v>0</v>
      </c>
      <c r="K424" s="104">
        <f>VLOOKUP(A424,ストックデータ整理!A:R,18,FALSE)</f>
        <v>0</v>
      </c>
      <c r="L424" s="89"/>
      <c r="M424" s="90"/>
      <c r="N424" s="106">
        <f t="shared" si="46"/>
        <v>0</v>
      </c>
      <c r="O424" s="107">
        <f t="shared" si="47"/>
        <v>0</v>
      </c>
    </row>
    <row r="425" spans="1:15" ht="14.25" customHeight="1" x14ac:dyDescent="0.15">
      <c r="A425" s="99">
        <v>44192</v>
      </c>
      <c r="B425" s="100">
        <f>IFERROR(VLOOKUP(A425,ストックデータ貼り付け用!A:D,2,FALSE),0)</f>
        <v>0</v>
      </c>
      <c r="C425" s="101">
        <f>IFERROR(VLOOKUP(A425,ストックデータ貼り付け用!A:D,4,FALSE),0)</f>
        <v>0</v>
      </c>
      <c r="D425" s="106">
        <f>VLOOKUP(A425,ストックデータ整理!A:I,7,FALSE)</f>
        <v>0</v>
      </c>
      <c r="E425" s="108">
        <f>VLOOKUP(A425,ストックデータ整理!A:I,9,FALSE)</f>
        <v>0</v>
      </c>
      <c r="F425" s="100">
        <f>VLOOKUP(A425,ストックデータ整理!A:L,10,FALSE)</f>
        <v>0</v>
      </c>
      <c r="G425" s="104">
        <f>VLOOKUP(A425,ストックデータ整理!A:L,12,FALSE)</f>
        <v>0</v>
      </c>
      <c r="H425" s="106">
        <f>VLOOKUP(A425,ストックデータ整理!A:O,13,FALSE)</f>
        <v>0</v>
      </c>
      <c r="I425" s="109">
        <f>VLOOKUP(A425,ストックデータ整理!A:O,15,FALSE)</f>
        <v>0</v>
      </c>
      <c r="J425" s="100">
        <f>VLOOKUP(A425,ストックデータ整理!A:R,16,FALSE)</f>
        <v>0</v>
      </c>
      <c r="K425" s="104">
        <f>VLOOKUP(A425,ストックデータ整理!A:R,18,FALSE)</f>
        <v>0</v>
      </c>
      <c r="L425" s="89"/>
      <c r="M425" s="90"/>
      <c r="N425" s="106">
        <f t="shared" si="46"/>
        <v>0</v>
      </c>
      <c r="O425" s="107">
        <f t="shared" si="47"/>
        <v>0</v>
      </c>
    </row>
    <row r="426" spans="1:15" ht="14.25" customHeight="1" x14ac:dyDescent="0.15">
      <c r="A426" s="99">
        <v>44193</v>
      </c>
      <c r="B426" s="100">
        <f>IFERROR(VLOOKUP(A426,ストックデータ貼り付け用!A:D,2,FALSE),0)</f>
        <v>0</v>
      </c>
      <c r="C426" s="101">
        <f>IFERROR(VLOOKUP(A426,ストックデータ貼り付け用!A:D,4,FALSE),0)</f>
        <v>0</v>
      </c>
      <c r="D426" s="106">
        <f>VLOOKUP(A426,ストックデータ整理!A:I,7,FALSE)</f>
        <v>0</v>
      </c>
      <c r="E426" s="108">
        <f>VLOOKUP(A426,ストックデータ整理!A:I,9,FALSE)</f>
        <v>0</v>
      </c>
      <c r="F426" s="100">
        <f>VLOOKUP(A426,ストックデータ整理!A:L,10,FALSE)</f>
        <v>0</v>
      </c>
      <c r="G426" s="104">
        <f>VLOOKUP(A426,ストックデータ整理!A:L,12,FALSE)</f>
        <v>0</v>
      </c>
      <c r="H426" s="106">
        <f>VLOOKUP(A426,ストックデータ整理!A:O,13,FALSE)</f>
        <v>0</v>
      </c>
      <c r="I426" s="109">
        <f>VLOOKUP(A426,ストックデータ整理!A:O,15,FALSE)</f>
        <v>0</v>
      </c>
      <c r="J426" s="100">
        <f>VLOOKUP(A426,ストックデータ整理!A:R,16,FALSE)</f>
        <v>0</v>
      </c>
      <c r="K426" s="104">
        <f>VLOOKUP(A426,ストックデータ整理!A:R,18,FALSE)</f>
        <v>0</v>
      </c>
      <c r="L426" s="89"/>
      <c r="M426" s="90"/>
      <c r="N426" s="106">
        <f t="shared" si="46"/>
        <v>0</v>
      </c>
      <c r="O426" s="107">
        <f t="shared" si="47"/>
        <v>0</v>
      </c>
    </row>
    <row r="427" spans="1:15" ht="14.25" customHeight="1" x14ac:dyDescent="0.15">
      <c r="A427" s="99">
        <v>44194</v>
      </c>
      <c r="B427" s="100">
        <f>IFERROR(VLOOKUP(A427,ストックデータ貼り付け用!A:D,2,FALSE),0)</f>
        <v>0</v>
      </c>
      <c r="C427" s="101">
        <f>IFERROR(VLOOKUP(A427,ストックデータ貼り付け用!A:D,4,FALSE),0)</f>
        <v>0</v>
      </c>
      <c r="D427" s="106">
        <f>VLOOKUP(A427,ストックデータ整理!A:I,7,FALSE)</f>
        <v>0</v>
      </c>
      <c r="E427" s="108">
        <f>VLOOKUP(A427,ストックデータ整理!A:I,9,FALSE)</f>
        <v>0</v>
      </c>
      <c r="F427" s="100">
        <f>VLOOKUP(A427,ストックデータ整理!A:L,10,FALSE)</f>
        <v>0</v>
      </c>
      <c r="G427" s="104">
        <f>VLOOKUP(A427,ストックデータ整理!A:L,12,FALSE)</f>
        <v>0</v>
      </c>
      <c r="H427" s="106">
        <f>VLOOKUP(A427,ストックデータ整理!A:O,13,FALSE)</f>
        <v>0</v>
      </c>
      <c r="I427" s="109">
        <f>VLOOKUP(A427,ストックデータ整理!A:O,15,FALSE)</f>
        <v>0</v>
      </c>
      <c r="J427" s="100">
        <f>VLOOKUP(A427,ストックデータ整理!A:R,16,FALSE)</f>
        <v>0</v>
      </c>
      <c r="K427" s="104">
        <f>VLOOKUP(A427,ストックデータ整理!A:R,18,FALSE)</f>
        <v>0</v>
      </c>
      <c r="L427" s="89"/>
      <c r="M427" s="90"/>
      <c r="N427" s="106">
        <f t="shared" si="46"/>
        <v>0</v>
      </c>
      <c r="O427" s="107">
        <f t="shared" si="47"/>
        <v>0</v>
      </c>
    </row>
    <row r="428" spans="1:15" ht="14.25" customHeight="1" x14ac:dyDescent="0.15">
      <c r="A428" s="99">
        <v>44195</v>
      </c>
      <c r="B428" s="100">
        <f>IFERROR(VLOOKUP(A428,ストックデータ貼り付け用!A:D,2,FALSE),0)</f>
        <v>0</v>
      </c>
      <c r="C428" s="101">
        <f>IFERROR(VLOOKUP(A428,ストックデータ貼り付け用!A:D,4,FALSE),0)</f>
        <v>0</v>
      </c>
      <c r="D428" s="106">
        <f>VLOOKUP(A428,ストックデータ整理!A:I,7,FALSE)</f>
        <v>0</v>
      </c>
      <c r="E428" s="108">
        <f>VLOOKUP(A428,ストックデータ整理!A:I,9,FALSE)</f>
        <v>0</v>
      </c>
      <c r="F428" s="100">
        <f>VLOOKUP(A428,ストックデータ整理!A:L,10,FALSE)</f>
        <v>0</v>
      </c>
      <c r="G428" s="104">
        <f>VLOOKUP(A428,ストックデータ整理!A:L,12,FALSE)</f>
        <v>0</v>
      </c>
      <c r="H428" s="106">
        <f>VLOOKUP(A428,ストックデータ整理!A:O,13,FALSE)</f>
        <v>0</v>
      </c>
      <c r="I428" s="109">
        <f>VLOOKUP(A428,ストックデータ整理!A:O,15,FALSE)</f>
        <v>0</v>
      </c>
      <c r="J428" s="100">
        <f>VLOOKUP(A428,ストックデータ整理!A:R,16,FALSE)</f>
        <v>0</v>
      </c>
      <c r="K428" s="104">
        <f>VLOOKUP(A428,ストックデータ整理!A:R,18,FALSE)</f>
        <v>0</v>
      </c>
      <c r="L428" s="89"/>
      <c r="M428" s="90"/>
      <c r="N428" s="106">
        <f t="shared" si="46"/>
        <v>0</v>
      </c>
      <c r="O428" s="107">
        <f t="shared" si="47"/>
        <v>0</v>
      </c>
    </row>
    <row r="429" spans="1:15" ht="14.25" customHeight="1" thickBot="1" x14ac:dyDescent="0.2">
      <c r="A429" s="99">
        <v>44196</v>
      </c>
      <c r="B429" s="100">
        <f>IFERROR(VLOOKUP(A429,ストックデータ貼り付け用!A:D,2,FALSE),0)</f>
        <v>0</v>
      </c>
      <c r="C429" s="101">
        <f>IFERROR(VLOOKUP(A429,ストックデータ貼り付け用!A:D,4,FALSE),0)</f>
        <v>0</v>
      </c>
      <c r="D429" s="97">
        <f>VLOOKUP(A429,ストックデータ整理!A:I,7,FALSE)</f>
        <v>0</v>
      </c>
      <c r="E429" s="112">
        <f>VLOOKUP(A429,ストックデータ整理!A:I,9,FALSE)</f>
        <v>0</v>
      </c>
      <c r="F429" s="100">
        <f>VLOOKUP(A429,ストックデータ整理!A:L,10,FALSE)</f>
        <v>0</v>
      </c>
      <c r="G429" s="104">
        <f>VLOOKUP(A429,ストックデータ整理!A:L,12,FALSE)</f>
        <v>0</v>
      </c>
      <c r="H429" s="97">
        <f>VLOOKUP(A429,ストックデータ整理!A:O,13,FALSE)</f>
        <v>0</v>
      </c>
      <c r="I429" s="113">
        <f>VLOOKUP(A429,ストックデータ整理!A:O,15,FALSE)</f>
        <v>0</v>
      </c>
      <c r="J429" s="100">
        <f>VLOOKUP(A429,ストックデータ整理!A:R,16,FALSE)</f>
        <v>0</v>
      </c>
      <c r="K429" s="104">
        <f>VLOOKUP(A429,ストックデータ整理!A:R,18,FALSE)</f>
        <v>0</v>
      </c>
      <c r="L429" s="89"/>
      <c r="M429" s="93"/>
      <c r="N429" s="106">
        <f t="shared" si="46"/>
        <v>0</v>
      </c>
      <c r="O429" s="107">
        <f t="shared" si="47"/>
        <v>0</v>
      </c>
    </row>
    <row r="430" spans="1:15" ht="17.25" customHeight="1" thickBot="1" x14ac:dyDescent="0.2">
      <c r="A430" s="114" t="s">
        <v>72</v>
      </c>
      <c r="B430" s="83"/>
      <c r="C430" s="84"/>
      <c r="D430" s="85"/>
      <c r="E430" s="84"/>
      <c r="F430" s="85"/>
      <c r="G430" s="84"/>
      <c r="H430" s="85"/>
      <c r="I430" s="86"/>
      <c r="J430" s="163">
        <f>iStock用!FD14*-1</f>
        <v>0</v>
      </c>
      <c r="K430" s="164">
        <f>iStock用!FF14</f>
        <v>0</v>
      </c>
      <c r="L430" s="85"/>
      <c r="M430" s="84"/>
      <c r="N430" s="151">
        <f t="shared" si="46"/>
        <v>0</v>
      </c>
      <c r="O430" s="152">
        <f t="shared" si="47"/>
        <v>0</v>
      </c>
    </row>
    <row r="431" spans="1:15" ht="17.25" customHeight="1" thickBot="1" x14ac:dyDescent="0.2">
      <c r="A431" s="114" t="s">
        <v>12</v>
      </c>
      <c r="B431" s="115">
        <f t="shared" ref="B431:I431" si="48">SUM(B399:B430)</f>
        <v>0</v>
      </c>
      <c r="C431" s="116">
        <f t="shared" si="48"/>
        <v>0</v>
      </c>
      <c r="D431" s="117">
        <f t="shared" si="48"/>
        <v>0</v>
      </c>
      <c r="E431" s="118">
        <f t="shared" si="48"/>
        <v>0</v>
      </c>
      <c r="F431" s="119">
        <f t="shared" si="48"/>
        <v>0</v>
      </c>
      <c r="G431" s="120">
        <f t="shared" si="48"/>
        <v>0</v>
      </c>
      <c r="H431" s="121">
        <f t="shared" si="48"/>
        <v>0</v>
      </c>
      <c r="I431" s="122">
        <f t="shared" si="48"/>
        <v>0</v>
      </c>
      <c r="J431" s="165">
        <f>SUM(J399:J430)</f>
        <v>0</v>
      </c>
      <c r="K431" s="166">
        <f>SUM(K399:K430)</f>
        <v>0</v>
      </c>
      <c r="L431" s="123">
        <f>SUM(L399:L430)</f>
        <v>0</v>
      </c>
      <c r="M431" s="124">
        <f>SUM(M399:M430)</f>
        <v>0</v>
      </c>
      <c r="N431" s="153">
        <f>B431+D431+F431+H431+J431+L431</f>
        <v>0</v>
      </c>
      <c r="O431" s="201">
        <f>C431+E431+G431+I431+K431+M431</f>
        <v>0</v>
      </c>
    </row>
    <row r="432" spans="1:15" ht="17.25" customHeight="1" thickBot="1" x14ac:dyDescent="0.2">
      <c r="A432" s="114" t="s">
        <v>13</v>
      </c>
      <c r="B432" s="125">
        <f>IFERROR(AVERAGE(B399:B429),"")</f>
        <v>0</v>
      </c>
      <c r="C432" s="126">
        <f t="shared" ref="C432:I432" si="49">IFERROR(AVERAGE(C399:C429),"")</f>
        <v>0</v>
      </c>
      <c r="D432" s="125">
        <f t="shared" si="49"/>
        <v>0</v>
      </c>
      <c r="E432" s="126">
        <f t="shared" si="49"/>
        <v>0</v>
      </c>
      <c r="F432" s="125">
        <f t="shared" si="49"/>
        <v>0</v>
      </c>
      <c r="G432" s="126">
        <f t="shared" si="49"/>
        <v>0</v>
      </c>
      <c r="H432" s="125">
        <f t="shared" si="49"/>
        <v>0</v>
      </c>
      <c r="I432" s="127">
        <f t="shared" si="49"/>
        <v>0</v>
      </c>
      <c r="J432" s="125">
        <f>IFERROR(AVERAGE(J399:J429),"")</f>
        <v>0</v>
      </c>
      <c r="K432" s="167">
        <f>IFERROR(AVERAGE(K399:K429),"")</f>
        <v>0</v>
      </c>
      <c r="L432" s="125" t="str">
        <f>IFERROR(AVERAGE(L399:L429),"")</f>
        <v/>
      </c>
      <c r="M432" s="126" t="str">
        <f>IFERROR(AVERAGE(M399:M429),"")</f>
        <v/>
      </c>
      <c r="N432" s="154"/>
      <c r="O432" s="155"/>
    </row>
  </sheetData>
  <sheetProtection sheet="1" objects="1" scenarios="1" formatCells="0"/>
  <mergeCells count="96">
    <mergeCell ref="J397:K397"/>
    <mergeCell ref="N397:O397"/>
    <mergeCell ref="A397:A398"/>
    <mergeCell ref="B397:C397"/>
    <mergeCell ref="D397:E397"/>
    <mergeCell ref="F397:G397"/>
    <mergeCell ref="L397:M397"/>
    <mergeCell ref="H397:I397"/>
    <mergeCell ref="J325:K325"/>
    <mergeCell ref="N325:O325"/>
    <mergeCell ref="A361:A362"/>
    <mergeCell ref="B361:C361"/>
    <mergeCell ref="D361:E361"/>
    <mergeCell ref="F361:G361"/>
    <mergeCell ref="L361:M361"/>
    <mergeCell ref="H361:I361"/>
    <mergeCell ref="J361:K361"/>
    <mergeCell ref="N361:O361"/>
    <mergeCell ref="A325:A326"/>
    <mergeCell ref="B325:C325"/>
    <mergeCell ref="D325:E325"/>
    <mergeCell ref="F325:G325"/>
    <mergeCell ref="L325:M325"/>
    <mergeCell ref="H325:I325"/>
    <mergeCell ref="J253:K253"/>
    <mergeCell ref="N253:O253"/>
    <mergeCell ref="A289:A290"/>
    <mergeCell ref="B289:C289"/>
    <mergeCell ref="D289:E289"/>
    <mergeCell ref="F289:G289"/>
    <mergeCell ref="L289:M289"/>
    <mergeCell ref="H289:I289"/>
    <mergeCell ref="J289:K289"/>
    <mergeCell ref="N289:O289"/>
    <mergeCell ref="A253:A254"/>
    <mergeCell ref="B253:C253"/>
    <mergeCell ref="D253:E253"/>
    <mergeCell ref="F253:G253"/>
    <mergeCell ref="L253:M253"/>
    <mergeCell ref="H253:I253"/>
    <mergeCell ref="A217:A218"/>
    <mergeCell ref="B217:C217"/>
    <mergeCell ref="D217:E217"/>
    <mergeCell ref="F217:G217"/>
    <mergeCell ref="L217:M217"/>
    <mergeCell ref="A181:A182"/>
    <mergeCell ref="B181:C181"/>
    <mergeCell ref="D181:E181"/>
    <mergeCell ref="F181:G181"/>
    <mergeCell ref="L181:M181"/>
    <mergeCell ref="H181:I181"/>
    <mergeCell ref="N145:O145"/>
    <mergeCell ref="J181:K181"/>
    <mergeCell ref="N181:O181"/>
    <mergeCell ref="H217:I217"/>
    <mergeCell ref="J217:K217"/>
    <mergeCell ref="N217:O217"/>
    <mergeCell ref="A145:A146"/>
    <mergeCell ref="B145:C145"/>
    <mergeCell ref="D145:E145"/>
    <mergeCell ref="F145:G145"/>
    <mergeCell ref="L145:M145"/>
    <mergeCell ref="H145:I145"/>
    <mergeCell ref="J145:K145"/>
    <mergeCell ref="L73:M73"/>
    <mergeCell ref="H73:I73"/>
    <mergeCell ref="J73:K73"/>
    <mergeCell ref="N73:O73"/>
    <mergeCell ref="A109:A110"/>
    <mergeCell ref="B109:C109"/>
    <mergeCell ref="D109:E109"/>
    <mergeCell ref="F109:G109"/>
    <mergeCell ref="L109:M109"/>
    <mergeCell ref="H109:I109"/>
    <mergeCell ref="A73:A74"/>
    <mergeCell ref="B73:C73"/>
    <mergeCell ref="D73:E73"/>
    <mergeCell ref="F73:G73"/>
    <mergeCell ref="J109:K109"/>
    <mergeCell ref="N109:O109"/>
    <mergeCell ref="H37:I37"/>
    <mergeCell ref="J37:K37"/>
    <mergeCell ref="N37:O37"/>
    <mergeCell ref="N1:O1"/>
    <mergeCell ref="A1:A2"/>
    <mergeCell ref="B1:C1"/>
    <mergeCell ref="D1:E1"/>
    <mergeCell ref="F1:G1"/>
    <mergeCell ref="L1:M1"/>
    <mergeCell ref="H1:I1"/>
    <mergeCell ref="J1:K1"/>
    <mergeCell ref="A37:A38"/>
    <mergeCell ref="B37:C37"/>
    <mergeCell ref="D37:E37"/>
    <mergeCell ref="F37:G37"/>
    <mergeCell ref="L37:M37"/>
  </mergeCells>
  <phoneticPr fontId="1"/>
  <pageMargins left="0.7" right="0.7" top="0.75" bottom="0.75" header="0.3" footer="0.3"/>
  <pageSetup paperSize="9" orientation="landscape" r:id="rId1"/>
  <headerFooter>
    <oddHeader>&amp;C&amp;"-,太字"2020年 ストック日毎集計</oddHead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8" tint="0.59999389629810485"/>
  </sheetPr>
  <dimension ref="A1:Q499"/>
  <sheetViews>
    <sheetView workbookViewId="0">
      <pane ySplit="2" topLeftCell="A3" activePane="bottomLeft" state="frozen"/>
      <selection pane="bottomLeft" activeCell="A3" sqref="A3"/>
    </sheetView>
  </sheetViews>
  <sheetFormatPr defaultRowHeight="13.5" x14ac:dyDescent="0.15"/>
  <cols>
    <col min="1" max="1" width="6.5" style="353" bestFit="1" customWidth="1"/>
    <col min="2" max="2" width="9" style="273"/>
    <col min="3" max="3" width="16.875" style="273" bestFit="1" customWidth="1"/>
    <col min="4" max="4" width="9" style="273"/>
    <col min="5" max="5" width="6.375" style="353" customWidth="1"/>
    <col min="6" max="11" width="9" style="273"/>
    <col min="12" max="12" width="9" style="353"/>
    <col min="13" max="13" width="11.25" style="354" bestFit="1" customWidth="1"/>
    <col min="14" max="14" width="9" style="355"/>
    <col min="15" max="15" width="9" style="273"/>
    <col min="16" max="16" width="9" style="353"/>
    <col min="17" max="17" width="9" style="273"/>
    <col min="18" max="16384" width="9" style="275"/>
  </cols>
  <sheetData>
    <row r="1" spans="1:17" s="160" customFormat="1" x14ac:dyDescent="0.15">
      <c r="A1" s="498" t="s">
        <v>26</v>
      </c>
      <c r="B1" s="499"/>
      <c r="C1" s="500"/>
      <c r="D1" s="275"/>
      <c r="E1" s="501" t="s">
        <v>27</v>
      </c>
      <c r="F1" s="502"/>
      <c r="G1" s="502"/>
      <c r="H1" s="502"/>
      <c r="I1" s="502"/>
      <c r="J1" s="503"/>
      <c r="K1" s="275"/>
      <c r="L1" s="504" t="s">
        <v>28</v>
      </c>
      <c r="M1" s="505"/>
      <c r="N1" s="506"/>
      <c r="O1" s="280"/>
      <c r="P1" s="496" t="s">
        <v>71</v>
      </c>
      <c r="Q1" s="497"/>
    </row>
    <row r="2" spans="1:17" s="160" customFormat="1" x14ac:dyDescent="0.15">
      <c r="A2" s="272" t="s">
        <v>4</v>
      </c>
      <c r="B2" s="272" t="s">
        <v>42</v>
      </c>
      <c r="C2" s="272" t="s">
        <v>265</v>
      </c>
      <c r="D2" s="275"/>
      <c r="E2" s="272" t="s">
        <v>4</v>
      </c>
      <c r="F2" s="272" t="s">
        <v>42</v>
      </c>
      <c r="G2" s="272" t="s">
        <v>43</v>
      </c>
      <c r="H2" s="272" t="s">
        <v>9</v>
      </c>
      <c r="I2" s="272" t="s">
        <v>43</v>
      </c>
      <c r="J2" s="272" t="s">
        <v>12</v>
      </c>
      <c r="K2" s="275"/>
      <c r="L2" s="272" t="s">
        <v>4</v>
      </c>
      <c r="M2" s="272" t="s">
        <v>69</v>
      </c>
      <c r="N2" s="272" t="s">
        <v>68</v>
      </c>
      <c r="O2" s="275"/>
      <c r="P2" s="272" t="s">
        <v>4</v>
      </c>
      <c r="Q2" s="272" t="s">
        <v>68</v>
      </c>
    </row>
    <row r="3" spans="1:17" s="160" customFormat="1" x14ac:dyDescent="0.15">
      <c r="A3" s="157"/>
      <c r="B3" s="158"/>
      <c r="C3" s="158"/>
      <c r="D3" s="273"/>
      <c r="E3" s="157"/>
      <c r="F3" s="158"/>
      <c r="G3" s="158"/>
      <c r="H3" s="158"/>
      <c r="I3" s="158"/>
      <c r="J3" s="158"/>
      <c r="K3" s="273"/>
      <c r="L3" s="157"/>
      <c r="M3" s="158"/>
      <c r="N3" s="349"/>
      <c r="O3" s="273"/>
      <c r="P3" s="157"/>
      <c r="Q3" s="158"/>
    </row>
    <row r="4" spans="1:17" s="160" customFormat="1" x14ac:dyDescent="0.15">
      <c r="A4" s="157"/>
      <c r="B4" s="158"/>
      <c r="C4" s="158"/>
      <c r="D4" s="273"/>
      <c r="E4" s="157"/>
      <c r="F4" s="158"/>
      <c r="G4" s="158"/>
      <c r="H4" s="158"/>
      <c r="I4" s="158"/>
      <c r="J4" s="158"/>
      <c r="K4" s="273"/>
      <c r="L4" s="157"/>
      <c r="M4" s="158"/>
      <c r="N4" s="349"/>
      <c r="O4" s="273"/>
      <c r="P4" s="157"/>
      <c r="Q4" s="158"/>
    </row>
    <row r="5" spans="1:17" s="160" customFormat="1" x14ac:dyDescent="0.15">
      <c r="A5" s="157"/>
      <c r="B5" s="158"/>
      <c r="C5" s="158"/>
      <c r="D5" s="273"/>
      <c r="E5" s="157"/>
      <c r="F5" s="158"/>
      <c r="G5" s="158"/>
      <c r="H5" s="158"/>
      <c r="I5" s="158"/>
      <c r="J5" s="158"/>
      <c r="K5" s="273"/>
      <c r="L5" s="157"/>
      <c r="M5" s="158"/>
      <c r="N5" s="349"/>
      <c r="O5" s="273"/>
      <c r="P5" s="157"/>
      <c r="Q5" s="158"/>
    </row>
    <row r="6" spans="1:17" s="160" customFormat="1" x14ac:dyDescent="0.15">
      <c r="A6" s="157"/>
      <c r="B6" s="158"/>
      <c r="C6" s="158"/>
      <c r="D6" s="273"/>
      <c r="E6" s="157"/>
      <c r="F6" s="158"/>
      <c r="G6" s="158"/>
      <c r="H6" s="158"/>
      <c r="I6" s="158"/>
      <c r="J6" s="158"/>
      <c r="K6" s="273"/>
      <c r="L6" s="157"/>
      <c r="M6" s="158"/>
      <c r="N6" s="349"/>
      <c r="O6" s="273"/>
      <c r="P6" s="157"/>
      <c r="Q6" s="158"/>
    </row>
    <row r="7" spans="1:17" s="160" customFormat="1" x14ac:dyDescent="0.15">
      <c r="A7" s="157"/>
      <c r="B7" s="158"/>
      <c r="C7" s="158"/>
      <c r="D7" s="273"/>
      <c r="E7" s="157"/>
      <c r="F7" s="158"/>
      <c r="G7" s="158"/>
      <c r="H7" s="158"/>
      <c r="I7" s="158"/>
      <c r="J7" s="158"/>
      <c r="K7" s="273"/>
      <c r="L7" s="157"/>
      <c r="M7" s="158"/>
      <c r="N7" s="349"/>
      <c r="O7" s="273"/>
      <c r="P7" s="157"/>
      <c r="Q7" s="158"/>
    </row>
    <row r="8" spans="1:17" s="160" customFormat="1" x14ac:dyDescent="0.15">
      <c r="A8" s="157"/>
      <c r="B8" s="158"/>
      <c r="C8" s="158"/>
      <c r="D8" s="273"/>
      <c r="E8" s="157"/>
      <c r="F8" s="158"/>
      <c r="G8" s="158"/>
      <c r="H8" s="158"/>
      <c r="I8" s="158"/>
      <c r="J8" s="158"/>
      <c r="K8" s="273"/>
      <c r="L8" s="157"/>
      <c r="M8" s="158"/>
      <c r="N8" s="349"/>
      <c r="O8" s="273"/>
      <c r="P8" s="157"/>
      <c r="Q8" s="158"/>
    </row>
    <row r="9" spans="1:17" s="160" customFormat="1" x14ac:dyDescent="0.15">
      <c r="A9" s="157"/>
      <c r="B9" s="158"/>
      <c r="C9" s="158"/>
      <c r="D9" s="273"/>
      <c r="E9" s="157"/>
      <c r="F9" s="158"/>
      <c r="G9" s="158"/>
      <c r="H9" s="158"/>
      <c r="I9" s="158"/>
      <c r="J9" s="158"/>
      <c r="K9" s="273"/>
      <c r="L9" s="157"/>
      <c r="M9" s="158"/>
      <c r="N9" s="349"/>
      <c r="O9" s="273"/>
      <c r="P9" s="157"/>
      <c r="Q9" s="158"/>
    </row>
    <row r="10" spans="1:17" s="160" customFormat="1" x14ac:dyDescent="0.15">
      <c r="A10" s="157"/>
      <c r="B10" s="158"/>
      <c r="C10" s="158"/>
      <c r="D10" s="273"/>
      <c r="E10" s="157"/>
      <c r="F10" s="158"/>
      <c r="G10" s="158"/>
      <c r="H10" s="158"/>
      <c r="I10" s="158"/>
      <c r="J10" s="158"/>
      <c r="K10" s="273"/>
      <c r="L10" s="157"/>
      <c r="M10" s="158"/>
      <c r="N10" s="349"/>
      <c r="O10" s="273"/>
      <c r="P10" s="157"/>
      <c r="Q10" s="158"/>
    </row>
    <row r="11" spans="1:17" s="160" customFormat="1" x14ac:dyDescent="0.15">
      <c r="A11" s="157"/>
      <c r="B11" s="158"/>
      <c r="C11" s="158"/>
      <c r="D11" s="273"/>
      <c r="E11" s="157"/>
      <c r="F11" s="158"/>
      <c r="G11" s="158"/>
      <c r="H11" s="158"/>
      <c r="I11" s="158"/>
      <c r="J11" s="158"/>
      <c r="K11" s="273"/>
      <c r="L11" s="157"/>
      <c r="M11" s="158"/>
      <c r="N11" s="349"/>
      <c r="O11" s="273"/>
      <c r="P11" s="157"/>
      <c r="Q11" s="158"/>
    </row>
    <row r="12" spans="1:17" s="160" customFormat="1" x14ac:dyDescent="0.15">
      <c r="A12" s="157"/>
      <c r="B12" s="158"/>
      <c r="C12" s="158"/>
      <c r="D12" s="273"/>
      <c r="E12" s="157"/>
      <c r="F12" s="158"/>
      <c r="G12" s="158"/>
      <c r="H12" s="158"/>
      <c r="I12" s="158"/>
      <c r="J12" s="158"/>
      <c r="K12" s="273"/>
      <c r="L12" s="157"/>
      <c r="M12" s="158"/>
      <c r="N12" s="349"/>
      <c r="O12" s="273"/>
      <c r="P12" s="157"/>
      <c r="Q12" s="158"/>
    </row>
    <row r="13" spans="1:17" s="160" customFormat="1" x14ac:dyDescent="0.15">
      <c r="A13" s="157"/>
      <c r="B13" s="158"/>
      <c r="C13" s="158"/>
      <c r="D13" s="273"/>
      <c r="E13" s="157"/>
      <c r="F13" s="158"/>
      <c r="G13" s="158"/>
      <c r="H13" s="158"/>
      <c r="I13" s="158"/>
      <c r="J13" s="158"/>
      <c r="K13" s="273"/>
      <c r="L13" s="157"/>
      <c r="M13" s="158"/>
      <c r="N13" s="349"/>
      <c r="O13" s="273"/>
      <c r="P13" s="157"/>
      <c r="Q13" s="158"/>
    </row>
    <row r="14" spans="1:17" s="160" customFormat="1" x14ac:dyDescent="0.15">
      <c r="A14" s="157"/>
      <c r="B14" s="158"/>
      <c r="C14" s="158"/>
      <c r="D14" s="273"/>
      <c r="E14" s="157"/>
      <c r="F14" s="158"/>
      <c r="G14" s="158"/>
      <c r="H14" s="158"/>
      <c r="I14" s="158"/>
      <c r="J14" s="158"/>
      <c r="K14" s="273"/>
      <c r="L14" s="157"/>
      <c r="M14" s="158"/>
      <c r="N14" s="349"/>
      <c r="O14" s="273"/>
      <c r="P14" s="157"/>
      <c r="Q14" s="158"/>
    </row>
    <row r="15" spans="1:17" s="160" customFormat="1" x14ac:dyDescent="0.15">
      <c r="A15" s="157"/>
      <c r="B15" s="158"/>
      <c r="C15" s="158"/>
      <c r="D15" s="273"/>
      <c r="E15" s="157"/>
      <c r="F15" s="158"/>
      <c r="G15" s="158"/>
      <c r="H15" s="158"/>
      <c r="I15" s="158"/>
      <c r="J15" s="158"/>
      <c r="K15" s="273"/>
      <c r="L15" s="157"/>
      <c r="M15" s="158"/>
      <c r="N15" s="349"/>
      <c r="O15" s="273"/>
      <c r="P15" s="157"/>
      <c r="Q15" s="158"/>
    </row>
    <row r="16" spans="1:17" s="160" customFormat="1" x14ac:dyDescent="0.15">
      <c r="A16" s="157"/>
      <c r="B16" s="158"/>
      <c r="C16" s="158"/>
      <c r="D16" s="273"/>
      <c r="E16" s="157"/>
      <c r="F16" s="158"/>
      <c r="G16" s="158"/>
      <c r="H16" s="158"/>
      <c r="I16" s="158"/>
      <c r="J16" s="158"/>
      <c r="K16" s="273"/>
      <c r="L16" s="157"/>
      <c r="M16" s="158"/>
      <c r="N16" s="349"/>
      <c r="O16" s="273"/>
      <c r="P16" s="157"/>
      <c r="Q16" s="158"/>
    </row>
    <row r="17" spans="1:17" s="160" customFormat="1" x14ac:dyDescent="0.15">
      <c r="A17" s="157"/>
      <c r="B17" s="158"/>
      <c r="C17" s="158"/>
      <c r="D17" s="273"/>
      <c r="E17" s="157"/>
      <c r="F17" s="158"/>
      <c r="G17" s="158"/>
      <c r="H17" s="158"/>
      <c r="I17" s="158"/>
      <c r="J17" s="158"/>
      <c r="K17" s="273"/>
      <c r="L17" s="157"/>
      <c r="M17" s="158"/>
      <c r="N17" s="349"/>
      <c r="O17" s="273"/>
      <c r="P17" s="157"/>
      <c r="Q17" s="158"/>
    </row>
    <row r="18" spans="1:17" s="160" customFormat="1" x14ac:dyDescent="0.15">
      <c r="A18" s="157"/>
      <c r="B18" s="158"/>
      <c r="C18" s="158"/>
      <c r="D18" s="273"/>
      <c r="E18" s="157"/>
      <c r="F18" s="158"/>
      <c r="G18" s="158"/>
      <c r="H18" s="158"/>
      <c r="I18" s="158"/>
      <c r="J18" s="158"/>
      <c r="K18" s="273"/>
      <c r="L18" s="157"/>
      <c r="M18" s="158"/>
      <c r="N18" s="349"/>
      <c r="O18" s="273"/>
      <c r="P18" s="157"/>
      <c r="Q18" s="158"/>
    </row>
    <row r="19" spans="1:17" s="160" customFormat="1" x14ac:dyDescent="0.15">
      <c r="A19" s="157"/>
      <c r="B19" s="158"/>
      <c r="C19" s="158"/>
      <c r="D19" s="273"/>
      <c r="E19" s="157"/>
      <c r="F19" s="158"/>
      <c r="G19" s="158"/>
      <c r="H19" s="158"/>
      <c r="I19" s="158"/>
      <c r="J19" s="158"/>
      <c r="K19" s="273"/>
      <c r="L19" s="157"/>
      <c r="M19" s="158"/>
      <c r="N19" s="349"/>
      <c r="O19" s="273"/>
      <c r="P19" s="157"/>
      <c r="Q19" s="158"/>
    </row>
    <row r="20" spans="1:17" s="160" customFormat="1" x14ac:dyDescent="0.15">
      <c r="A20" s="157"/>
      <c r="B20" s="158"/>
      <c r="C20" s="158"/>
      <c r="D20" s="273"/>
      <c r="E20" s="157"/>
      <c r="F20" s="158"/>
      <c r="G20" s="158"/>
      <c r="H20" s="158"/>
      <c r="I20" s="158"/>
      <c r="J20" s="158"/>
      <c r="K20" s="273"/>
      <c r="L20" s="157"/>
      <c r="M20" s="158"/>
      <c r="N20" s="349"/>
      <c r="O20" s="273"/>
      <c r="P20" s="157"/>
      <c r="Q20" s="158"/>
    </row>
    <row r="21" spans="1:17" s="160" customFormat="1" x14ac:dyDescent="0.15">
      <c r="A21" s="157"/>
      <c r="B21" s="158"/>
      <c r="C21" s="158"/>
      <c r="D21" s="273"/>
      <c r="E21" s="157"/>
      <c r="F21" s="158"/>
      <c r="G21" s="158"/>
      <c r="H21" s="158"/>
      <c r="I21" s="158"/>
      <c r="J21" s="158"/>
      <c r="K21" s="273"/>
      <c r="L21" s="157"/>
      <c r="M21" s="158"/>
      <c r="N21" s="349"/>
      <c r="O21" s="273"/>
      <c r="P21" s="157"/>
      <c r="Q21" s="158"/>
    </row>
    <row r="22" spans="1:17" s="160" customFormat="1" x14ac:dyDescent="0.15">
      <c r="A22" s="157"/>
      <c r="B22" s="158"/>
      <c r="C22" s="158"/>
      <c r="D22" s="273"/>
      <c r="E22" s="157"/>
      <c r="F22" s="158"/>
      <c r="G22" s="158"/>
      <c r="H22" s="158"/>
      <c r="I22" s="158"/>
      <c r="J22" s="158"/>
      <c r="K22" s="273"/>
      <c r="L22" s="157"/>
      <c r="M22" s="158"/>
      <c r="N22" s="349"/>
      <c r="O22" s="273"/>
      <c r="P22" s="157"/>
      <c r="Q22" s="158"/>
    </row>
    <row r="23" spans="1:17" s="160" customFormat="1" x14ac:dyDescent="0.15">
      <c r="A23" s="157"/>
      <c r="B23" s="158"/>
      <c r="C23" s="158"/>
      <c r="D23" s="273"/>
      <c r="E23" s="157"/>
      <c r="F23" s="158"/>
      <c r="G23" s="158"/>
      <c r="H23" s="158"/>
      <c r="I23" s="158"/>
      <c r="J23" s="158"/>
      <c r="K23" s="273"/>
      <c r="L23" s="157"/>
      <c r="M23" s="158"/>
      <c r="N23" s="349"/>
      <c r="O23" s="273"/>
      <c r="P23" s="157"/>
      <c r="Q23" s="158"/>
    </row>
    <row r="24" spans="1:17" s="160" customFormat="1" x14ac:dyDescent="0.15">
      <c r="A24" s="157"/>
      <c r="B24" s="158"/>
      <c r="C24" s="158"/>
      <c r="D24" s="273"/>
      <c r="E24" s="157"/>
      <c r="F24" s="158"/>
      <c r="G24" s="158"/>
      <c r="H24" s="158"/>
      <c r="I24" s="158"/>
      <c r="J24" s="158"/>
      <c r="K24" s="273"/>
      <c r="L24" s="157"/>
      <c r="M24" s="158"/>
      <c r="N24" s="349"/>
      <c r="O24" s="273"/>
      <c r="P24" s="157"/>
      <c r="Q24" s="158"/>
    </row>
    <row r="25" spans="1:17" s="160" customFormat="1" x14ac:dyDescent="0.15">
      <c r="A25" s="157"/>
      <c r="B25" s="158"/>
      <c r="C25" s="158"/>
      <c r="D25" s="273"/>
      <c r="E25" s="157"/>
      <c r="F25" s="158"/>
      <c r="G25" s="158"/>
      <c r="H25" s="158"/>
      <c r="I25" s="158"/>
      <c r="J25" s="158"/>
      <c r="K25" s="273"/>
      <c r="L25" s="157"/>
      <c r="M25" s="158"/>
      <c r="N25" s="349"/>
      <c r="O25" s="273"/>
      <c r="P25" s="157"/>
      <c r="Q25" s="158"/>
    </row>
    <row r="26" spans="1:17" s="160" customFormat="1" x14ac:dyDescent="0.15">
      <c r="A26" s="157"/>
      <c r="B26" s="158"/>
      <c r="C26" s="158"/>
      <c r="D26" s="273"/>
      <c r="E26" s="157"/>
      <c r="F26" s="158"/>
      <c r="G26" s="158"/>
      <c r="H26" s="158"/>
      <c r="I26" s="158"/>
      <c r="J26" s="158"/>
      <c r="K26" s="273"/>
      <c r="L26" s="157"/>
      <c r="M26" s="158"/>
      <c r="N26" s="349"/>
      <c r="O26" s="273"/>
      <c r="P26" s="157"/>
      <c r="Q26" s="158"/>
    </row>
    <row r="27" spans="1:17" s="160" customFormat="1" x14ac:dyDescent="0.15">
      <c r="A27" s="157"/>
      <c r="B27" s="158"/>
      <c r="C27" s="158"/>
      <c r="D27" s="273"/>
      <c r="E27" s="157"/>
      <c r="F27" s="158"/>
      <c r="G27" s="158"/>
      <c r="H27" s="158"/>
      <c r="I27" s="158"/>
      <c r="J27" s="158"/>
      <c r="K27" s="273"/>
      <c r="L27" s="157"/>
      <c r="M27" s="158"/>
      <c r="N27" s="349"/>
      <c r="O27" s="273"/>
      <c r="P27" s="157"/>
      <c r="Q27" s="158"/>
    </row>
    <row r="28" spans="1:17" s="160" customFormat="1" x14ac:dyDescent="0.15">
      <c r="A28" s="157"/>
      <c r="B28" s="158"/>
      <c r="C28" s="158"/>
      <c r="D28" s="273"/>
      <c r="E28" s="157"/>
      <c r="F28" s="158"/>
      <c r="G28" s="158"/>
      <c r="H28" s="158"/>
      <c r="I28" s="158"/>
      <c r="J28" s="158"/>
      <c r="K28" s="273"/>
      <c r="L28" s="157"/>
      <c r="M28" s="158"/>
      <c r="N28" s="349"/>
      <c r="O28" s="273"/>
      <c r="P28" s="157"/>
      <c r="Q28" s="158"/>
    </row>
    <row r="29" spans="1:17" s="160" customFormat="1" x14ac:dyDescent="0.15">
      <c r="A29" s="157"/>
      <c r="B29" s="158"/>
      <c r="C29" s="158"/>
      <c r="D29" s="273"/>
      <c r="E29" s="157"/>
      <c r="F29" s="158"/>
      <c r="G29" s="158"/>
      <c r="H29" s="158"/>
      <c r="I29" s="158"/>
      <c r="J29" s="158"/>
      <c r="K29" s="273"/>
      <c r="L29" s="157"/>
      <c r="M29" s="158"/>
      <c r="N29" s="349"/>
      <c r="O29" s="273"/>
      <c r="P29" s="157"/>
      <c r="Q29" s="158"/>
    </row>
    <row r="30" spans="1:17" s="160" customFormat="1" x14ac:dyDescent="0.15">
      <c r="A30" s="157"/>
      <c r="B30" s="158"/>
      <c r="C30" s="158"/>
      <c r="D30" s="273"/>
      <c r="E30" s="157"/>
      <c r="F30" s="158"/>
      <c r="G30" s="158"/>
      <c r="H30" s="158"/>
      <c r="I30" s="158"/>
      <c r="J30" s="158"/>
      <c r="K30" s="273"/>
      <c r="L30" s="157"/>
      <c r="M30" s="158"/>
      <c r="N30" s="349"/>
      <c r="O30" s="273"/>
      <c r="P30" s="157"/>
      <c r="Q30" s="158"/>
    </row>
    <row r="31" spans="1:17" s="160" customFormat="1" x14ac:dyDescent="0.15">
      <c r="A31" s="157"/>
      <c r="B31" s="158"/>
      <c r="C31" s="158"/>
      <c r="D31" s="273"/>
      <c r="E31" s="157"/>
      <c r="F31" s="158"/>
      <c r="G31" s="158"/>
      <c r="H31" s="158"/>
      <c r="I31" s="158"/>
      <c r="J31" s="158"/>
      <c r="K31" s="273"/>
      <c r="L31" s="157"/>
      <c r="M31" s="158"/>
      <c r="N31" s="349"/>
      <c r="O31" s="273"/>
      <c r="P31" s="157"/>
      <c r="Q31" s="158"/>
    </row>
    <row r="32" spans="1:17" s="160" customFormat="1" x14ac:dyDescent="0.15">
      <c r="A32" s="157"/>
      <c r="B32" s="158"/>
      <c r="C32" s="158"/>
      <c r="D32" s="273"/>
      <c r="E32" s="157"/>
      <c r="F32" s="158"/>
      <c r="G32" s="158"/>
      <c r="H32" s="158"/>
      <c r="I32" s="158"/>
      <c r="J32" s="158"/>
      <c r="K32" s="273"/>
      <c r="L32" s="157"/>
      <c r="M32" s="158"/>
      <c r="N32" s="349"/>
      <c r="O32" s="273"/>
      <c r="P32" s="157"/>
      <c r="Q32" s="158"/>
    </row>
    <row r="33" spans="1:17" s="160" customFormat="1" x14ac:dyDescent="0.15">
      <c r="A33" s="157"/>
      <c r="B33" s="158"/>
      <c r="C33" s="158"/>
      <c r="D33" s="273"/>
      <c r="E33" s="157"/>
      <c r="F33" s="158"/>
      <c r="G33" s="158"/>
      <c r="H33" s="158"/>
      <c r="I33" s="158"/>
      <c r="J33" s="158"/>
      <c r="K33" s="273"/>
      <c r="L33" s="157"/>
      <c r="M33" s="158"/>
      <c r="N33" s="349"/>
      <c r="O33" s="273"/>
      <c r="P33" s="157"/>
      <c r="Q33" s="158"/>
    </row>
    <row r="34" spans="1:17" s="160" customFormat="1" x14ac:dyDescent="0.15">
      <c r="A34" s="157"/>
      <c r="B34" s="158"/>
      <c r="C34" s="158"/>
      <c r="D34" s="273"/>
      <c r="E34" s="157"/>
      <c r="F34" s="158"/>
      <c r="G34" s="158"/>
      <c r="H34" s="158"/>
      <c r="I34" s="158"/>
      <c r="J34" s="158"/>
      <c r="K34" s="273"/>
      <c r="L34" s="157"/>
      <c r="M34" s="158"/>
      <c r="N34" s="349"/>
      <c r="O34" s="273"/>
      <c r="P34" s="157"/>
      <c r="Q34" s="158"/>
    </row>
    <row r="35" spans="1:17" s="160" customFormat="1" x14ac:dyDescent="0.15">
      <c r="A35" s="157"/>
      <c r="B35" s="158"/>
      <c r="C35" s="158"/>
      <c r="D35" s="273"/>
      <c r="E35" s="157"/>
      <c r="F35" s="158"/>
      <c r="G35" s="158"/>
      <c r="H35" s="158"/>
      <c r="I35" s="158"/>
      <c r="J35" s="158"/>
      <c r="K35" s="273"/>
      <c r="L35" s="157"/>
      <c r="M35" s="158"/>
      <c r="N35" s="349"/>
      <c r="O35" s="273"/>
      <c r="P35" s="157"/>
      <c r="Q35" s="158"/>
    </row>
    <row r="36" spans="1:17" s="160" customFormat="1" x14ac:dyDescent="0.15">
      <c r="A36" s="157"/>
      <c r="B36" s="158"/>
      <c r="C36" s="158"/>
      <c r="D36" s="273"/>
      <c r="E36" s="157"/>
      <c r="F36" s="158"/>
      <c r="G36" s="158"/>
      <c r="H36" s="158"/>
      <c r="I36" s="158"/>
      <c r="J36" s="158"/>
      <c r="K36" s="273"/>
      <c r="L36" s="157"/>
      <c r="M36" s="158"/>
      <c r="N36" s="349"/>
      <c r="O36" s="273"/>
      <c r="P36" s="157"/>
      <c r="Q36" s="158"/>
    </row>
    <row r="37" spans="1:17" s="160" customFormat="1" x14ac:dyDescent="0.15">
      <c r="A37" s="157"/>
      <c r="B37" s="158"/>
      <c r="C37" s="158"/>
      <c r="D37" s="273"/>
      <c r="E37" s="157"/>
      <c r="F37" s="158"/>
      <c r="G37" s="158"/>
      <c r="H37" s="158"/>
      <c r="I37" s="158"/>
      <c r="J37" s="158"/>
      <c r="K37" s="273"/>
      <c r="L37" s="157"/>
      <c r="M37" s="158"/>
      <c r="N37" s="349"/>
      <c r="O37" s="273"/>
      <c r="P37" s="157"/>
      <c r="Q37" s="158"/>
    </row>
    <row r="38" spans="1:17" s="160" customFormat="1" x14ac:dyDescent="0.15">
      <c r="A38" s="157"/>
      <c r="B38" s="158"/>
      <c r="C38" s="158"/>
      <c r="D38" s="273"/>
      <c r="E38" s="157"/>
      <c r="F38" s="158"/>
      <c r="G38" s="158"/>
      <c r="H38" s="158"/>
      <c r="I38" s="158"/>
      <c r="J38" s="158"/>
      <c r="K38" s="273"/>
      <c r="L38" s="157"/>
      <c r="M38" s="158"/>
      <c r="N38" s="349"/>
      <c r="O38" s="273"/>
      <c r="P38" s="157"/>
      <c r="Q38" s="158"/>
    </row>
    <row r="39" spans="1:17" s="160" customFormat="1" x14ac:dyDescent="0.15">
      <c r="A39" s="157"/>
      <c r="B39" s="158"/>
      <c r="C39" s="158"/>
      <c r="D39" s="273"/>
      <c r="E39" s="157"/>
      <c r="F39" s="158"/>
      <c r="G39" s="158"/>
      <c r="H39" s="158"/>
      <c r="I39" s="158"/>
      <c r="J39" s="158"/>
      <c r="K39" s="273"/>
      <c r="L39" s="157"/>
      <c r="M39" s="158"/>
      <c r="N39" s="349"/>
      <c r="O39" s="273"/>
      <c r="P39" s="157"/>
      <c r="Q39" s="158"/>
    </row>
    <row r="40" spans="1:17" s="160" customFormat="1" x14ac:dyDescent="0.15">
      <c r="A40" s="157"/>
      <c r="B40" s="158"/>
      <c r="C40" s="158"/>
      <c r="D40" s="273"/>
      <c r="E40" s="157"/>
      <c r="F40" s="158"/>
      <c r="G40" s="158"/>
      <c r="H40" s="158"/>
      <c r="I40" s="158"/>
      <c r="J40" s="158"/>
      <c r="K40" s="273"/>
      <c r="L40" s="157"/>
      <c r="M40" s="158"/>
      <c r="N40" s="349"/>
      <c r="O40" s="273"/>
      <c r="P40" s="157"/>
      <c r="Q40" s="158"/>
    </row>
    <row r="41" spans="1:17" s="160" customFormat="1" x14ac:dyDescent="0.15">
      <c r="A41" s="157"/>
      <c r="B41" s="158"/>
      <c r="C41" s="158"/>
      <c r="D41" s="273"/>
      <c r="E41" s="157"/>
      <c r="F41" s="158"/>
      <c r="G41" s="158"/>
      <c r="H41" s="158"/>
      <c r="I41" s="158"/>
      <c r="J41" s="158"/>
      <c r="K41" s="273"/>
      <c r="L41" s="157"/>
      <c r="M41" s="158"/>
      <c r="N41" s="349"/>
      <c r="O41" s="273"/>
      <c r="P41" s="157"/>
      <c r="Q41" s="158"/>
    </row>
    <row r="42" spans="1:17" s="160" customFormat="1" x14ac:dyDescent="0.15">
      <c r="A42" s="157"/>
      <c r="B42" s="158"/>
      <c r="C42" s="158"/>
      <c r="D42" s="273"/>
      <c r="E42" s="157"/>
      <c r="F42" s="158"/>
      <c r="G42" s="158"/>
      <c r="H42" s="158"/>
      <c r="I42" s="158"/>
      <c r="J42" s="158"/>
      <c r="K42" s="273"/>
      <c r="L42" s="157"/>
      <c r="M42" s="158"/>
      <c r="N42" s="349"/>
      <c r="O42" s="273"/>
      <c r="P42" s="157"/>
      <c r="Q42" s="158"/>
    </row>
    <row r="43" spans="1:17" s="160" customFormat="1" x14ac:dyDescent="0.15">
      <c r="A43" s="157"/>
      <c r="B43" s="158"/>
      <c r="C43" s="158"/>
      <c r="D43" s="273"/>
      <c r="E43" s="157"/>
      <c r="F43" s="158"/>
      <c r="G43" s="158"/>
      <c r="H43" s="158"/>
      <c r="I43" s="158"/>
      <c r="J43" s="158"/>
      <c r="K43" s="273"/>
      <c r="L43" s="157"/>
      <c r="M43" s="158"/>
      <c r="N43" s="349"/>
      <c r="O43" s="273"/>
      <c r="P43" s="157"/>
      <c r="Q43" s="158"/>
    </row>
    <row r="44" spans="1:17" s="160" customFormat="1" x14ac:dyDescent="0.15">
      <c r="A44" s="157"/>
      <c r="B44" s="158"/>
      <c r="C44" s="158"/>
      <c r="D44" s="273"/>
      <c r="E44" s="157"/>
      <c r="F44" s="158"/>
      <c r="G44" s="158"/>
      <c r="H44" s="158"/>
      <c r="I44" s="158"/>
      <c r="J44" s="158"/>
      <c r="K44" s="273"/>
      <c r="L44" s="157"/>
      <c r="M44" s="158"/>
      <c r="N44" s="349"/>
      <c r="O44" s="273"/>
      <c r="P44" s="157"/>
      <c r="Q44" s="158"/>
    </row>
    <row r="45" spans="1:17" s="160" customFormat="1" x14ac:dyDescent="0.15">
      <c r="A45" s="157"/>
      <c r="B45" s="158"/>
      <c r="C45" s="158"/>
      <c r="D45" s="273"/>
      <c r="E45" s="157"/>
      <c r="F45" s="158"/>
      <c r="G45" s="158"/>
      <c r="H45" s="158"/>
      <c r="I45" s="158"/>
      <c r="J45" s="158"/>
      <c r="K45" s="273"/>
      <c r="L45" s="157"/>
      <c r="M45" s="158"/>
      <c r="N45" s="349"/>
      <c r="O45" s="273"/>
      <c r="P45" s="157"/>
      <c r="Q45" s="158"/>
    </row>
    <row r="46" spans="1:17" s="160" customFormat="1" x14ac:dyDescent="0.15">
      <c r="A46" s="157"/>
      <c r="B46" s="158"/>
      <c r="C46" s="158"/>
      <c r="D46" s="273"/>
      <c r="E46" s="157"/>
      <c r="F46" s="158"/>
      <c r="G46" s="158"/>
      <c r="H46" s="158"/>
      <c r="I46" s="158"/>
      <c r="J46" s="158"/>
      <c r="K46" s="273"/>
      <c r="L46" s="157"/>
      <c r="M46" s="158"/>
      <c r="N46" s="349"/>
      <c r="O46" s="273"/>
      <c r="P46" s="157"/>
      <c r="Q46" s="158"/>
    </row>
    <row r="47" spans="1:17" s="160" customFormat="1" x14ac:dyDescent="0.15">
      <c r="A47" s="157"/>
      <c r="B47" s="158"/>
      <c r="C47" s="158"/>
      <c r="D47" s="273"/>
      <c r="E47" s="157"/>
      <c r="F47" s="158"/>
      <c r="G47" s="158"/>
      <c r="H47" s="158"/>
      <c r="I47" s="158"/>
      <c r="J47" s="158"/>
      <c r="K47" s="273"/>
      <c r="L47" s="157"/>
      <c r="M47" s="158"/>
      <c r="N47" s="349"/>
      <c r="O47" s="273"/>
      <c r="P47" s="157"/>
      <c r="Q47" s="158"/>
    </row>
    <row r="48" spans="1:17" s="160" customFormat="1" x14ac:dyDescent="0.15">
      <c r="A48" s="157"/>
      <c r="B48" s="158"/>
      <c r="C48" s="158"/>
      <c r="D48" s="273"/>
      <c r="E48" s="157"/>
      <c r="F48" s="158"/>
      <c r="G48" s="158"/>
      <c r="H48" s="158"/>
      <c r="I48" s="158"/>
      <c r="J48" s="158"/>
      <c r="K48" s="273"/>
      <c r="L48" s="157"/>
      <c r="M48" s="158"/>
      <c r="N48" s="349"/>
      <c r="O48" s="273"/>
      <c r="P48" s="157"/>
      <c r="Q48" s="158"/>
    </row>
    <row r="49" spans="1:17" s="160" customFormat="1" x14ac:dyDescent="0.15">
      <c r="A49" s="157"/>
      <c r="B49" s="158"/>
      <c r="C49" s="158"/>
      <c r="D49" s="273"/>
      <c r="E49" s="157"/>
      <c r="F49" s="158"/>
      <c r="G49" s="158"/>
      <c r="H49" s="158"/>
      <c r="I49" s="158"/>
      <c r="J49" s="158"/>
      <c r="K49" s="273"/>
      <c r="L49" s="157"/>
      <c r="M49" s="158"/>
      <c r="N49" s="349"/>
      <c r="O49" s="273"/>
      <c r="P49" s="157"/>
      <c r="Q49" s="158"/>
    </row>
    <row r="50" spans="1:17" s="160" customFormat="1" x14ac:dyDescent="0.15">
      <c r="A50" s="157"/>
      <c r="B50" s="158"/>
      <c r="C50" s="158"/>
      <c r="D50" s="273"/>
      <c r="E50" s="157"/>
      <c r="F50" s="158"/>
      <c r="G50" s="158"/>
      <c r="H50" s="158"/>
      <c r="I50" s="158"/>
      <c r="J50" s="158"/>
      <c r="K50" s="273"/>
      <c r="L50" s="157"/>
      <c r="M50" s="158"/>
      <c r="N50" s="349"/>
      <c r="O50" s="273"/>
      <c r="P50" s="157"/>
      <c r="Q50" s="158"/>
    </row>
    <row r="51" spans="1:17" s="160" customFormat="1" x14ac:dyDescent="0.15">
      <c r="A51" s="157"/>
      <c r="B51" s="158"/>
      <c r="C51" s="158"/>
      <c r="D51" s="273"/>
      <c r="E51" s="157"/>
      <c r="F51" s="158"/>
      <c r="G51" s="158"/>
      <c r="H51" s="158"/>
      <c r="I51" s="158"/>
      <c r="J51" s="158"/>
      <c r="K51" s="273"/>
      <c r="L51" s="157"/>
      <c r="M51" s="158"/>
      <c r="N51" s="349"/>
      <c r="O51" s="273"/>
      <c r="P51" s="157"/>
      <c r="Q51" s="158"/>
    </row>
    <row r="52" spans="1:17" s="160" customFormat="1" x14ac:dyDescent="0.15">
      <c r="A52" s="157"/>
      <c r="B52" s="158"/>
      <c r="C52" s="158"/>
      <c r="D52" s="273"/>
      <c r="E52" s="157"/>
      <c r="F52" s="158"/>
      <c r="G52" s="158"/>
      <c r="H52" s="158"/>
      <c r="I52" s="158"/>
      <c r="J52" s="158"/>
      <c r="K52" s="273"/>
      <c r="L52" s="157"/>
      <c r="M52" s="158"/>
      <c r="N52" s="349"/>
      <c r="O52" s="273"/>
      <c r="P52" s="157"/>
      <c r="Q52" s="158"/>
    </row>
    <row r="53" spans="1:17" s="160" customFormat="1" x14ac:dyDescent="0.15">
      <c r="A53" s="157"/>
      <c r="B53" s="158"/>
      <c r="C53" s="158"/>
      <c r="D53" s="273"/>
      <c r="E53" s="157"/>
      <c r="F53" s="158"/>
      <c r="G53" s="158"/>
      <c r="H53" s="158"/>
      <c r="I53" s="158"/>
      <c r="J53" s="158"/>
      <c r="K53" s="273"/>
      <c r="L53" s="157"/>
      <c r="M53" s="158"/>
      <c r="N53" s="349"/>
      <c r="O53" s="273"/>
      <c r="P53" s="157"/>
      <c r="Q53" s="158"/>
    </row>
    <row r="54" spans="1:17" s="160" customFormat="1" x14ac:dyDescent="0.15">
      <c r="A54" s="157"/>
      <c r="B54" s="158"/>
      <c r="C54" s="158"/>
      <c r="D54" s="273"/>
      <c r="E54" s="157"/>
      <c r="F54" s="158"/>
      <c r="G54" s="158"/>
      <c r="H54" s="158"/>
      <c r="I54" s="158"/>
      <c r="J54" s="158"/>
      <c r="K54" s="273"/>
      <c r="L54" s="157"/>
      <c r="M54" s="158"/>
      <c r="N54" s="349"/>
      <c r="O54" s="273"/>
      <c r="P54" s="157"/>
      <c r="Q54" s="158"/>
    </row>
    <row r="55" spans="1:17" s="160" customFormat="1" x14ac:dyDescent="0.15">
      <c r="A55" s="157"/>
      <c r="B55" s="158"/>
      <c r="C55" s="158"/>
      <c r="D55" s="273"/>
      <c r="E55" s="157"/>
      <c r="F55" s="158"/>
      <c r="G55" s="158"/>
      <c r="H55" s="158"/>
      <c r="I55" s="158"/>
      <c r="J55" s="158"/>
      <c r="K55" s="273"/>
      <c r="L55" s="157"/>
      <c r="M55" s="158"/>
      <c r="N55" s="349"/>
      <c r="O55" s="273"/>
      <c r="P55" s="157"/>
      <c r="Q55" s="158"/>
    </row>
    <row r="56" spans="1:17" s="160" customFormat="1" x14ac:dyDescent="0.15">
      <c r="A56" s="157"/>
      <c r="B56" s="158"/>
      <c r="C56" s="158"/>
      <c r="D56" s="273"/>
      <c r="E56" s="157"/>
      <c r="F56" s="158"/>
      <c r="G56" s="158"/>
      <c r="H56" s="158"/>
      <c r="I56" s="158"/>
      <c r="J56" s="158"/>
      <c r="K56" s="273"/>
      <c r="L56" s="157"/>
      <c r="M56" s="158"/>
      <c r="N56" s="349"/>
      <c r="O56" s="273"/>
      <c r="P56" s="157"/>
      <c r="Q56" s="158"/>
    </row>
    <row r="57" spans="1:17" s="160" customFormat="1" x14ac:dyDescent="0.15">
      <c r="A57" s="157"/>
      <c r="B57" s="158"/>
      <c r="C57" s="158"/>
      <c r="D57" s="273"/>
      <c r="E57" s="157"/>
      <c r="F57" s="158"/>
      <c r="G57" s="158"/>
      <c r="H57" s="158"/>
      <c r="I57" s="158"/>
      <c r="J57" s="158"/>
      <c r="K57" s="273"/>
      <c r="L57" s="157"/>
      <c r="M57" s="158"/>
      <c r="N57" s="349"/>
      <c r="O57" s="273"/>
      <c r="P57" s="157"/>
      <c r="Q57" s="158"/>
    </row>
    <row r="58" spans="1:17" s="160" customFormat="1" x14ac:dyDescent="0.15">
      <c r="A58" s="157"/>
      <c r="B58" s="158"/>
      <c r="C58" s="158"/>
      <c r="D58" s="273"/>
      <c r="E58" s="157"/>
      <c r="F58" s="158"/>
      <c r="G58" s="158"/>
      <c r="H58" s="158"/>
      <c r="I58" s="351"/>
      <c r="J58" s="351"/>
      <c r="K58" s="273"/>
      <c r="L58" s="157"/>
      <c r="M58" s="158"/>
      <c r="N58" s="349"/>
      <c r="O58" s="273"/>
      <c r="P58" s="157"/>
      <c r="Q58" s="158"/>
    </row>
    <row r="59" spans="1:17" s="160" customFormat="1" x14ac:dyDescent="0.15">
      <c r="A59" s="157"/>
      <c r="B59" s="158"/>
      <c r="C59" s="158"/>
      <c r="D59" s="273"/>
      <c r="E59" s="157"/>
      <c r="F59" s="158"/>
      <c r="G59" s="158"/>
      <c r="H59" s="158"/>
      <c r="I59" s="158"/>
      <c r="J59" s="158"/>
      <c r="K59" s="273"/>
      <c r="L59" s="157"/>
      <c r="M59" s="158"/>
      <c r="N59" s="349"/>
      <c r="O59" s="273"/>
      <c r="P59" s="157"/>
      <c r="Q59" s="158"/>
    </row>
    <row r="60" spans="1:17" s="160" customFormat="1" x14ac:dyDescent="0.15">
      <c r="A60" s="157"/>
      <c r="B60" s="158"/>
      <c r="C60" s="158"/>
      <c r="D60" s="273"/>
      <c r="E60" s="157"/>
      <c r="F60" s="158"/>
      <c r="G60" s="158"/>
      <c r="H60" s="158"/>
      <c r="I60" s="158"/>
      <c r="J60" s="158"/>
      <c r="K60" s="273"/>
      <c r="L60" s="157"/>
      <c r="M60" s="158"/>
      <c r="N60" s="349"/>
      <c r="O60" s="273"/>
      <c r="P60" s="157"/>
      <c r="Q60" s="158"/>
    </row>
    <row r="61" spans="1:17" s="160" customFormat="1" x14ac:dyDescent="0.15">
      <c r="A61" s="157"/>
      <c r="B61" s="158"/>
      <c r="C61" s="158"/>
      <c r="D61" s="273"/>
      <c r="E61" s="157"/>
      <c r="F61" s="158"/>
      <c r="G61" s="158"/>
      <c r="H61" s="158"/>
      <c r="I61" s="158"/>
      <c r="J61" s="158"/>
      <c r="K61" s="273"/>
      <c r="L61" s="157"/>
      <c r="M61" s="158"/>
      <c r="N61" s="349"/>
      <c r="O61" s="273"/>
      <c r="P61" s="157"/>
      <c r="Q61" s="158"/>
    </row>
    <row r="62" spans="1:17" s="160" customFormat="1" x14ac:dyDescent="0.15">
      <c r="A62" s="157"/>
      <c r="B62" s="158"/>
      <c r="C62" s="158"/>
      <c r="D62" s="273"/>
      <c r="E62" s="157"/>
      <c r="F62" s="158"/>
      <c r="G62" s="158"/>
      <c r="H62" s="158"/>
      <c r="I62" s="158"/>
      <c r="J62" s="158"/>
      <c r="K62" s="273"/>
      <c r="L62" s="157"/>
      <c r="M62" s="158"/>
      <c r="N62" s="349"/>
      <c r="O62" s="273"/>
      <c r="P62" s="157"/>
      <c r="Q62" s="158"/>
    </row>
    <row r="63" spans="1:17" s="160" customFormat="1" x14ac:dyDescent="0.15">
      <c r="A63" s="157"/>
      <c r="B63" s="158"/>
      <c r="C63" s="158"/>
      <c r="D63" s="273"/>
      <c r="E63" s="157"/>
      <c r="F63" s="158"/>
      <c r="G63" s="158"/>
      <c r="H63" s="158"/>
      <c r="I63" s="351"/>
      <c r="J63" s="351"/>
      <c r="K63" s="273"/>
      <c r="L63" s="157"/>
      <c r="M63" s="158"/>
      <c r="N63" s="349"/>
      <c r="O63" s="273"/>
      <c r="P63" s="157"/>
      <c r="Q63" s="158"/>
    </row>
    <row r="64" spans="1:17" s="160" customFormat="1" x14ac:dyDescent="0.15">
      <c r="A64" s="157"/>
      <c r="B64" s="158"/>
      <c r="C64" s="158"/>
      <c r="D64" s="273"/>
      <c r="E64" s="157"/>
      <c r="F64" s="158"/>
      <c r="G64" s="158"/>
      <c r="H64" s="158"/>
      <c r="I64" s="158"/>
      <c r="J64" s="158"/>
      <c r="K64" s="273"/>
      <c r="L64" s="157"/>
      <c r="M64" s="158"/>
      <c r="N64" s="349"/>
      <c r="O64" s="273"/>
      <c r="P64" s="157"/>
      <c r="Q64" s="158"/>
    </row>
    <row r="65" spans="1:17" s="160" customFormat="1" x14ac:dyDescent="0.15">
      <c r="A65" s="157"/>
      <c r="B65" s="158"/>
      <c r="C65" s="158"/>
      <c r="D65" s="273"/>
      <c r="E65" s="157"/>
      <c r="F65" s="158"/>
      <c r="G65" s="158"/>
      <c r="H65" s="158"/>
      <c r="I65" s="158"/>
      <c r="J65" s="158"/>
      <c r="K65" s="273"/>
      <c r="L65" s="157"/>
      <c r="M65" s="158"/>
      <c r="N65" s="349"/>
      <c r="O65" s="273"/>
      <c r="P65" s="157"/>
      <c r="Q65" s="158"/>
    </row>
    <row r="66" spans="1:17" s="160" customFormat="1" x14ac:dyDescent="0.15">
      <c r="A66" s="157"/>
      <c r="B66" s="158"/>
      <c r="C66" s="158"/>
      <c r="D66" s="273"/>
      <c r="E66" s="157"/>
      <c r="F66" s="158"/>
      <c r="G66" s="158"/>
      <c r="H66" s="158"/>
      <c r="I66" s="158"/>
      <c r="J66" s="158"/>
      <c r="K66" s="273"/>
      <c r="L66" s="157"/>
      <c r="M66" s="158"/>
      <c r="N66" s="349"/>
      <c r="O66" s="273"/>
      <c r="P66" s="157"/>
      <c r="Q66" s="158"/>
    </row>
    <row r="67" spans="1:17" s="160" customFormat="1" x14ac:dyDescent="0.15">
      <c r="A67" s="157"/>
      <c r="B67" s="158"/>
      <c r="C67" s="158"/>
      <c r="D67" s="273"/>
      <c r="E67" s="157"/>
      <c r="F67" s="158"/>
      <c r="G67" s="158"/>
      <c r="H67" s="158"/>
      <c r="I67" s="158"/>
      <c r="J67" s="158"/>
      <c r="K67" s="273"/>
      <c r="L67" s="157"/>
      <c r="M67" s="158"/>
      <c r="N67" s="349"/>
      <c r="O67" s="273"/>
      <c r="P67" s="157"/>
      <c r="Q67" s="158"/>
    </row>
    <row r="68" spans="1:17" s="160" customFormat="1" x14ac:dyDescent="0.15">
      <c r="A68" s="157"/>
      <c r="B68" s="158"/>
      <c r="C68" s="158"/>
      <c r="D68" s="273"/>
      <c r="E68" s="157"/>
      <c r="F68" s="158"/>
      <c r="G68" s="158"/>
      <c r="H68" s="158"/>
      <c r="I68" s="158"/>
      <c r="J68" s="158"/>
      <c r="K68" s="273"/>
      <c r="L68" s="157"/>
      <c r="M68" s="158"/>
      <c r="N68" s="349"/>
      <c r="O68" s="273"/>
      <c r="P68" s="157"/>
      <c r="Q68" s="158"/>
    </row>
    <row r="69" spans="1:17" s="160" customFormat="1" x14ac:dyDescent="0.15">
      <c r="A69" s="157"/>
      <c r="B69" s="158"/>
      <c r="C69" s="158"/>
      <c r="D69" s="273"/>
      <c r="E69" s="157"/>
      <c r="F69" s="158"/>
      <c r="G69" s="158"/>
      <c r="H69" s="158"/>
      <c r="I69" s="158"/>
      <c r="J69" s="158"/>
      <c r="K69" s="273"/>
      <c r="L69" s="157"/>
      <c r="M69" s="158"/>
      <c r="N69" s="349"/>
      <c r="O69" s="273"/>
      <c r="P69" s="157"/>
      <c r="Q69" s="158"/>
    </row>
    <row r="70" spans="1:17" s="160" customFormat="1" x14ac:dyDescent="0.15">
      <c r="A70" s="157"/>
      <c r="B70" s="158"/>
      <c r="C70" s="158"/>
      <c r="D70" s="273"/>
      <c r="E70" s="157"/>
      <c r="F70" s="158"/>
      <c r="G70" s="158"/>
      <c r="H70" s="158"/>
      <c r="I70" s="158"/>
      <c r="J70" s="158"/>
      <c r="K70" s="273"/>
      <c r="L70" s="157"/>
      <c r="M70" s="158"/>
      <c r="N70" s="349"/>
      <c r="O70" s="273"/>
      <c r="P70" s="157"/>
      <c r="Q70" s="158"/>
    </row>
    <row r="71" spans="1:17" s="160" customFormat="1" x14ac:dyDescent="0.15">
      <c r="A71" s="157"/>
      <c r="B71" s="158"/>
      <c r="C71" s="158"/>
      <c r="D71" s="273"/>
      <c r="E71" s="157"/>
      <c r="F71" s="158"/>
      <c r="G71" s="158"/>
      <c r="H71" s="158"/>
      <c r="I71" s="158"/>
      <c r="J71" s="158"/>
      <c r="K71" s="273"/>
      <c r="L71" s="157"/>
      <c r="M71" s="158"/>
      <c r="N71" s="349"/>
      <c r="O71" s="273"/>
      <c r="P71" s="157"/>
      <c r="Q71" s="158"/>
    </row>
    <row r="72" spans="1:17" s="160" customFormat="1" x14ac:dyDescent="0.15">
      <c r="A72" s="157"/>
      <c r="B72" s="158"/>
      <c r="C72" s="158"/>
      <c r="D72" s="273"/>
      <c r="E72" s="157"/>
      <c r="F72" s="158"/>
      <c r="G72" s="158"/>
      <c r="H72" s="158"/>
      <c r="I72" s="158"/>
      <c r="J72" s="158"/>
      <c r="K72" s="273"/>
      <c r="L72" s="157"/>
      <c r="M72" s="158"/>
      <c r="N72" s="349"/>
      <c r="O72" s="273"/>
      <c r="P72" s="157"/>
      <c r="Q72" s="158"/>
    </row>
    <row r="73" spans="1:17" s="160" customFormat="1" x14ac:dyDescent="0.15">
      <c r="A73" s="157"/>
      <c r="B73" s="158"/>
      <c r="C73" s="158"/>
      <c r="D73" s="273"/>
      <c r="E73" s="157"/>
      <c r="F73" s="158"/>
      <c r="G73" s="158"/>
      <c r="H73" s="158"/>
      <c r="I73" s="158"/>
      <c r="J73" s="158"/>
      <c r="K73" s="273"/>
      <c r="L73" s="157"/>
      <c r="M73" s="158"/>
      <c r="N73" s="349"/>
      <c r="O73" s="273"/>
      <c r="P73" s="157"/>
      <c r="Q73" s="158"/>
    </row>
    <row r="74" spans="1:17" s="160" customFormat="1" x14ac:dyDescent="0.15">
      <c r="A74" s="157"/>
      <c r="B74" s="158"/>
      <c r="C74" s="158"/>
      <c r="D74" s="273"/>
      <c r="E74" s="157"/>
      <c r="F74" s="158"/>
      <c r="G74" s="158"/>
      <c r="H74" s="158"/>
      <c r="I74" s="158"/>
      <c r="J74" s="158"/>
      <c r="K74" s="273"/>
      <c r="L74" s="157"/>
      <c r="M74" s="158"/>
      <c r="N74" s="349"/>
      <c r="O74" s="273"/>
      <c r="P74" s="157"/>
      <c r="Q74" s="158"/>
    </row>
    <row r="75" spans="1:17" s="160" customFormat="1" x14ac:dyDescent="0.15">
      <c r="A75" s="157"/>
      <c r="B75" s="158"/>
      <c r="C75" s="158"/>
      <c r="D75" s="273"/>
      <c r="E75" s="157"/>
      <c r="F75" s="158"/>
      <c r="G75" s="158"/>
      <c r="H75" s="158"/>
      <c r="I75" s="158"/>
      <c r="J75" s="158"/>
      <c r="K75" s="273"/>
      <c r="L75" s="157"/>
      <c r="M75" s="158"/>
      <c r="N75" s="349"/>
      <c r="O75" s="273"/>
      <c r="P75" s="157"/>
      <c r="Q75" s="158"/>
    </row>
    <row r="76" spans="1:17" s="160" customFormat="1" x14ac:dyDescent="0.15">
      <c r="A76" s="157"/>
      <c r="B76" s="158"/>
      <c r="C76" s="158"/>
      <c r="D76" s="273"/>
      <c r="E76" s="157"/>
      <c r="F76" s="158"/>
      <c r="G76" s="158"/>
      <c r="H76" s="158"/>
      <c r="I76" s="158"/>
      <c r="J76" s="158"/>
      <c r="K76" s="273"/>
      <c r="L76" s="157"/>
      <c r="M76" s="158"/>
      <c r="N76" s="349"/>
      <c r="O76" s="273"/>
      <c r="P76" s="157"/>
      <c r="Q76" s="158"/>
    </row>
    <row r="77" spans="1:17" s="160" customFormat="1" x14ac:dyDescent="0.15">
      <c r="A77" s="157"/>
      <c r="B77" s="158"/>
      <c r="C77" s="158"/>
      <c r="D77" s="273"/>
      <c r="E77" s="157"/>
      <c r="F77" s="158"/>
      <c r="G77" s="158"/>
      <c r="H77" s="158"/>
      <c r="I77" s="158"/>
      <c r="J77" s="158"/>
      <c r="K77" s="273"/>
      <c r="L77" s="157"/>
      <c r="M77" s="158"/>
      <c r="N77" s="349"/>
      <c r="O77" s="273"/>
      <c r="P77" s="157"/>
      <c r="Q77" s="158"/>
    </row>
    <row r="78" spans="1:17" s="160" customFormat="1" x14ac:dyDescent="0.15">
      <c r="A78" s="157"/>
      <c r="B78" s="158"/>
      <c r="C78" s="158"/>
      <c r="D78" s="273"/>
      <c r="E78" s="157"/>
      <c r="F78" s="158"/>
      <c r="G78" s="158"/>
      <c r="H78" s="158"/>
      <c r="I78" s="158"/>
      <c r="J78" s="158"/>
      <c r="K78" s="273"/>
      <c r="L78" s="157"/>
      <c r="M78" s="158"/>
      <c r="N78" s="349"/>
      <c r="O78" s="273"/>
      <c r="P78" s="157"/>
      <c r="Q78" s="158"/>
    </row>
    <row r="79" spans="1:17" s="160" customFormat="1" x14ac:dyDescent="0.15">
      <c r="A79" s="157"/>
      <c r="B79" s="158"/>
      <c r="C79" s="158"/>
      <c r="D79" s="273"/>
      <c r="E79" s="157"/>
      <c r="F79" s="158"/>
      <c r="G79" s="158"/>
      <c r="H79" s="158"/>
      <c r="I79" s="158"/>
      <c r="J79" s="158"/>
      <c r="K79" s="273"/>
      <c r="L79" s="157"/>
      <c r="M79" s="158"/>
      <c r="N79" s="349"/>
      <c r="O79" s="273"/>
      <c r="P79" s="157"/>
      <c r="Q79" s="158"/>
    </row>
    <row r="80" spans="1:17" s="160" customFormat="1" x14ac:dyDescent="0.15">
      <c r="A80" s="157"/>
      <c r="B80" s="158"/>
      <c r="C80" s="158"/>
      <c r="D80" s="273"/>
      <c r="E80" s="157"/>
      <c r="F80" s="158"/>
      <c r="G80" s="158"/>
      <c r="H80" s="158"/>
      <c r="I80" s="158"/>
      <c r="J80" s="158"/>
      <c r="K80" s="273"/>
      <c r="L80" s="157"/>
      <c r="M80" s="158"/>
      <c r="N80" s="349"/>
      <c r="O80" s="273"/>
      <c r="P80" s="157"/>
      <c r="Q80" s="158"/>
    </row>
    <row r="81" spans="1:17" s="160" customFormat="1" x14ac:dyDescent="0.15">
      <c r="A81" s="157"/>
      <c r="B81" s="158"/>
      <c r="C81" s="158"/>
      <c r="D81" s="273"/>
      <c r="E81" s="157"/>
      <c r="F81" s="158"/>
      <c r="G81" s="158"/>
      <c r="H81" s="158"/>
      <c r="I81" s="158"/>
      <c r="J81" s="158"/>
      <c r="K81" s="273"/>
      <c r="L81" s="157"/>
      <c r="M81" s="158"/>
      <c r="N81" s="349"/>
      <c r="O81" s="273"/>
      <c r="P81" s="157"/>
      <c r="Q81" s="158"/>
    </row>
    <row r="82" spans="1:17" s="160" customFormat="1" x14ac:dyDescent="0.15">
      <c r="A82" s="157"/>
      <c r="B82" s="158"/>
      <c r="C82" s="158"/>
      <c r="D82" s="273"/>
      <c r="E82" s="157"/>
      <c r="F82" s="158"/>
      <c r="G82" s="158"/>
      <c r="H82" s="158"/>
      <c r="I82" s="158"/>
      <c r="J82" s="158"/>
      <c r="K82" s="273"/>
      <c r="L82" s="157"/>
      <c r="M82" s="158"/>
      <c r="N82" s="349"/>
      <c r="O82" s="273"/>
      <c r="P82" s="157"/>
      <c r="Q82" s="158"/>
    </row>
    <row r="83" spans="1:17" s="160" customFormat="1" x14ac:dyDescent="0.15">
      <c r="A83" s="157"/>
      <c r="B83" s="158"/>
      <c r="C83" s="158"/>
      <c r="D83" s="273"/>
      <c r="E83" s="157"/>
      <c r="F83" s="158"/>
      <c r="G83" s="158"/>
      <c r="H83" s="158"/>
      <c r="I83" s="158"/>
      <c r="J83" s="158"/>
      <c r="K83" s="273"/>
      <c r="L83" s="157"/>
      <c r="M83" s="158"/>
      <c r="N83" s="349"/>
      <c r="O83" s="273"/>
      <c r="P83" s="157"/>
      <c r="Q83" s="158"/>
    </row>
    <row r="84" spans="1:17" s="160" customFormat="1" x14ac:dyDescent="0.15">
      <c r="A84" s="157"/>
      <c r="B84" s="158"/>
      <c r="C84" s="158"/>
      <c r="D84" s="273"/>
      <c r="E84" s="157"/>
      <c r="F84" s="158"/>
      <c r="G84" s="158"/>
      <c r="H84" s="158"/>
      <c r="I84" s="158"/>
      <c r="J84" s="158"/>
      <c r="K84" s="273"/>
      <c r="L84" s="157"/>
      <c r="M84" s="158"/>
      <c r="N84" s="349"/>
      <c r="O84" s="273"/>
      <c r="P84" s="157"/>
      <c r="Q84" s="158"/>
    </row>
    <row r="85" spans="1:17" s="160" customFormat="1" x14ac:dyDescent="0.15">
      <c r="A85" s="157"/>
      <c r="B85" s="158"/>
      <c r="C85" s="158"/>
      <c r="D85" s="273"/>
      <c r="E85" s="157"/>
      <c r="F85" s="158"/>
      <c r="G85" s="158"/>
      <c r="H85" s="158"/>
      <c r="I85" s="158"/>
      <c r="J85" s="158"/>
      <c r="K85" s="273"/>
      <c r="L85" s="157"/>
      <c r="M85" s="158"/>
      <c r="N85" s="349"/>
      <c r="O85" s="273"/>
      <c r="P85" s="157"/>
      <c r="Q85" s="158"/>
    </row>
    <row r="86" spans="1:17" s="160" customFormat="1" x14ac:dyDescent="0.15">
      <c r="A86" s="157"/>
      <c r="B86" s="158"/>
      <c r="C86" s="158"/>
      <c r="D86" s="273"/>
      <c r="E86" s="157"/>
      <c r="F86" s="158"/>
      <c r="G86" s="158"/>
      <c r="H86" s="158"/>
      <c r="I86" s="158"/>
      <c r="J86" s="158"/>
      <c r="K86" s="273"/>
      <c r="L86" s="157"/>
      <c r="M86" s="158"/>
      <c r="N86" s="349"/>
      <c r="O86" s="273"/>
      <c r="P86" s="157"/>
      <c r="Q86" s="158"/>
    </row>
    <row r="87" spans="1:17" s="160" customFormat="1" x14ac:dyDescent="0.15">
      <c r="A87" s="157"/>
      <c r="B87" s="158"/>
      <c r="C87" s="158"/>
      <c r="D87" s="273"/>
      <c r="E87" s="157"/>
      <c r="F87" s="158"/>
      <c r="G87" s="158"/>
      <c r="H87" s="158"/>
      <c r="I87" s="158"/>
      <c r="J87" s="158"/>
      <c r="K87" s="273"/>
      <c r="L87" s="157"/>
      <c r="M87" s="158"/>
      <c r="N87" s="349"/>
      <c r="O87" s="273"/>
      <c r="P87" s="157"/>
      <c r="Q87" s="158"/>
    </row>
    <row r="88" spans="1:17" s="160" customFormat="1" x14ac:dyDescent="0.15">
      <c r="A88" s="157"/>
      <c r="B88" s="158"/>
      <c r="C88" s="158"/>
      <c r="D88" s="273"/>
      <c r="E88" s="157"/>
      <c r="F88" s="158"/>
      <c r="G88" s="158"/>
      <c r="H88" s="158"/>
      <c r="I88" s="158"/>
      <c r="J88" s="158"/>
      <c r="K88" s="273"/>
      <c r="L88" s="157"/>
      <c r="M88" s="158"/>
      <c r="N88" s="349"/>
      <c r="O88" s="273"/>
      <c r="P88" s="157"/>
      <c r="Q88" s="158"/>
    </row>
    <row r="89" spans="1:17" s="160" customFormat="1" x14ac:dyDescent="0.15">
      <c r="A89" s="157"/>
      <c r="B89" s="158"/>
      <c r="C89" s="158"/>
      <c r="D89" s="273"/>
      <c r="E89" s="157"/>
      <c r="F89" s="158"/>
      <c r="G89" s="158"/>
      <c r="H89" s="158"/>
      <c r="I89" s="158"/>
      <c r="J89" s="158"/>
      <c r="K89" s="273"/>
      <c r="L89" s="157"/>
      <c r="M89" s="158"/>
      <c r="N89" s="349"/>
      <c r="O89" s="273"/>
      <c r="P89" s="157"/>
      <c r="Q89" s="158"/>
    </row>
    <row r="90" spans="1:17" s="160" customFormat="1" x14ac:dyDescent="0.15">
      <c r="A90" s="157"/>
      <c r="B90" s="158"/>
      <c r="C90" s="158"/>
      <c r="D90" s="273"/>
      <c r="E90" s="157"/>
      <c r="F90" s="158"/>
      <c r="G90" s="158"/>
      <c r="H90" s="158"/>
      <c r="I90" s="158"/>
      <c r="J90" s="158"/>
      <c r="K90" s="273"/>
      <c r="L90" s="157"/>
      <c r="M90" s="158"/>
      <c r="N90" s="349"/>
      <c r="O90" s="273"/>
      <c r="P90" s="157"/>
      <c r="Q90" s="158"/>
    </row>
    <row r="91" spans="1:17" s="160" customFormat="1" x14ac:dyDescent="0.15">
      <c r="A91" s="157"/>
      <c r="B91" s="158"/>
      <c r="C91" s="158"/>
      <c r="D91" s="273"/>
      <c r="E91" s="157"/>
      <c r="F91" s="158"/>
      <c r="G91" s="158"/>
      <c r="H91" s="158"/>
      <c r="I91" s="158"/>
      <c r="J91" s="158"/>
      <c r="K91" s="273"/>
      <c r="L91" s="157"/>
      <c r="M91" s="158"/>
      <c r="N91" s="349"/>
      <c r="O91" s="273"/>
      <c r="P91" s="157"/>
      <c r="Q91" s="158"/>
    </row>
    <row r="92" spans="1:17" s="160" customFormat="1" x14ac:dyDescent="0.15">
      <c r="A92" s="157"/>
      <c r="B92" s="158"/>
      <c r="C92" s="158"/>
      <c r="D92" s="273"/>
      <c r="E92" s="157"/>
      <c r="F92" s="158"/>
      <c r="G92" s="158"/>
      <c r="H92" s="158"/>
      <c r="I92" s="158"/>
      <c r="J92" s="158"/>
      <c r="K92" s="273"/>
      <c r="L92" s="157"/>
      <c r="M92" s="158"/>
      <c r="N92" s="349"/>
      <c r="O92" s="273"/>
      <c r="P92" s="157"/>
      <c r="Q92" s="158"/>
    </row>
    <row r="93" spans="1:17" s="160" customFormat="1" x14ac:dyDescent="0.15">
      <c r="A93" s="157"/>
      <c r="B93" s="158"/>
      <c r="C93" s="158"/>
      <c r="D93" s="273"/>
      <c r="E93" s="157"/>
      <c r="F93" s="158"/>
      <c r="G93" s="158"/>
      <c r="H93" s="158"/>
      <c r="I93" s="158"/>
      <c r="J93" s="158"/>
      <c r="K93" s="273"/>
      <c r="L93" s="157"/>
      <c r="M93" s="158"/>
      <c r="N93" s="349"/>
      <c r="O93" s="273"/>
      <c r="P93" s="157"/>
      <c r="Q93" s="158"/>
    </row>
    <row r="94" spans="1:17" s="160" customFormat="1" x14ac:dyDescent="0.15">
      <c r="A94" s="157"/>
      <c r="B94" s="158"/>
      <c r="C94" s="158"/>
      <c r="D94" s="273"/>
      <c r="E94" s="157"/>
      <c r="F94" s="158"/>
      <c r="G94" s="158"/>
      <c r="H94" s="158"/>
      <c r="I94" s="351"/>
      <c r="J94" s="351"/>
      <c r="K94" s="273"/>
      <c r="L94" s="157"/>
      <c r="M94" s="158"/>
      <c r="N94" s="349"/>
      <c r="O94" s="273"/>
      <c r="P94" s="157"/>
      <c r="Q94" s="158"/>
    </row>
    <row r="95" spans="1:17" s="160" customFormat="1" x14ac:dyDescent="0.15">
      <c r="A95" s="157"/>
      <c r="B95" s="158"/>
      <c r="C95" s="158"/>
      <c r="D95" s="273"/>
      <c r="E95" s="157"/>
      <c r="F95" s="158"/>
      <c r="G95" s="158"/>
      <c r="H95" s="158"/>
      <c r="I95" s="158"/>
      <c r="J95" s="158"/>
      <c r="K95" s="273"/>
      <c r="L95" s="157"/>
      <c r="M95" s="158"/>
      <c r="N95" s="349"/>
      <c r="O95" s="273"/>
      <c r="P95" s="157"/>
      <c r="Q95" s="158"/>
    </row>
    <row r="96" spans="1:17" s="160" customFormat="1" x14ac:dyDescent="0.15">
      <c r="A96" s="157"/>
      <c r="B96" s="158"/>
      <c r="C96" s="158"/>
      <c r="D96" s="273"/>
      <c r="E96" s="157"/>
      <c r="F96" s="158"/>
      <c r="G96" s="158"/>
      <c r="H96" s="158"/>
      <c r="I96" s="158"/>
      <c r="J96" s="158"/>
      <c r="K96" s="273"/>
      <c r="L96" s="157"/>
      <c r="M96" s="158"/>
      <c r="N96" s="349"/>
      <c r="O96" s="273"/>
      <c r="P96" s="157"/>
      <c r="Q96" s="158"/>
    </row>
    <row r="97" spans="1:17" s="160" customFormat="1" x14ac:dyDescent="0.15">
      <c r="A97" s="157"/>
      <c r="B97" s="158"/>
      <c r="C97" s="158"/>
      <c r="D97" s="273"/>
      <c r="E97" s="157"/>
      <c r="F97" s="158"/>
      <c r="G97" s="158"/>
      <c r="H97" s="158"/>
      <c r="I97" s="158"/>
      <c r="J97" s="158"/>
      <c r="K97" s="273"/>
      <c r="L97" s="157"/>
      <c r="M97" s="158"/>
      <c r="N97" s="349"/>
      <c r="O97" s="273"/>
      <c r="P97" s="157"/>
      <c r="Q97" s="158"/>
    </row>
    <row r="98" spans="1:17" s="160" customFormat="1" x14ac:dyDescent="0.15">
      <c r="A98" s="157"/>
      <c r="B98" s="158"/>
      <c r="C98" s="158"/>
      <c r="D98" s="273"/>
      <c r="E98" s="157"/>
      <c r="F98" s="158"/>
      <c r="G98" s="158"/>
      <c r="H98" s="158"/>
      <c r="I98" s="158"/>
      <c r="J98" s="158"/>
      <c r="K98" s="273"/>
      <c r="L98" s="157"/>
      <c r="M98" s="158"/>
      <c r="N98" s="349"/>
      <c r="O98" s="273"/>
      <c r="P98" s="157"/>
      <c r="Q98" s="158"/>
    </row>
    <row r="99" spans="1:17" s="160" customFormat="1" x14ac:dyDescent="0.15">
      <c r="A99" s="157"/>
      <c r="B99" s="158"/>
      <c r="C99" s="158"/>
      <c r="D99" s="273"/>
      <c r="E99" s="157"/>
      <c r="F99" s="158"/>
      <c r="G99" s="158"/>
      <c r="H99" s="158"/>
      <c r="I99" s="158"/>
      <c r="J99" s="158"/>
      <c r="K99" s="273"/>
      <c r="L99" s="157"/>
      <c r="M99" s="158"/>
      <c r="N99" s="349"/>
      <c r="O99" s="273"/>
      <c r="P99" s="157"/>
      <c r="Q99" s="158"/>
    </row>
    <row r="100" spans="1:17" s="160" customFormat="1" x14ac:dyDescent="0.15">
      <c r="A100" s="157"/>
      <c r="B100" s="158"/>
      <c r="C100" s="158"/>
      <c r="D100" s="273"/>
      <c r="E100" s="157"/>
      <c r="F100" s="158"/>
      <c r="G100" s="158"/>
      <c r="H100" s="158"/>
      <c r="I100" s="158"/>
      <c r="J100" s="158"/>
      <c r="K100" s="273"/>
      <c r="L100" s="157"/>
      <c r="M100" s="158"/>
      <c r="N100" s="349"/>
      <c r="O100" s="273"/>
      <c r="P100" s="157"/>
      <c r="Q100" s="158"/>
    </row>
    <row r="101" spans="1:17" s="160" customFormat="1" x14ac:dyDescent="0.15">
      <c r="A101" s="157"/>
      <c r="B101" s="158"/>
      <c r="C101" s="158"/>
      <c r="D101" s="273"/>
      <c r="E101" s="157"/>
      <c r="F101" s="158"/>
      <c r="G101" s="158"/>
      <c r="H101" s="158"/>
      <c r="I101" s="158"/>
      <c r="J101" s="158"/>
      <c r="K101" s="273"/>
      <c r="L101" s="157"/>
      <c r="M101" s="158"/>
      <c r="N101" s="349"/>
      <c r="O101" s="273"/>
      <c r="P101" s="157"/>
      <c r="Q101" s="158"/>
    </row>
    <row r="102" spans="1:17" s="160" customFormat="1" x14ac:dyDescent="0.15">
      <c r="A102" s="157"/>
      <c r="B102" s="158"/>
      <c r="C102" s="158"/>
      <c r="D102" s="273"/>
      <c r="E102" s="157"/>
      <c r="F102" s="158"/>
      <c r="G102" s="158"/>
      <c r="H102" s="158"/>
      <c r="I102" s="158"/>
      <c r="J102" s="158"/>
      <c r="K102" s="273"/>
      <c r="L102" s="157"/>
      <c r="M102" s="158"/>
      <c r="N102" s="349"/>
      <c r="O102" s="273"/>
      <c r="P102" s="157"/>
      <c r="Q102" s="158"/>
    </row>
    <row r="103" spans="1:17" s="160" customFormat="1" x14ac:dyDescent="0.15">
      <c r="A103" s="157"/>
      <c r="B103" s="158"/>
      <c r="C103" s="158"/>
      <c r="D103" s="273"/>
      <c r="E103" s="157"/>
      <c r="F103" s="158"/>
      <c r="G103" s="158"/>
      <c r="H103" s="158"/>
      <c r="I103" s="158"/>
      <c r="J103" s="158"/>
      <c r="K103" s="273"/>
      <c r="L103" s="157"/>
      <c r="M103" s="158"/>
      <c r="N103" s="349"/>
      <c r="O103" s="273"/>
      <c r="P103" s="157"/>
      <c r="Q103" s="158"/>
    </row>
    <row r="104" spans="1:17" s="160" customFormat="1" x14ac:dyDescent="0.15">
      <c r="A104" s="157"/>
      <c r="B104" s="158"/>
      <c r="C104" s="158"/>
      <c r="D104" s="273"/>
      <c r="E104" s="157"/>
      <c r="F104" s="158"/>
      <c r="G104" s="158"/>
      <c r="H104" s="158"/>
      <c r="I104" s="158"/>
      <c r="J104" s="158"/>
      <c r="K104" s="273"/>
      <c r="L104" s="157"/>
      <c r="M104" s="158"/>
      <c r="N104" s="349"/>
      <c r="O104" s="273"/>
      <c r="P104" s="157"/>
      <c r="Q104" s="158"/>
    </row>
    <row r="105" spans="1:17" s="160" customFormat="1" x14ac:dyDescent="0.15">
      <c r="A105" s="157"/>
      <c r="B105" s="158"/>
      <c r="C105" s="158"/>
      <c r="D105" s="273"/>
      <c r="E105" s="157"/>
      <c r="F105" s="158"/>
      <c r="G105" s="158"/>
      <c r="H105" s="158"/>
      <c r="I105" s="158"/>
      <c r="J105" s="158"/>
      <c r="K105" s="273"/>
      <c r="L105" s="157"/>
      <c r="M105" s="158"/>
      <c r="N105" s="349"/>
      <c r="O105" s="273"/>
      <c r="P105" s="157"/>
      <c r="Q105" s="158"/>
    </row>
    <row r="106" spans="1:17" s="160" customFormat="1" x14ac:dyDescent="0.15">
      <c r="A106" s="157"/>
      <c r="B106" s="158"/>
      <c r="C106" s="158"/>
      <c r="D106" s="273"/>
      <c r="E106" s="157"/>
      <c r="F106" s="158"/>
      <c r="G106" s="158"/>
      <c r="H106" s="158"/>
      <c r="I106" s="158"/>
      <c r="J106" s="158"/>
      <c r="K106" s="273"/>
      <c r="L106" s="157"/>
      <c r="M106" s="158"/>
      <c r="N106" s="349"/>
      <c r="O106" s="273"/>
      <c r="P106" s="157"/>
      <c r="Q106" s="158"/>
    </row>
    <row r="107" spans="1:17" s="160" customFormat="1" x14ac:dyDescent="0.15">
      <c r="A107" s="157"/>
      <c r="B107" s="158"/>
      <c r="C107" s="158"/>
      <c r="D107" s="273"/>
      <c r="E107" s="157"/>
      <c r="F107" s="158"/>
      <c r="G107" s="158"/>
      <c r="H107" s="158"/>
      <c r="I107" s="158"/>
      <c r="J107" s="158"/>
      <c r="K107" s="273"/>
      <c r="L107" s="157"/>
      <c r="M107" s="158"/>
      <c r="N107" s="349"/>
      <c r="O107" s="273"/>
      <c r="P107" s="157"/>
      <c r="Q107" s="158"/>
    </row>
    <row r="108" spans="1:17" s="160" customFormat="1" x14ac:dyDescent="0.15">
      <c r="A108" s="157"/>
      <c r="B108" s="158"/>
      <c r="C108" s="158"/>
      <c r="D108" s="273"/>
      <c r="E108" s="157"/>
      <c r="F108" s="158"/>
      <c r="G108" s="158"/>
      <c r="H108" s="158"/>
      <c r="I108" s="158"/>
      <c r="J108" s="158"/>
      <c r="K108" s="273"/>
      <c r="L108" s="157"/>
      <c r="M108" s="158"/>
      <c r="N108" s="349"/>
      <c r="O108" s="273"/>
      <c r="P108" s="157"/>
      <c r="Q108" s="158"/>
    </row>
    <row r="109" spans="1:17" s="160" customFormat="1" x14ac:dyDescent="0.15">
      <c r="A109" s="157"/>
      <c r="B109" s="158"/>
      <c r="C109" s="158"/>
      <c r="D109" s="273"/>
      <c r="E109" s="157"/>
      <c r="F109" s="158"/>
      <c r="G109" s="158"/>
      <c r="H109" s="158"/>
      <c r="I109" s="158"/>
      <c r="J109" s="158"/>
      <c r="K109" s="273"/>
      <c r="L109" s="157"/>
      <c r="M109" s="158"/>
      <c r="N109" s="349"/>
      <c r="O109" s="273"/>
      <c r="P109" s="157"/>
      <c r="Q109" s="158"/>
    </row>
    <row r="110" spans="1:17" s="160" customFormat="1" x14ac:dyDescent="0.15">
      <c r="A110" s="157"/>
      <c r="B110" s="158"/>
      <c r="C110" s="158"/>
      <c r="D110" s="273"/>
      <c r="E110" s="157"/>
      <c r="F110" s="158"/>
      <c r="G110" s="158"/>
      <c r="H110" s="158"/>
      <c r="I110" s="158"/>
      <c r="J110" s="158"/>
      <c r="K110" s="273"/>
      <c r="L110" s="157"/>
      <c r="M110" s="158"/>
      <c r="N110" s="349"/>
      <c r="O110" s="273"/>
      <c r="P110" s="157"/>
      <c r="Q110" s="158"/>
    </row>
    <row r="111" spans="1:17" s="160" customFormat="1" x14ac:dyDescent="0.15">
      <c r="A111" s="157"/>
      <c r="B111" s="158"/>
      <c r="C111" s="158"/>
      <c r="D111" s="273"/>
      <c r="E111" s="157"/>
      <c r="F111" s="158"/>
      <c r="G111" s="158"/>
      <c r="H111" s="158"/>
      <c r="I111" s="158"/>
      <c r="J111" s="158"/>
      <c r="K111" s="273"/>
      <c r="L111" s="157"/>
      <c r="M111" s="158"/>
      <c r="N111" s="349"/>
      <c r="O111" s="273"/>
      <c r="P111" s="157"/>
      <c r="Q111" s="158"/>
    </row>
    <row r="112" spans="1:17" s="160" customFormat="1" x14ac:dyDescent="0.15">
      <c r="A112" s="157"/>
      <c r="B112" s="158"/>
      <c r="C112" s="158"/>
      <c r="D112" s="273"/>
      <c r="E112" s="157"/>
      <c r="F112" s="158"/>
      <c r="G112" s="158"/>
      <c r="H112" s="158"/>
      <c r="I112" s="158"/>
      <c r="J112" s="158"/>
      <c r="K112" s="273"/>
      <c r="L112" s="157"/>
      <c r="M112" s="158"/>
      <c r="N112" s="349"/>
      <c r="O112" s="273"/>
      <c r="P112" s="157"/>
      <c r="Q112" s="158"/>
    </row>
    <row r="113" spans="1:17" s="160" customFormat="1" x14ac:dyDescent="0.15">
      <c r="A113" s="157"/>
      <c r="B113" s="158"/>
      <c r="C113" s="158"/>
      <c r="D113" s="273"/>
      <c r="E113" s="157"/>
      <c r="F113" s="158"/>
      <c r="G113" s="158"/>
      <c r="H113" s="158"/>
      <c r="I113" s="158"/>
      <c r="J113" s="158"/>
      <c r="K113" s="273"/>
      <c r="L113" s="157"/>
      <c r="M113" s="158"/>
      <c r="N113" s="349"/>
      <c r="O113" s="273"/>
      <c r="P113" s="157"/>
      <c r="Q113" s="158"/>
    </row>
    <row r="114" spans="1:17" s="160" customFormat="1" x14ac:dyDescent="0.15">
      <c r="A114" s="157"/>
      <c r="B114" s="158"/>
      <c r="C114" s="158"/>
      <c r="D114" s="273"/>
      <c r="E114" s="157"/>
      <c r="F114" s="158"/>
      <c r="G114" s="158"/>
      <c r="H114" s="158"/>
      <c r="I114" s="158"/>
      <c r="J114" s="158"/>
      <c r="K114" s="273"/>
      <c r="L114" s="157"/>
      <c r="M114" s="158"/>
      <c r="N114" s="349"/>
      <c r="O114" s="273"/>
      <c r="P114" s="157"/>
      <c r="Q114" s="158"/>
    </row>
    <row r="115" spans="1:17" s="160" customFormat="1" x14ac:dyDescent="0.15">
      <c r="A115" s="157"/>
      <c r="B115" s="158"/>
      <c r="C115" s="158"/>
      <c r="D115" s="273"/>
      <c r="E115" s="157"/>
      <c r="F115" s="158"/>
      <c r="G115" s="158"/>
      <c r="H115" s="158"/>
      <c r="I115" s="158"/>
      <c r="J115" s="158"/>
      <c r="K115" s="273"/>
      <c r="L115" s="157"/>
      <c r="M115" s="158"/>
      <c r="N115" s="349"/>
      <c r="O115" s="273"/>
      <c r="P115" s="157"/>
      <c r="Q115" s="158"/>
    </row>
    <row r="116" spans="1:17" s="160" customFormat="1" x14ac:dyDescent="0.15">
      <c r="A116" s="157"/>
      <c r="B116" s="158"/>
      <c r="C116" s="158"/>
      <c r="D116" s="273"/>
      <c r="E116" s="157"/>
      <c r="F116" s="158"/>
      <c r="G116" s="158"/>
      <c r="H116" s="158"/>
      <c r="I116" s="158"/>
      <c r="J116" s="158"/>
      <c r="K116" s="273"/>
      <c r="L116" s="157"/>
      <c r="M116" s="158"/>
      <c r="N116" s="349"/>
      <c r="O116" s="273"/>
      <c r="P116" s="157"/>
      <c r="Q116" s="158"/>
    </row>
    <row r="117" spans="1:17" s="160" customFormat="1" x14ac:dyDescent="0.15">
      <c r="A117" s="157"/>
      <c r="B117" s="158"/>
      <c r="C117" s="158"/>
      <c r="D117" s="273"/>
      <c r="E117" s="157"/>
      <c r="F117" s="158"/>
      <c r="G117" s="158"/>
      <c r="H117" s="158"/>
      <c r="I117" s="158"/>
      <c r="J117" s="158"/>
      <c r="K117" s="273"/>
      <c r="L117" s="157"/>
      <c r="M117" s="158"/>
      <c r="N117" s="349"/>
      <c r="O117" s="273"/>
      <c r="P117" s="157"/>
      <c r="Q117" s="158"/>
    </row>
    <row r="118" spans="1:17" s="160" customFormat="1" x14ac:dyDescent="0.15">
      <c r="A118" s="157"/>
      <c r="B118" s="158"/>
      <c r="C118" s="158"/>
      <c r="D118" s="273"/>
      <c r="E118" s="157"/>
      <c r="F118" s="158"/>
      <c r="G118" s="158"/>
      <c r="H118" s="158"/>
      <c r="I118" s="158"/>
      <c r="J118" s="158"/>
      <c r="K118" s="273"/>
      <c r="L118" s="157"/>
      <c r="M118" s="158"/>
      <c r="N118" s="349"/>
      <c r="O118" s="273"/>
      <c r="P118" s="157"/>
      <c r="Q118" s="158"/>
    </row>
    <row r="119" spans="1:17" s="160" customFormat="1" x14ac:dyDescent="0.15">
      <c r="A119" s="157"/>
      <c r="B119" s="158"/>
      <c r="C119" s="158"/>
      <c r="D119" s="273"/>
      <c r="E119" s="157"/>
      <c r="F119" s="158"/>
      <c r="G119" s="158"/>
      <c r="H119" s="158"/>
      <c r="I119" s="158"/>
      <c r="J119" s="158"/>
      <c r="K119" s="273"/>
      <c r="L119" s="157"/>
      <c r="M119" s="158"/>
      <c r="N119" s="349"/>
      <c r="O119" s="273"/>
      <c r="P119" s="157"/>
      <c r="Q119" s="158"/>
    </row>
    <row r="120" spans="1:17" s="160" customFormat="1" x14ac:dyDescent="0.15">
      <c r="A120" s="157"/>
      <c r="B120" s="158"/>
      <c r="C120" s="158"/>
      <c r="D120" s="273"/>
      <c r="E120" s="157"/>
      <c r="F120" s="158"/>
      <c r="G120" s="158"/>
      <c r="H120" s="158"/>
      <c r="I120" s="158"/>
      <c r="J120" s="158"/>
      <c r="K120" s="273"/>
      <c r="L120" s="157"/>
      <c r="M120" s="158"/>
      <c r="N120" s="349"/>
      <c r="O120" s="273"/>
      <c r="P120" s="157"/>
      <c r="Q120" s="158"/>
    </row>
    <row r="121" spans="1:17" s="160" customFormat="1" x14ac:dyDescent="0.15">
      <c r="A121" s="157"/>
      <c r="B121" s="158"/>
      <c r="C121" s="158"/>
      <c r="D121" s="273"/>
      <c r="E121" s="157"/>
      <c r="F121" s="158"/>
      <c r="G121" s="158"/>
      <c r="H121" s="158"/>
      <c r="I121" s="158"/>
      <c r="J121" s="158"/>
      <c r="K121" s="273"/>
      <c r="L121" s="157"/>
      <c r="M121" s="158"/>
      <c r="N121" s="349"/>
      <c r="O121" s="273"/>
      <c r="P121" s="157"/>
      <c r="Q121" s="158"/>
    </row>
    <row r="122" spans="1:17" s="160" customFormat="1" x14ac:dyDescent="0.15">
      <c r="A122" s="157"/>
      <c r="B122" s="158"/>
      <c r="C122" s="158"/>
      <c r="D122" s="273"/>
      <c r="E122" s="157"/>
      <c r="F122" s="158"/>
      <c r="G122" s="158"/>
      <c r="H122" s="158"/>
      <c r="I122" s="158"/>
      <c r="J122" s="158"/>
      <c r="K122" s="273"/>
      <c r="L122" s="157"/>
      <c r="M122" s="158"/>
      <c r="N122" s="349"/>
      <c r="O122" s="273"/>
      <c r="P122" s="157"/>
      <c r="Q122" s="158"/>
    </row>
    <row r="123" spans="1:17" s="160" customFormat="1" x14ac:dyDescent="0.15">
      <c r="A123" s="157"/>
      <c r="B123" s="158"/>
      <c r="C123" s="158"/>
      <c r="D123" s="273"/>
      <c r="E123" s="157"/>
      <c r="F123" s="158"/>
      <c r="G123" s="158"/>
      <c r="H123" s="158"/>
      <c r="I123" s="158"/>
      <c r="J123" s="158"/>
      <c r="K123" s="273"/>
      <c r="L123" s="157"/>
      <c r="M123" s="158"/>
      <c r="N123" s="349"/>
      <c r="O123" s="273"/>
      <c r="P123" s="157"/>
      <c r="Q123" s="158"/>
    </row>
    <row r="124" spans="1:17" s="160" customFormat="1" x14ac:dyDescent="0.15">
      <c r="A124" s="157"/>
      <c r="B124" s="158"/>
      <c r="C124" s="158"/>
      <c r="D124" s="273"/>
      <c r="E124" s="157"/>
      <c r="F124" s="158"/>
      <c r="G124" s="158"/>
      <c r="H124" s="158"/>
      <c r="I124" s="158"/>
      <c r="J124" s="158"/>
      <c r="K124" s="273"/>
      <c r="L124" s="157"/>
      <c r="M124" s="352"/>
      <c r="N124" s="349"/>
      <c r="O124" s="273"/>
      <c r="P124" s="157"/>
      <c r="Q124" s="158"/>
    </row>
    <row r="125" spans="1:17" s="160" customFormat="1" x14ac:dyDescent="0.15">
      <c r="A125" s="157"/>
      <c r="B125" s="158"/>
      <c r="C125" s="158"/>
      <c r="D125" s="273"/>
      <c r="E125" s="157"/>
      <c r="F125" s="158"/>
      <c r="G125" s="158"/>
      <c r="H125" s="158"/>
      <c r="I125" s="158"/>
      <c r="J125" s="158"/>
      <c r="K125" s="273"/>
      <c r="L125" s="157"/>
      <c r="M125" s="352"/>
      <c r="N125" s="349"/>
      <c r="O125" s="273"/>
      <c r="P125" s="157"/>
      <c r="Q125" s="158"/>
    </row>
    <row r="126" spans="1:17" s="160" customFormat="1" x14ac:dyDescent="0.15">
      <c r="A126" s="157"/>
      <c r="B126" s="158"/>
      <c r="C126" s="158"/>
      <c r="D126" s="273"/>
      <c r="E126" s="157"/>
      <c r="F126" s="158"/>
      <c r="G126" s="158"/>
      <c r="H126" s="158"/>
      <c r="I126" s="351"/>
      <c r="J126" s="351"/>
      <c r="K126" s="273"/>
      <c r="L126" s="157"/>
      <c r="M126" s="352"/>
      <c r="N126" s="349"/>
      <c r="O126" s="273"/>
      <c r="P126" s="157"/>
      <c r="Q126" s="158"/>
    </row>
    <row r="127" spans="1:17" s="160" customFormat="1" x14ac:dyDescent="0.15">
      <c r="A127" s="157"/>
      <c r="B127" s="158"/>
      <c r="C127" s="158"/>
      <c r="D127" s="273"/>
      <c r="E127" s="157"/>
      <c r="F127" s="158"/>
      <c r="G127" s="158"/>
      <c r="H127" s="158"/>
      <c r="I127" s="158"/>
      <c r="J127" s="158"/>
      <c r="K127" s="273"/>
      <c r="L127" s="157"/>
      <c r="M127" s="352"/>
      <c r="N127" s="349"/>
      <c r="O127" s="273"/>
      <c r="P127" s="157"/>
      <c r="Q127" s="158"/>
    </row>
    <row r="128" spans="1:17" s="160" customFormat="1" x14ac:dyDescent="0.15">
      <c r="A128" s="157"/>
      <c r="B128" s="158"/>
      <c r="C128" s="158"/>
      <c r="D128" s="273"/>
      <c r="E128" s="157"/>
      <c r="F128" s="158"/>
      <c r="G128" s="158"/>
      <c r="H128" s="158"/>
      <c r="I128" s="158"/>
      <c r="J128" s="158"/>
      <c r="K128" s="273"/>
      <c r="L128" s="157"/>
      <c r="M128" s="352"/>
      <c r="N128" s="349"/>
      <c r="O128" s="273"/>
      <c r="P128" s="157"/>
      <c r="Q128" s="158"/>
    </row>
    <row r="129" spans="1:17" s="160" customFormat="1" x14ac:dyDescent="0.15">
      <c r="A129" s="157"/>
      <c r="B129" s="158"/>
      <c r="C129" s="158"/>
      <c r="D129" s="273"/>
      <c r="E129" s="157"/>
      <c r="F129" s="158"/>
      <c r="G129" s="158"/>
      <c r="H129" s="158"/>
      <c r="I129" s="158"/>
      <c r="J129" s="158"/>
      <c r="K129" s="273"/>
      <c r="L129" s="157"/>
      <c r="M129" s="352"/>
      <c r="N129" s="349"/>
      <c r="O129" s="273"/>
      <c r="P129" s="157"/>
      <c r="Q129" s="158"/>
    </row>
    <row r="130" spans="1:17" s="160" customFormat="1" x14ac:dyDescent="0.15">
      <c r="A130" s="157"/>
      <c r="B130" s="158"/>
      <c r="C130" s="158"/>
      <c r="D130" s="273"/>
      <c r="E130" s="157"/>
      <c r="F130" s="158"/>
      <c r="G130" s="158"/>
      <c r="H130" s="158"/>
      <c r="I130" s="158"/>
      <c r="J130" s="158"/>
      <c r="K130" s="273"/>
      <c r="L130" s="157"/>
      <c r="M130" s="352"/>
      <c r="N130" s="349"/>
      <c r="O130" s="273"/>
      <c r="P130" s="157"/>
      <c r="Q130" s="158"/>
    </row>
    <row r="131" spans="1:17" s="160" customFormat="1" x14ac:dyDescent="0.15">
      <c r="A131" s="157"/>
      <c r="B131" s="158"/>
      <c r="C131" s="158"/>
      <c r="D131" s="273"/>
      <c r="E131" s="157"/>
      <c r="F131" s="158"/>
      <c r="G131" s="158"/>
      <c r="H131" s="158"/>
      <c r="I131" s="158"/>
      <c r="J131" s="158"/>
      <c r="K131" s="273"/>
      <c r="L131" s="157"/>
      <c r="M131" s="352"/>
      <c r="N131" s="349"/>
      <c r="O131" s="273"/>
      <c r="P131" s="157"/>
      <c r="Q131" s="158"/>
    </row>
    <row r="132" spans="1:17" s="160" customFormat="1" x14ac:dyDescent="0.15">
      <c r="A132" s="157"/>
      <c r="B132" s="158"/>
      <c r="C132" s="158"/>
      <c r="D132" s="273"/>
      <c r="E132" s="157"/>
      <c r="F132" s="158"/>
      <c r="G132" s="158"/>
      <c r="H132" s="158"/>
      <c r="I132" s="158"/>
      <c r="J132" s="158"/>
      <c r="K132" s="273"/>
      <c r="L132" s="157"/>
      <c r="M132" s="352"/>
      <c r="N132" s="349"/>
      <c r="O132" s="273"/>
      <c r="P132" s="157"/>
      <c r="Q132" s="158"/>
    </row>
    <row r="133" spans="1:17" s="160" customFormat="1" x14ac:dyDescent="0.15">
      <c r="A133" s="157"/>
      <c r="B133" s="158"/>
      <c r="C133" s="158"/>
      <c r="D133" s="273"/>
      <c r="E133" s="157"/>
      <c r="F133" s="158"/>
      <c r="G133" s="158"/>
      <c r="H133" s="158"/>
      <c r="I133" s="158"/>
      <c r="J133" s="158"/>
      <c r="K133" s="273"/>
      <c r="L133" s="157"/>
      <c r="M133" s="352"/>
      <c r="N133" s="349"/>
      <c r="O133" s="273"/>
      <c r="P133" s="157"/>
      <c r="Q133" s="158"/>
    </row>
    <row r="134" spans="1:17" s="160" customFormat="1" x14ac:dyDescent="0.15">
      <c r="A134" s="157"/>
      <c r="B134" s="158"/>
      <c r="C134" s="158"/>
      <c r="D134" s="273"/>
      <c r="E134" s="157"/>
      <c r="F134" s="158"/>
      <c r="G134" s="158"/>
      <c r="H134" s="158"/>
      <c r="I134" s="158"/>
      <c r="J134" s="158"/>
      <c r="K134" s="273"/>
      <c r="L134" s="157"/>
      <c r="M134" s="352"/>
      <c r="N134" s="349"/>
      <c r="O134" s="273"/>
      <c r="P134" s="157"/>
      <c r="Q134" s="158"/>
    </row>
    <row r="135" spans="1:17" s="160" customFormat="1" x14ac:dyDescent="0.15">
      <c r="A135" s="157"/>
      <c r="B135" s="158"/>
      <c r="C135" s="158"/>
      <c r="D135" s="273"/>
      <c r="E135" s="157"/>
      <c r="F135" s="158"/>
      <c r="G135" s="158"/>
      <c r="H135" s="158"/>
      <c r="I135" s="158"/>
      <c r="J135" s="158"/>
      <c r="K135" s="273"/>
      <c r="L135" s="157"/>
      <c r="M135" s="352"/>
      <c r="N135" s="349"/>
      <c r="O135" s="273"/>
      <c r="P135" s="157"/>
      <c r="Q135" s="158"/>
    </row>
    <row r="136" spans="1:17" s="160" customFormat="1" x14ac:dyDescent="0.15">
      <c r="A136" s="157"/>
      <c r="B136" s="158"/>
      <c r="C136" s="158"/>
      <c r="D136" s="273"/>
      <c r="E136" s="157"/>
      <c r="F136" s="158"/>
      <c r="G136" s="158"/>
      <c r="H136" s="158"/>
      <c r="I136" s="158"/>
      <c r="J136" s="158"/>
      <c r="K136" s="273"/>
      <c r="L136" s="157"/>
      <c r="M136" s="352"/>
      <c r="N136" s="349"/>
      <c r="O136" s="273"/>
      <c r="P136" s="157"/>
      <c r="Q136" s="158"/>
    </row>
    <row r="137" spans="1:17" s="160" customFormat="1" x14ac:dyDescent="0.15">
      <c r="A137" s="157"/>
      <c r="B137" s="158"/>
      <c r="C137" s="158"/>
      <c r="D137" s="273"/>
      <c r="E137" s="157"/>
      <c r="F137" s="158"/>
      <c r="G137" s="158"/>
      <c r="H137" s="158"/>
      <c r="I137" s="158"/>
      <c r="J137" s="158"/>
      <c r="K137" s="273"/>
      <c r="L137" s="157"/>
      <c r="M137" s="352"/>
      <c r="N137" s="349"/>
      <c r="O137" s="273"/>
      <c r="P137" s="157"/>
      <c r="Q137" s="158"/>
    </row>
    <row r="138" spans="1:17" s="160" customFormat="1" x14ac:dyDescent="0.15">
      <c r="A138" s="157"/>
      <c r="B138" s="158"/>
      <c r="C138" s="158"/>
      <c r="D138" s="273"/>
      <c r="E138" s="157"/>
      <c r="F138" s="158"/>
      <c r="G138" s="158"/>
      <c r="H138" s="158"/>
      <c r="I138" s="158"/>
      <c r="J138" s="158"/>
      <c r="K138" s="273"/>
      <c r="L138" s="157"/>
      <c r="M138" s="352"/>
      <c r="N138" s="349"/>
      <c r="O138" s="273"/>
      <c r="P138" s="157"/>
      <c r="Q138" s="158"/>
    </row>
    <row r="139" spans="1:17" s="160" customFormat="1" x14ac:dyDescent="0.15">
      <c r="A139" s="157"/>
      <c r="B139" s="158"/>
      <c r="C139" s="158"/>
      <c r="D139" s="273"/>
      <c r="E139" s="157"/>
      <c r="F139" s="158"/>
      <c r="G139" s="158"/>
      <c r="H139" s="158"/>
      <c r="I139" s="158"/>
      <c r="J139" s="158"/>
      <c r="K139" s="273"/>
      <c r="L139" s="157"/>
      <c r="M139" s="352"/>
      <c r="N139" s="349"/>
      <c r="O139" s="273"/>
      <c r="P139" s="157"/>
      <c r="Q139" s="158"/>
    </row>
    <row r="140" spans="1:17" s="160" customFormat="1" x14ac:dyDescent="0.15">
      <c r="A140" s="157"/>
      <c r="B140" s="158"/>
      <c r="C140" s="158"/>
      <c r="D140" s="273"/>
      <c r="E140" s="157"/>
      <c r="F140" s="158"/>
      <c r="G140" s="158"/>
      <c r="H140" s="158"/>
      <c r="I140" s="158"/>
      <c r="J140" s="158"/>
      <c r="K140" s="273"/>
      <c r="L140" s="157"/>
      <c r="M140" s="352"/>
      <c r="N140" s="349"/>
      <c r="O140" s="273"/>
      <c r="P140" s="157"/>
      <c r="Q140" s="158"/>
    </row>
    <row r="141" spans="1:17" s="160" customFormat="1" x14ac:dyDescent="0.15">
      <c r="A141" s="157"/>
      <c r="B141" s="158"/>
      <c r="C141" s="158"/>
      <c r="D141" s="273"/>
      <c r="E141" s="157"/>
      <c r="F141" s="158"/>
      <c r="G141" s="158"/>
      <c r="H141" s="158"/>
      <c r="I141" s="158"/>
      <c r="J141" s="158"/>
      <c r="K141" s="273"/>
      <c r="L141" s="157"/>
      <c r="M141" s="352"/>
      <c r="N141" s="349"/>
      <c r="O141" s="273"/>
      <c r="P141" s="157"/>
      <c r="Q141" s="158"/>
    </row>
    <row r="142" spans="1:17" s="160" customFormat="1" x14ac:dyDescent="0.15">
      <c r="A142" s="157"/>
      <c r="B142" s="158"/>
      <c r="C142" s="158"/>
      <c r="D142" s="273"/>
      <c r="E142" s="157"/>
      <c r="F142" s="158"/>
      <c r="G142" s="158"/>
      <c r="H142" s="158"/>
      <c r="I142" s="158"/>
      <c r="J142" s="158"/>
      <c r="K142" s="273"/>
      <c r="L142" s="157"/>
      <c r="M142" s="352"/>
      <c r="N142" s="349"/>
      <c r="O142" s="273"/>
      <c r="P142" s="157"/>
      <c r="Q142" s="158"/>
    </row>
    <row r="143" spans="1:17" s="160" customFormat="1" x14ac:dyDescent="0.15">
      <c r="A143" s="157"/>
      <c r="B143" s="158"/>
      <c r="C143" s="158"/>
      <c r="D143" s="273"/>
      <c r="E143" s="157"/>
      <c r="F143" s="158"/>
      <c r="G143" s="158"/>
      <c r="H143" s="158"/>
      <c r="I143" s="158"/>
      <c r="J143" s="158"/>
      <c r="K143" s="273"/>
      <c r="L143" s="157"/>
      <c r="M143" s="352"/>
      <c r="N143" s="349"/>
      <c r="O143" s="273"/>
      <c r="P143" s="157"/>
      <c r="Q143" s="158"/>
    </row>
    <row r="144" spans="1:17" s="160" customFormat="1" x14ac:dyDescent="0.15">
      <c r="A144" s="157"/>
      <c r="B144" s="158"/>
      <c r="C144" s="158"/>
      <c r="D144" s="273"/>
      <c r="E144" s="157"/>
      <c r="F144" s="158"/>
      <c r="G144" s="158"/>
      <c r="H144" s="158"/>
      <c r="I144" s="158"/>
      <c r="J144" s="158"/>
      <c r="K144" s="273"/>
      <c r="L144" s="157"/>
      <c r="M144" s="352"/>
      <c r="N144" s="349"/>
      <c r="O144" s="273"/>
      <c r="P144" s="157"/>
      <c r="Q144" s="158"/>
    </row>
    <row r="145" spans="1:17" s="160" customFormat="1" x14ac:dyDescent="0.15">
      <c r="A145" s="157"/>
      <c r="B145" s="158"/>
      <c r="C145" s="158"/>
      <c r="D145" s="273"/>
      <c r="E145" s="157"/>
      <c r="F145" s="158"/>
      <c r="G145" s="158"/>
      <c r="H145" s="158"/>
      <c r="I145" s="158"/>
      <c r="J145" s="158"/>
      <c r="K145" s="273"/>
      <c r="L145" s="157"/>
      <c r="M145" s="352"/>
      <c r="N145" s="349"/>
      <c r="O145" s="273"/>
      <c r="P145" s="157"/>
      <c r="Q145" s="158"/>
    </row>
    <row r="146" spans="1:17" s="160" customFormat="1" x14ac:dyDescent="0.15">
      <c r="A146" s="157"/>
      <c r="B146" s="158"/>
      <c r="C146" s="158"/>
      <c r="D146" s="273"/>
      <c r="E146" s="157"/>
      <c r="F146" s="158"/>
      <c r="G146" s="158"/>
      <c r="H146" s="158"/>
      <c r="I146" s="158"/>
      <c r="J146" s="158"/>
      <c r="K146" s="273"/>
      <c r="L146" s="157"/>
      <c r="M146" s="352"/>
      <c r="N146" s="349"/>
      <c r="O146" s="273"/>
      <c r="P146" s="157"/>
      <c r="Q146" s="158"/>
    </row>
    <row r="147" spans="1:17" s="160" customFormat="1" x14ac:dyDescent="0.15">
      <c r="A147" s="157"/>
      <c r="B147" s="158"/>
      <c r="C147" s="158"/>
      <c r="D147" s="273"/>
      <c r="E147" s="157"/>
      <c r="F147" s="158"/>
      <c r="G147" s="158"/>
      <c r="H147" s="158"/>
      <c r="I147" s="158"/>
      <c r="J147" s="158"/>
      <c r="K147" s="273"/>
      <c r="L147" s="157"/>
      <c r="M147" s="352"/>
      <c r="N147" s="349"/>
      <c r="O147" s="273"/>
      <c r="P147" s="157"/>
      <c r="Q147" s="158"/>
    </row>
    <row r="148" spans="1:17" s="160" customFormat="1" x14ac:dyDescent="0.15">
      <c r="A148" s="157"/>
      <c r="B148" s="158"/>
      <c r="C148" s="158"/>
      <c r="D148" s="273"/>
      <c r="E148" s="157"/>
      <c r="F148" s="158"/>
      <c r="G148" s="158"/>
      <c r="H148" s="158"/>
      <c r="I148" s="158"/>
      <c r="J148" s="158"/>
      <c r="K148" s="273"/>
      <c r="L148" s="157"/>
      <c r="M148" s="352"/>
      <c r="N148" s="349"/>
      <c r="O148" s="273"/>
      <c r="P148" s="157"/>
      <c r="Q148" s="158"/>
    </row>
    <row r="149" spans="1:17" s="160" customFormat="1" x14ac:dyDescent="0.15">
      <c r="A149" s="157"/>
      <c r="B149" s="158"/>
      <c r="C149" s="158"/>
      <c r="D149" s="273"/>
      <c r="E149" s="157"/>
      <c r="F149" s="158"/>
      <c r="G149" s="158"/>
      <c r="H149" s="158"/>
      <c r="I149" s="158"/>
      <c r="J149" s="158"/>
      <c r="K149" s="273"/>
      <c r="L149" s="157"/>
      <c r="M149" s="352"/>
      <c r="N149" s="349"/>
      <c r="O149" s="273"/>
      <c r="P149" s="157"/>
      <c r="Q149" s="158"/>
    </row>
    <row r="150" spans="1:17" s="160" customFormat="1" x14ac:dyDescent="0.15">
      <c r="A150" s="157"/>
      <c r="B150" s="158"/>
      <c r="C150" s="158"/>
      <c r="D150" s="273"/>
      <c r="E150" s="157"/>
      <c r="F150" s="158"/>
      <c r="G150" s="158"/>
      <c r="H150" s="158"/>
      <c r="I150" s="158"/>
      <c r="J150" s="158"/>
      <c r="K150" s="273"/>
      <c r="L150" s="157"/>
      <c r="M150" s="352"/>
      <c r="N150" s="349"/>
      <c r="O150" s="273"/>
      <c r="P150" s="157"/>
      <c r="Q150" s="158"/>
    </row>
    <row r="151" spans="1:17" s="160" customFormat="1" x14ac:dyDescent="0.15">
      <c r="A151" s="157"/>
      <c r="B151" s="158"/>
      <c r="C151" s="158"/>
      <c r="D151" s="273"/>
      <c r="E151" s="157"/>
      <c r="F151" s="158"/>
      <c r="G151" s="158"/>
      <c r="H151" s="158"/>
      <c r="I151" s="158"/>
      <c r="J151" s="158"/>
      <c r="K151" s="273"/>
      <c r="L151" s="157"/>
      <c r="M151" s="352"/>
      <c r="N151" s="349"/>
      <c r="O151" s="273"/>
      <c r="P151" s="157"/>
      <c r="Q151" s="158"/>
    </row>
    <row r="152" spans="1:17" s="160" customFormat="1" x14ac:dyDescent="0.15">
      <c r="A152" s="157"/>
      <c r="B152" s="158"/>
      <c r="C152" s="158"/>
      <c r="D152" s="273"/>
      <c r="E152" s="157"/>
      <c r="F152" s="158"/>
      <c r="G152" s="158"/>
      <c r="H152" s="158"/>
      <c r="I152" s="158"/>
      <c r="J152" s="158"/>
      <c r="K152" s="273"/>
      <c r="L152" s="157"/>
      <c r="M152" s="352"/>
      <c r="N152" s="349"/>
      <c r="O152" s="273"/>
      <c r="P152" s="157"/>
      <c r="Q152" s="158"/>
    </row>
    <row r="153" spans="1:17" s="160" customFormat="1" x14ac:dyDescent="0.15">
      <c r="A153" s="157"/>
      <c r="B153" s="158"/>
      <c r="C153" s="158"/>
      <c r="D153" s="273"/>
      <c r="E153" s="157"/>
      <c r="F153" s="158"/>
      <c r="G153" s="158"/>
      <c r="H153" s="158"/>
      <c r="I153" s="158"/>
      <c r="J153" s="158"/>
      <c r="K153" s="273"/>
      <c r="L153" s="157"/>
      <c r="M153" s="352"/>
      <c r="N153" s="349"/>
      <c r="O153" s="273"/>
      <c r="P153" s="157"/>
      <c r="Q153" s="158"/>
    </row>
    <row r="154" spans="1:17" s="160" customFormat="1" x14ac:dyDescent="0.15">
      <c r="A154" s="157"/>
      <c r="B154" s="158"/>
      <c r="C154" s="158"/>
      <c r="D154" s="273"/>
      <c r="E154" s="157"/>
      <c r="F154" s="158"/>
      <c r="G154" s="158"/>
      <c r="H154" s="158"/>
      <c r="I154" s="158"/>
      <c r="J154" s="158"/>
      <c r="K154" s="273"/>
      <c r="L154" s="157"/>
      <c r="M154" s="352"/>
      <c r="N154" s="349"/>
      <c r="O154" s="273"/>
      <c r="P154" s="157"/>
      <c r="Q154" s="158"/>
    </row>
    <row r="155" spans="1:17" s="160" customFormat="1" x14ac:dyDescent="0.15">
      <c r="A155" s="157"/>
      <c r="B155" s="158"/>
      <c r="C155" s="158"/>
      <c r="D155" s="273"/>
      <c r="E155" s="157"/>
      <c r="F155" s="158"/>
      <c r="G155" s="158"/>
      <c r="H155" s="158"/>
      <c r="I155" s="158"/>
      <c r="J155" s="158"/>
      <c r="K155" s="273"/>
      <c r="L155" s="157"/>
      <c r="M155" s="352"/>
      <c r="N155" s="349"/>
      <c r="O155" s="273"/>
      <c r="P155" s="157"/>
      <c r="Q155" s="158"/>
    </row>
    <row r="156" spans="1:17" s="160" customFormat="1" x14ac:dyDescent="0.15">
      <c r="A156" s="157"/>
      <c r="B156" s="158"/>
      <c r="C156" s="158"/>
      <c r="D156" s="273"/>
      <c r="E156" s="157"/>
      <c r="F156" s="158"/>
      <c r="G156" s="158"/>
      <c r="H156" s="158"/>
      <c r="I156" s="158"/>
      <c r="J156" s="158"/>
      <c r="K156" s="273"/>
      <c r="L156" s="157"/>
      <c r="M156" s="352"/>
      <c r="N156" s="349"/>
      <c r="O156" s="273"/>
      <c r="P156" s="157"/>
      <c r="Q156" s="158"/>
    </row>
    <row r="157" spans="1:17" s="160" customFormat="1" x14ac:dyDescent="0.15">
      <c r="A157" s="157"/>
      <c r="B157" s="158"/>
      <c r="C157" s="158"/>
      <c r="D157" s="273"/>
      <c r="E157" s="157"/>
      <c r="F157" s="158"/>
      <c r="G157" s="158"/>
      <c r="H157" s="158"/>
      <c r="I157" s="158"/>
      <c r="J157" s="158"/>
      <c r="K157" s="273"/>
      <c r="L157" s="157"/>
      <c r="M157" s="352"/>
      <c r="N157" s="349"/>
      <c r="O157" s="273"/>
      <c r="P157" s="157"/>
      <c r="Q157" s="158"/>
    </row>
    <row r="158" spans="1:17" s="160" customFormat="1" x14ac:dyDescent="0.15">
      <c r="A158" s="157"/>
      <c r="B158" s="158"/>
      <c r="C158" s="158"/>
      <c r="D158" s="273"/>
      <c r="E158" s="157"/>
      <c r="F158" s="158"/>
      <c r="G158" s="158"/>
      <c r="H158" s="158"/>
      <c r="I158" s="158"/>
      <c r="J158" s="158"/>
      <c r="K158" s="273"/>
      <c r="L158" s="157"/>
      <c r="M158" s="352"/>
      <c r="N158" s="349"/>
      <c r="O158" s="273"/>
      <c r="P158" s="157"/>
      <c r="Q158" s="158"/>
    </row>
    <row r="159" spans="1:17" s="160" customFormat="1" x14ac:dyDescent="0.15">
      <c r="A159" s="157"/>
      <c r="B159" s="158"/>
      <c r="C159" s="158"/>
      <c r="D159" s="273"/>
      <c r="E159" s="157"/>
      <c r="F159" s="158"/>
      <c r="G159" s="158"/>
      <c r="H159" s="158"/>
      <c r="I159" s="158"/>
      <c r="J159" s="158"/>
      <c r="K159" s="273"/>
      <c r="L159" s="157"/>
      <c r="M159" s="352"/>
      <c r="N159" s="349"/>
      <c r="O159" s="273"/>
      <c r="P159" s="157"/>
      <c r="Q159" s="158"/>
    </row>
    <row r="160" spans="1:17" s="160" customFormat="1" x14ac:dyDescent="0.15">
      <c r="A160" s="157"/>
      <c r="B160" s="158"/>
      <c r="C160" s="158"/>
      <c r="D160" s="273"/>
      <c r="E160" s="157"/>
      <c r="F160" s="158"/>
      <c r="G160" s="158"/>
      <c r="H160" s="158"/>
      <c r="I160" s="158"/>
      <c r="J160" s="158"/>
      <c r="K160" s="273"/>
      <c r="L160" s="157"/>
      <c r="M160" s="352"/>
      <c r="N160" s="349"/>
      <c r="O160" s="273"/>
      <c r="P160" s="157"/>
      <c r="Q160" s="158"/>
    </row>
    <row r="161" spans="1:17" s="160" customFormat="1" x14ac:dyDescent="0.15">
      <c r="A161" s="157"/>
      <c r="B161" s="158"/>
      <c r="C161" s="158"/>
      <c r="D161" s="273"/>
      <c r="E161" s="157"/>
      <c r="F161" s="158"/>
      <c r="G161" s="158"/>
      <c r="H161" s="158"/>
      <c r="I161" s="158"/>
      <c r="J161" s="158"/>
      <c r="K161" s="273"/>
      <c r="L161" s="157"/>
      <c r="M161" s="352"/>
      <c r="N161" s="349"/>
      <c r="O161" s="273"/>
      <c r="P161" s="157"/>
      <c r="Q161" s="158"/>
    </row>
    <row r="162" spans="1:17" s="160" customFormat="1" x14ac:dyDescent="0.15">
      <c r="A162" s="157"/>
      <c r="B162" s="158"/>
      <c r="C162" s="158"/>
      <c r="D162" s="273"/>
      <c r="E162" s="157"/>
      <c r="F162" s="158"/>
      <c r="G162" s="158"/>
      <c r="H162" s="158"/>
      <c r="I162" s="158"/>
      <c r="J162" s="158"/>
      <c r="K162" s="273"/>
      <c r="L162" s="157"/>
      <c r="M162" s="352"/>
      <c r="N162" s="349"/>
      <c r="O162" s="273"/>
      <c r="P162" s="157"/>
      <c r="Q162" s="158"/>
    </row>
    <row r="163" spans="1:17" s="160" customFormat="1" x14ac:dyDescent="0.15">
      <c r="A163" s="157"/>
      <c r="B163" s="158"/>
      <c r="C163" s="158"/>
      <c r="D163" s="273"/>
      <c r="E163" s="157"/>
      <c r="F163" s="158"/>
      <c r="G163" s="158"/>
      <c r="H163" s="158"/>
      <c r="I163" s="158"/>
      <c r="J163" s="158"/>
      <c r="K163" s="273"/>
      <c r="L163" s="157"/>
      <c r="M163" s="352"/>
      <c r="N163" s="349"/>
      <c r="O163" s="273"/>
      <c r="P163" s="157"/>
      <c r="Q163" s="158"/>
    </row>
    <row r="164" spans="1:17" s="160" customFormat="1" x14ac:dyDescent="0.15">
      <c r="A164" s="157"/>
      <c r="B164" s="158"/>
      <c r="C164" s="158"/>
      <c r="D164" s="273"/>
      <c r="E164" s="157"/>
      <c r="F164" s="158"/>
      <c r="G164" s="158"/>
      <c r="H164" s="158"/>
      <c r="I164" s="158"/>
      <c r="J164" s="158"/>
      <c r="K164" s="273"/>
      <c r="L164" s="157"/>
      <c r="M164" s="352"/>
      <c r="N164" s="349"/>
      <c r="O164" s="273"/>
      <c r="P164" s="157"/>
      <c r="Q164" s="158"/>
    </row>
    <row r="165" spans="1:17" s="160" customFormat="1" x14ac:dyDescent="0.15">
      <c r="A165" s="157"/>
      <c r="B165" s="158"/>
      <c r="C165" s="158"/>
      <c r="D165" s="273"/>
      <c r="E165" s="157"/>
      <c r="F165" s="158"/>
      <c r="G165" s="158"/>
      <c r="H165" s="158"/>
      <c r="I165" s="158"/>
      <c r="J165" s="158"/>
      <c r="K165" s="273"/>
      <c r="L165" s="157"/>
      <c r="M165" s="352"/>
      <c r="N165" s="349"/>
      <c r="O165" s="273"/>
      <c r="P165" s="157"/>
      <c r="Q165" s="158"/>
    </row>
    <row r="166" spans="1:17" s="160" customFormat="1" x14ac:dyDescent="0.15">
      <c r="A166" s="157"/>
      <c r="B166" s="158"/>
      <c r="C166" s="158"/>
      <c r="D166" s="273"/>
      <c r="E166" s="157"/>
      <c r="F166" s="158"/>
      <c r="G166" s="158"/>
      <c r="H166" s="158"/>
      <c r="I166" s="158"/>
      <c r="J166" s="158"/>
      <c r="K166" s="273"/>
      <c r="L166" s="157"/>
      <c r="M166" s="352"/>
      <c r="N166" s="349"/>
      <c r="O166" s="273"/>
      <c r="P166" s="157"/>
      <c r="Q166" s="158"/>
    </row>
    <row r="167" spans="1:17" s="160" customFormat="1" x14ac:dyDescent="0.15">
      <c r="A167" s="157"/>
      <c r="B167" s="158"/>
      <c r="C167" s="158"/>
      <c r="D167" s="273"/>
      <c r="E167" s="157"/>
      <c r="F167" s="158"/>
      <c r="G167" s="158"/>
      <c r="H167" s="158"/>
      <c r="I167" s="158"/>
      <c r="J167" s="158"/>
      <c r="K167" s="273"/>
      <c r="L167" s="157"/>
      <c r="M167" s="352"/>
      <c r="N167" s="349"/>
      <c r="O167" s="273"/>
      <c r="P167" s="157"/>
      <c r="Q167" s="158"/>
    </row>
    <row r="168" spans="1:17" s="160" customFormat="1" x14ac:dyDescent="0.15">
      <c r="A168" s="157"/>
      <c r="B168" s="158"/>
      <c r="C168" s="158"/>
      <c r="D168" s="273"/>
      <c r="E168" s="157"/>
      <c r="F168" s="158"/>
      <c r="G168" s="158"/>
      <c r="H168" s="158"/>
      <c r="I168" s="158"/>
      <c r="J168" s="158"/>
      <c r="K168" s="273"/>
      <c r="L168" s="157"/>
      <c r="M168" s="352"/>
      <c r="N168" s="349"/>
      <c r="O168" s="273"/>
      <c r="P168" s="157"/>
      <c r="Q168" s="158"/>
    </row>
    <row r="169" spans="1:17" s="160" customFormat="1" x14ac:dyDescent="0.15">
      <c r="A169" s="157"/>
      <c r="B169" s="158"/>
      <c r="C169" s="158"/>
      <c r="D169" s="273"/>
      <c r="E169" s="157"/>
      <c r="F169" s="158"/>
      <c r="G169" s="158"/>
      <c r="H169" s="158"/>
      <c r="I169" s="158"/>
      <c r="J169" s="158"/>
      <c r="K169" s="273"/>
      <c r="L169" s="157"/>
      <c r="M169" s="352"/>
      <c r="N169" s="349"/>
      <c r="O169" s="273"/>
      <c r="P169" s="157"/>
      <c r="Q169" s="158"/>
    </row>
    <row r="170" spans="1:17" s="160" customFormat="1" x14ac:dyDescent="0.15">
      <c r="A170" s="157"/>
      <c r="B170" s="158"/>
      <c r="C170" s="158"/>
      <c r="D170" s="273"/>
      <c r="E170" s="157"/>
      <c r="F170" s="158"/>
      <c r="G170" s="158"/>
      <c r="H170" s="158"/>
      <c r="I170" s="158"/>
      <c r="J170" s="158"/>
      <c r="K170" s="273"/>
      <c r="L170" s="157"/>
      <c r="M170" s="352"/>
      <c r="N170" s="349"/>
      <c r="O170" s="273"/>
      <c r="P170" s="157"/>
      <c r="Q170" s="158"/>
    </row>
    <row r="171" spans="1:17" s="160" customFormat="1" x14ac:dyDescent="0.15">
      <c r="A171" s="157"/>
      <c r="B171" s="158"/>
      <c r="C171" s="158"/>
      <c r="D171" s="273"/>
      <c r="E171" s="157"/>
      <c r="F171" s="158"/>
      <c r="G171" s="158"/>
      <c r="H171" s="158"/>
      <c r="I171" s="158"/>
      <c r="J171" s="158"/>
      <c r="K171" s="273"/>
      <c r="L171" s="157"/>
      <c r="M171" s="352"/>
      <c r="N171" s="349"/>
      <c r="O171" s="273"/>
      <c r="P171" s="157"/>
      <c r="Q171" s="158"/>
    </row>
    <row r="172" spans="1:17" s="160" customFormat="1" x14ac:dyDescent="0.15">
      <c r="A172" s="157"/>
      <c r="B172" s="158"/>
      <c r="C172" s="158"/>
      <c r="D172" s="273"/>
      <c r="E172" s="157"/>
      <c r="F172" s="158"/>
      <c r="G172" s="158"/>
      <c r="H172" s="158"/>
      <c r="I172" s="158"/>
      <c r="J172" s="158"/>
      <c r="K172" s="273"/>
      <c r="L172" s="157"/>
      <c r="M172" s="352"/>
      <c r="N172" s="349"/>
      <c r="O172" s="273"/>
      <c r="P172" s="157"/>
      <c r="Q172" s="158"/>
    </row>
    <row r="173" spans="1:17" s="160" customFormat="1" x14ac:dyDescent="0.15">
      <c r="A173" s="157"/>
      <c r="B173" s="158"/>
      <c r="C173" s="158"/>
      <c r="D173" s="273"/>
      <c r="E173" s="157"/>
      <c r="F173" s="158"/>
      <c r="G173" s="158"/>
      <c r="H173" s="158"/>
      <c r="I173" s="158"/>
      <c r="J173" s="158"/>
      <c r="K173" s="273"/>
      <c r="L173" s="157"/>
      <c r="M173" s="352"/>
      <c r="N173" s="349"/>
      <c r="O173" s="273"/>
      <c r="P173" s="157"/>
      <c r="Q173" s="158"/>
    </row>
    <row r="174" spans="1:17" s="160" customFormat="1" x14ac:dyDescent="0.15">
      <c r="A174" s="157"/>
      <c r="B174" s="158"/>
      <c r="C174" s="158"/>
      <c r="D174" s="273"/>
      <c r="E174" s="157"/>
      <c r="F174" s="158"/>
      <c r="G174" s="158"/>
      <c r="H174" s="158"/>
      <c r="I174" s="158"/>
      <c r="J174" s="158"/>
      <c r="K174" s="273"/>
      <c r="L174" s="157"/>
      <c r="M174" s="352"/>
      <c r="N174" s="349"/>
      <c r="O174" s="273"/>
      <c r="P174" s="157"/>
      <c r="Q174" s="158"/>
    </row>
    <row r="175" spans="1:17" s="160" customFormat="1" x14ac:dyDescent="0.15">
      <c r="A175" s="157"/>
      <c r="B175" s="158"/>
      <c r="C175" s="158"/>
      <c r="D175" s="273"/>
      <c r="E175" s="157"/>
      <c r="F175" s="158"/>
      <c r="G175" s="158"/>
      <c r="H175" s="158"/>
      <c r="I175" s="158"/>
      <c r="J175" s="158"/>
      <c r="K175" s="273"/>
      <c r="L175" s="157"/>
      <c r="M175" s="352"/>
      <c r="N175" s="349"/>
      <c r="O175" s="273"/>
      <c r="P175" s="157"/>
      <c r="Q175" s="158"/>
    </row>
    <row r="176" spans="1:17" s="160" customFormat="1" x14ac:dyDescent="0.15">
      <c r="A176" s="157"/>
      <c r="B176" s="158"/>
      <c r="C176" s="158"/>
      <c r="D176" s="273"/>
      <c r="E176" s="157"/>
      <c r="F176" s="158"/>
      <c r="G176" s="158"/>
      <c r="H176" s="158"/>
      <c r="I176" s="158"/>
      <c r="J176" s="158"/>
      <c r="K176" s="273"/>
      <c r="L176" s="157"/>
      <c r="M176" s="352"/>
      <c r="N176" s="349"/>
      <c r="O176" s="273"/>
      <c r="P176" s="157"/>
      <c r="Q176" s="158"/>
    </row>
    <row r="177" spans="1:17" s="160" customFormat="1" x14ac:dyDescent="0.15">
      <c r="A177" s="157"/>
      <c r="B177" s="158"/>
      <c r="C177" s="158"/>
      <c r="D177" s="273"/>
      <c r="E177" s="157"/>
      <c r="F177" s="158"/>
      <c r="G177" s="158"/>
      <c r="H177" s="158"/>
      <c r="I177" s="158"/>
      <c r="J177" s="158"/>
      <c r="K177" s="273"/>
      <c r="L177" s="157"/>
      <c r="M177" s="352"/>
      <c r="N177" s="349"/>
      <c r="O177" s="273"/>
      <c r="P177" s="157"/>
      <c r="Q177" s="158"/>
    </row>
    <row r="178" spans="1:17" s="160" customFormat="1" x14ac:dyDescent="0.15">
      <c r="A178" s="157"/>
      <c r="B178" s="158"/>
      <c r="C178" s="158"/>
      <c r="D178" s="273"/>
      <c r="E178" s="157"/>
      <c r="F178" s="158"/>
      <c r="G178" s="158"/>
      <c r="H178" s="158"/>
      <c r="I178" s="158"/>
      <c r="J178" s="158"/>
      <c r="K178" s="273"/>
      <c r="L178" s="157"/>
      <c r="M178" s="352"/>
      <c r="N178" s="349"/>
      <c r="O178" s="273"/>
      <c r="P178" s="157"/>
      <c r="Q178" s="158"/>
    </row>
    <row r="179" spans="1:17" s="160" customFormat="1" x14ac:dyDescent="0.15">
      <c r="A179" s="157"/>
      <c r="B179" s="158"/>
      <c r="C179" s="158"/>
      <c r="D179" s="273"/>
      <c r="E179" s="157"/>
      <c r="F179" s="158"/>
      <c r="G179" s="158"/>
      <c r="H179" s="158"/>
      <c r="I179" s="158"/>
      <c r="J179" s="158"/>
      <c r="K179" s="273"/>
      <c r="L179" s="157"/>
      <c r="M179" s="352"/>
      <c r="N179" s="349"/>
      <c r="O179" s="273"/>
      <c r="P179" s="157"/>
      <c r="Q179" s="158"/>
    </row>
    <row r="180" spans="1:17" s="160" customFormat="1" x14ac:dyDescent="0.15">
      <c r="A180" s="157"/>
      <c r="B180" s="158"/>
      <c r="C180" s="158"/>
      <c r="D180" s="273"/>
      <c r="E180" s="157"/>
      <c r="F180" s="158"/>
      <c r="G180" s="158"/>
      <c r="H180" s="158"/>
      <c r="I180" s="158"/>
      <c r="J180" s="158"/>
      <c r="K180" s="273"/>
      <c r="L180" s="157"/>
      <c r="M180" s="352"/>
      <c r="N180" s="349"/>
      <c r="O180" s="273"/>
      <c r="P180" s="157"/>
      <c r="Q180" s="158"/>
    </row>
    <row r="181" spans="1:17" s="160" customFormat="1" x14ac:dyDescent="0.15">
      <c r="A181" s="157"/>
      <c r="B181" s="158"/>
      <c r="C181" s="158"/>
      <c r="D181" s="273"/>
      <c r="E181" s="157"/>
      <c r="F181" s="158"/>
      <c r="G181" s="158"/>
      <c r="H181" s="158"/>
      <c r="I181" s="158"/>
      <c r="J181" s="158"/>
      <c r="K181" s="273"/>
      <c r="L181" s="157"/>
      <c r="M181" s="352"/>
      <c r="N181" s="349"/>
      <c r="O181" s="273"/>
      <c r="P181" s="157"/>
      <c r="Q181" s="158"/>
    </row>
    <row r="182" spans="1:17" s="160" customFormat="1" x14ac:dyDescent="0.15">
      <c r="A182" s="157"/>
      <c r="B182" s="158"/>
      <c r="C182" s="158"/>
      <c r="D182" s="273"/>
      <c r="E182" s="157"/>
      <c r="F182" s="158"/>
      <c r="G182" s="158"/>
      <c r="H182" s="158"/>
      <c r="I182" s="158"/>
      <c r="J182" s="158"/>
      <c r="K182" s="273"/>
      <c r="L182" s="157"/>
      <c r="M182" s="352"/>
      <c r="N182" s="349"/>
      <c r="O182" s="273"/>
      <c r="P182" s="157"/>
      <c r="Q182" s="158"/>
    </row>
    <row r="183" spans="1:17" s="160" customFormat="1" x14ac:dyDescent="0.15">
      <c r="A183" s="157"/>
      <c r="B183" s="158"/>
      <c r="C183" s="158"/>
      <c r="D183" s="273"/>
      <c r="E183" s="157"/>
      <c r="F183" s="158"/>
      <c r="G183" s="158"/>
      <c r="H183" s="158"/>
      <c r="I183" s="158"/>
      <c r="J183" s="158"/>
      <c r="K183" s="273"/>
      <c r="L183" s="157"/>
      <c r="M183" s="352"/>
      <c r="N183" s="349"/>
      <c r="O183" s="273"/>
      <c r="P183" s="157"/>
      <c r="Q183" s="158"/>
    </row>
    <row r="184" spans="1:17" s="160" customFormat="1" x14ac:dyDescent="0.15">
      <c r="A184" s="157"/>
      <c r="B184" s="158"/>
      <c r="C184" s="158"/>
      <c r="D184" s="273"/>
      <c r="E184" s="157"/>
      <c r="F184" s="158"/>
      <c r="G184" s="158"/>
      <c r="H184" s="158"/>
      <c r="I184" s="158"/>
      <c r="J184" s="158"/>
      <c r="K184" s="273"/>
      <c r="L184" s="157"/>
      <c r="M184" s="352"/>
      <c r="N184" s="349"/>
      <c r="O184" s="273"/>
      <c r="P184" s="157"/>
      <c r="Q184" s="158"/>
    </row>
    <row r="185" spans="1:17" s="160" customFormat="1" x14ac:dyDescent="0.15">
      <c r="A185" s="157"/>
      <c r="B185" s="158"/>
      <c r="C185" s="158"/>
      <c r="D185" s="273"/>
      <c r="E185" s="157"/>
      <c r="F185" s="158"/>
      <c r="G185" s="158"/>
      <c r="H185" s="158"/>
      <c r="I185" s="351"/>
      <c r="J185" s="351"/>
      <c r="K185" s="273"/>
      <c r="L185" s="157"/>
      <c r="M185" s="352"/>
      <c r="N185" s="349"/>
      <c r="O185" s="273"/>
      <c r="P185" s="157"/>
      <c r="Q185" s="158"/>
    </row>
    <row r="186" spans="1:17" s="160" customFormat="1" x14ac:dyDescent="0.15">
      <c r="A186" s="157"/>
      <c r="B186" s="158"/>
      <c r="C186" s="158"/>
      <c r="D186" s="273"/>
      <c r="E186" s="157"/>
      <c r="F186" s="158"/>
      <c r="G186" s="158"/>
      <c r="H186" s="158"/>
      <c r="I186" s="158"/>
      <c r="J186" s="158"/>
      <c r="K186" s="273"/>
      <c r="L186" s="157"/>
      <c r="M186" s="352"/>
      <c r="N186" s="349"/>
      <c r="O186" s="273"/>
      <c r="P186" s="157"/>
      <c r="Q186" s="158"/>
    </row>
    <row r="187" spans="1:17" s="160" customFormat="1" x14ac:dyDescent="0.15">
      <c r="A187" s="157"/>
      <c r="B187" s="158"/>
      <c r="C187" s="158"/>
      <c r="D187" s="273"/>
      <c r="E187" s="157"/>
      <c r="F187" s="158"/>
      <c r="G187" s="158"/>
      <c r="H187" s="158"/>
      <c r="I187" s="158"/>
      <c r="J187" s="158"/>
      <c r="K187" s="273"/>
      <c r="L187" s="157"/>
      <c r="M187" s="352"/>
      <c r="N187" s="349"/>
      <c r="O187" s="273"/>
      <c r="P187" s="157"/>
      <c r="Q187" s="158"/>
    </row>
    <row r="188" spans="1:17" s="160" customFormat="1" x14ac:dyDescent="0.15">
      <c r="A188" s="157"/>
      <c r="B188" s="158"/>
      <c r="C188" s="158"/>
      <c r="D188" s="273"/>
      <c r="E188" s="157"/>
      <c r="F188" s="158"/>
      <c r="G188" s="158"/>
      <c r="H188" s="158"/>
      <c r="I188" s="158"/>
      <c r="J188" s="158"/>
      <c r="K188" s="273"/>
      <c r="L188" s="157"/>
      <c r="M188" s="352"/>
      <c r="N188" s="349"/>
      <c r="O188" s="273"/>
      <c r="P188" s="157"/>
      <c r="Q188" s="158"/>
    </row>
    <row r="189" spans="1:17" s="160" customFormat="1" x14ac:dyDescent="0.15">
      <c r="A189" s="157"/>
      <c r="B189" s="158"/>
      <c r="C189" s="158"/>
      <c r="D189" s="273"/>
      <c r="E189" s="157"/>
      <c r="F189" s="158"/>
      <c r="G189" s="158"/>
      <c r="H189" s="158"/>
      <c r="I189" s="158"/>
      <c r="J189" s="158"/>
      <c r="K189" s="273"/>
      <c r="L189" s="157"/>
      <c r="M189" s="352"/>
      <c r="N189" s="349"/>
      <c r="O189" s="273"/>
      <c r="P189" s="157"/>
      <c r="Q189" s="158"/>
    </row>
    <row r="190" spans="1:17" s="160" customFormat="1" x14ac:dyDescent="0.15">
      <c r="A190" s="157"/>
      <c r="B190" s="158"/>
      <c r="C190" s="158"/>
      <c r="D190" s="273"/>
      <c r="E190" s="157"/>
      <c r="F190" s="158"/>
      <c r="G190" s="158"/>
      <c r="H190" s="158"/>
      <c r="I190" s="158"/>
      <c r="J190" s="158"/>
      <c r="K190" s="273"/>
      <c r="L190" s="157"/>
      <c r="M190" s="352"/>
      <c r="N190" s="349"/>
      <c r="O190" s="273"/>
      <c r="P190" s="157"/>
      <c r="Q190" s="158"/>
    </row>
    <row r="191" spans="1:17" s="160" customFormat="1" x14ac:dyDescent="0.15">
      <c r="A191" s="157"/>
      <c r="B191" s="158"/>
      <c r="C191" s="158"/>
      <c r="D191" s="273"/>
      <c r="E191" s="157"/>
      <c r="F191" s="158"/>
      <c r="G191" s="158"/>
      <c r="H191" s="158"/>
      <c r="I191" s="158"/>
      <c r="J191" s="158"/>
      <c r="K191" s="273"/>
      <c r="L191" s="157"/>
      <c r="M191" s="352"/>
      <c r="N191" s="349"/>
      <c r="O191" s="273"/>
      <c r="P191" s="157"/>
      <c r="Q191" s="158"/>
    </row>
    <row r="192" spans="1:17" s="160" customFormat="1" x14ac:dyDescent="0.15">
      <c r="A192" s="157"/>
      <c r="B192" s="158"/>
      <c r="C192" s="158"/>
      <c r="D192" s="273"/>
      <c r="E192" s="157"/>
      <c r="F192" s="158"/>
      <c r="G192" s="158"/>
      <c r="H192" s="158"/>
      <c r="I192" s="158"/>
      <c r="J192" s="158"/>
      <c r="K192" s="273"/>
      <c r="L192" s="157"/>
      <c r="M192" s="352"/>
      <c r="N192" s="349"/>
      <c r="O192" s="273"/>
      <c r="P192" s="157"/>
      <c r="Q192" s="158"/>
    </row>
    <row r="193" spans="1:17" s="160" customFormat="1" x14ac:dyDescent="0.15">
      <c r="A193" s="157"/>
      <c r="B193" s="158"/>
      <c r="C193" s="158"/>
      <c r="D193" s="273"/>
      <c r="E193" s="157"/>
      <c r="F193" s="158"/>
      <c r="G193" s="158"/>
      <c r="H193" s="158"/>
      <c r="I193" s="158"/>
      <c r="J193" s="158"/>
      <c r="K193" s="273"/>
      <c r="L193" s="157"/>
      <c r="M193" s="352"/>
      <c r="N193" s="349"/>
      <c r="O193" s="273"/>
      <c r="P193" s="157"/>
      <c r="Q193" s="158"/>
    </row>
    <row r="194" spans="1:17" s="160" customFormat="1" x14ac:dyDescent="0.15">
      <c r="A194" s="157"/>
      <c r="B194" s="158"/>
      <c r="C194" s="158"/>
      <c r="D194" s="273"/>
      <c r="E194" s="157"/>
      <c r="F194" s="158"/>
      <c r="G194" s="158"/>
      <c r="H194" s="158"/>
      <c r="I194" s="158"/>
      <c r="J194" s="158"/>
      <c r="K194" s="273"/>
      <c r="L194" s="157"/>
      <c r="M194" s="352"/>
      <c r="N194" s="349"/>
      <c r="O194" s="273"/>
      <c r="P194" s="157"/>
      <c r="Q194" s="158"/>
    </row>
    <row r="195" spans="1:17" s="160" customFormat="1" x14ac:dyDescent="0.15">
      <c r="A195" s="157"/>
      <c r="B195" s="158"/>
      <c r="C195" s="158"/>
      <c r="D195" s="273"/>
      <c r="E195" s="157"/>
      <c r="F195" s="158"/>
      <c r="G195" s="158"/>
      <c r="H195" s="158"/>
      <c r="I195" s="158"/>
      <c r="J195" s="158"/>
      <c r="K195" s="273"/>
      <c r="L195" s="157"/>
      <c r="M195" s="352"/>
      <c r="N195" s="349"/>
      <c r="O195" s="273"/>
      <c r="P195" s="157"/>
      <c r="Q195" s="158"/>
    </row>
    <row r="196" spans="1:17" s="160" customFormat="1" x14ac:dyDescent="0.15">
      <c r="A196" s="157"/>
      <c r="B196" s="158"/>
      <c r="C196" s="158"/>
      <c r="D196" s="273"/>
      <c r="E196" s="157"/>
      <c r="F196" s="158"/>
      <c r="G196" s="158"/>
      <c r="H196" s="158"/>
      <c r="I196" s="158"/>
      <c r="J196" s="158"/>
      <c r="K196" s="273"/>
      <c r="L196" s="157"/>
      <c r="M196" s="352"/>
      <c r="N196" s="349"/>
      <c r="O196" s="273"/>
      <c r="P196" s="157"/>
      <c r="Q196" s="158"/>
    </row>
    <row r="197" spans="1:17" s="160" customFormat="1" x14ac:dyDescent="0.15">
      <c r="A197" s="157"/>
      <c r="B197" s="158"/>
      <c r="C197" s="158"/>
      <c r="D197" s="273"/>
      <c r="E197" s="157"/>
      <c r="F197" s="158"/>
      <c r="G197" s="158"/>
      <c r="H197" s="158"/>
      <c r="I197" s="158"/>
      <c r="J197" s="158"/>
      <c r="K197" s="273"/>
      <c r="L197" s="157"/>
      <c r="M197" s="352"/>
      <c r="N197" s="349"/>
      <c r="O197" s="273"/>
      <c r="P197" s="157"/>
      <c r="Q197" s="158"/>
    </row>
    <row r="198" spans="1:17" s="160" customFormat="1" x14ac:dyDescent="0.15">
      <c r="A198" s="157"/>
      <c r="B198" s="158"/>
      <c r="C198" s="158"/>
      <c r="D198" s="273"/>
      <c r="E198" s="157"/>
      <c r="F198" s="158"/>
      <c r="G198" s="158"/>
      <c r="H198" s="158"/>
      <c r="I198" s="158"/>
      <c r="J198" s="158"/>
      <c r="K198" s="273"/>
      <c r="L198" s="157"/>
      <c r="M198" s="352"/>
      <c r="N198" s="349"/>
      <c r="O198" s="273"/>
      <c r="P198" s="157"/>
      <c r="Q198" s="158"/>
    </row>
    <row r="199" spans="1:17" s="160" customFormat="1" x14ac:dyDescent="0.15">
      <c r="A199" s="157"/>
      <c r="B199" s="158"/>
      <c r="C199" s="158"/>
      <c r="D199" s="273"/>
      <c r="E199" s="157"/>
      <c r="F199" s="158"/>
      <c r="G199" s="158"/>
      <c r="H199" s="158"/>
      <c r="I199" s="158"/>
      <c r="J199" s="158"/>
      <c r="K199" s="273"/>
      <c r="L199" s="157"/>
      <c r="M199" s="352"/>
      <c r="N199" s="349"/>
      <c r="O199" s="273"/>
      <c r="P199" s="157"/>
      <c r="Q199" s="158"/>
    </row>
    <row r="200" spans="1:17" s="160" customFormat="1" x14ac:dyDescent="0.15">
      <c r="A200" s="157"/>
      <c r="B200" s="158"/>
      <c r="C200" s="158"/>
      <c r="D200" s="273"/>
      <c r="E200" s="157"/>
      <c r="F200" s="158"/>
      <c r="G200" s="158"/>
      <c r="H200" s="158"/>
      <c r="I200" s="158"/>
      <c r="J200" s="158"/>
      <c r="K200" s="273"/>
      <c r="L200" s="157"/>
      <c r="M200" s="352"/>
      <c r="N200" s="349"/>
      <c r="O200" s="273"/>
      <c r="P200" s="157"/>
      <c r="Q200" s="158"/>
    </row>
    <row r="201" spans="1:17" s="160" customFormat="1" x14ac:dyDescent="0.15">
      <c r="A201" s="157"/>
      <c r="B201" s="158"/>
      <c r="C201" s="158"/>
      <c r="D201" s="273"/>
      <c r="E201" s="157"/>
      <c r="F201" s="158"/>
      <c r="G201" s="158"/>
      <c r="H201" s="158"/>
      <c r="I201" s="158"/>
      <c r="J201" s="158"/>
      <c r="K201" s="273"/>
      <c r="L201" s="157"/>
      <c r="M201" s="352"/>
      <c r="N201" s="349"/>
      <c r="O201" s="273"/>
      <c r="P201" s="157"/>
      <c r="Q201" s="158"/>
    </row>
    <row r="202" spans="1:17" s="160" customFormat="1" x14ac:dyDescent="0.15">
      <c r="A202" s="157"/>
      <c r="B202" s="158"/>
      <c r="C202" s="158"/>
      <c r="D202" s="273"/>
      <c r="E202" s="157"/>
      <c r="F202" s="158"/>
      <c r="G202" s="158"/>
      <c r="H202" s="158"/>
      <c r="I202" s="158"/>
      <c r="J202" s="158"/>
      <c r="K202" s="273"/>
      <c r="L202" s="157"/>
      <c r="M202" s="352"/>
      <c r="N202" s="349"/>
      <c r="O202" s="273"/>
      <c r="P202" s="157"/>
      <c r="Q202" s="158"/>
    </row>
    <row r="203" spans="1:17" s="160" customFormat="1" x14ac:dyDescent="0.15">
      <c r="A203" s="157"/>
      <c r="B203" s="158"/>
      <c r="C203" s="158"/>
      <c r="D203" s="273"/>
      <c r="E203" s="157"/>
      <c r="F203" s="158"/>
      <c r="G203" s="158"/>
      <c r="H203" s="158"/>
      <c r="I203" s="158"/>
      <c r="J203" s="158"/>
      <c r="K203" s="273"/>
      <c r="L203" s="157"/>
      <c r="M203" s="352"/>
      <c r="N203" s="349"/>
      <c r="O203" s="273"/>
      <c r="P203" s="157"/>
      <c r="Q203" s="158"/>
    </row>
    <row r="204" spans="1:17" s="160" customFormat="1" x14ac:dyDescent="0.15">
      <c r="A204" s="157"/>
      <c r="B204" s="158"/>
      <c r="C204" s="158"/>
      <c r="D204" s="273"/>
      <c r="E204" s="157"/>
      <c r="F204" s="158"/>
      <c r="G204" s="158"/>
      <c r="H204" s="158"/>
      <c r="I204" s="158"/>
      <c r="J204" s="158"/>
      <c r="K204" s="273"/>
      <c r="L204" s="157"/>
      <c r="M204" s="352"/>
      <c r="N204" s="349"/>
      <c r="O204" s="273"/>
      <c r="P204" s="157"/>
      <c r="Q204" s="158"/>
    </row>
    <row r="205" spans="1:17" s="160" customFormat="1" x14ac:dyDescent="0.15">
      <c r="A205" s="157"/>
      <c r="B205" s="158"/>
      <c r="C205" s="158"/>
      <c r="D205" s="273"/>
      <c r="E205" s="157"/>
      <c r="F205" s="158"/>
      <c r="G205" s="158"/>
      <c r="H205" s="158"/>
      <c r="I205" s="158"/>
      <c r="J205" s="158"/>
      <c r="K205" s="273"/>
      <c r="L205" s="157"/>
      <c r="M205" s="352"/>
      <c r="N205" s="349"/>
      <c r="O205" s="273"/>
      <c r="P205" s="157"/>
      <c r="Q205" s="158"/>
    </row>
    <row r="206" spans="1:17" s="160" customFormat="1" x14ac:dyDescent="0.15">
      <c r="A206" s="157"/>
      <c r="B206" s="158"/>
      <c r="C206" s="158"/>
      <c r="D206" s="273"/>
      <c r="E206" s="157"/>
      <c r="F206" s="158"/>
      <c r="G206" s="158"/>
      <c r="H206" s="158"/>
      <c r="I206" s="158"/>
      <c r="J206" s="158"/>
      <c r="K206" s="273"/>
      <c r="L206" s="157"/>
      <c r="M206" s="352"/>
      <c r="N206" s="349"/>
      <c r="O206" s="273"/>
      <c r="P206" s="157"/>
      <c r="Q206" s="158"/>
    </row>
    <row r="207" spans="1:17" s="160" customFormat="1" x14ac:dyDescent="0.15">
      <c r="A207" s="157"/>
      <c r="B207" s="158"/>
      <c r="C207" s="158"/>
      <c r="D207" s="273"/>
      <c r="E207" s="157"/>
      <c r="F207" s="158"/>
      <c r="G207" s="158"/>
      <c r="H207" s="158"/>
      <c r="I207" s="158"/>
      <c r="J207" s="158"/>
      <c r="K207" s="273"/>
      <c r="L207" s="157"/>
      <c r="M207" s="352"/>
      <c r="N207" s="349"/>
      <c r="O207" s="273"/>
      <c r="P207" s="157"/>
      <c r="Q207" s="158"/>
    </row>
    <row r="208" spans="1:17" s="160" customFormat="1" x14ac:dyDescent="0.15">
      <c r="A208" s="157"/>
      <c r="B208" s="158"/>
      <c r="C208" s="158"/>
      <c r="D208" s="273"/>
      <c r="E208" s="157"/>
      <c r="F208" s="158"/>
      <c r="G208" s="158"/>
      <c r="H208" s="158"/>
      <c r="I208" s="158"/>
      <c r="J208" s="158"/>
      <c r="K208" s="273"/>
      <c r="L208" s="157"/>
      <c r="M208" s="352"/>
      <c r="N208" s="349"/>
      <c r="O208" s="273"/>
      <c r="P208" s="157"/>
      <c r="Q208" s="158"/>
    </row>
    <row r="209" spans="1:17" s="160" customFormat="1" x14ac:dyDescent="0.15">
      <c r="A209" s="157"/>
      <c r="B209" s="158"/>
      <c r="C209" s="158"/>
      <c r="D209" s="273"/>
      <c r="E209" s="157"/>
      <c r="F209" s="158"/>
      <c r="G209" s="158"/>
      <c r="H209" s="158"/>
      <c r="I209" s="158"/>
      <c r="J209" s="158"/>
      <c r="K209" s="273"/>
      <c r="L209" s="157"/>
      <c r="M209" s="352"/>
      <c r="N209" s="349"/>
      <c r="O209" s="273"/>
      <c r="P209" s="157"/>
      <c r="Q209" s="158"/>
    </row>
    <row r="210" spans="1:17" s="160" customFormat="1" x14ac:dyDescent="0.15">
      <c r="A210" s="157"/>
      <c r="B210" s="158"/>
      <c r="C210" s="158"/>
      <c r="D210" s="273"/>
      <c r="E210" s="157"/>
      <c r="F210" s="158"/>
      <c r="G210" s="158"/>
      <c r="H210" s="158"/>
      <c r="I210" s="158"/>
      <c r="J210" s="158"/>
      <c r="K210" s="273"/>
      <c r="L210" s="157"/>
      <c r="M210" s="352"/>
      <c r="N210" s="349"/>
      <c r="O210" s="273"/>
      <c r="P210" s="157"/>
      <c r="Q210" s="158"/>
    </row>
    <row r="211" spans="1:17" s="160" customFormat="1" x14ac:dyDescent="0.15">
      <c r="A211" s="157"/>
      <c r="B211" s="158"/>
      <c r="C211" s="158"/>
      <c r="D211" s="273"/>
      <c r="E211" s="157"/>
      <c r="F211" s="158"/>
      <c r="G211" s="158"/>
      <c r="H211" s="158"/>
      <c r="I211" s="158"/>
      <c r="J211" s="158"/>
      <c r="K211" s="273"/>
      <c r="L211" s="157"/>
      <c r="M211" s="352"/>
      <c r="N211" s="349"/>
      <c r="O211" s="273"/>
      <c r="P211" s="157"/>
      <c r="Q211" s="158"/>
    </row>
    <row r="212" spans="1:17" s="160" customFormat="1" x14ac:dyDescent="0.15">
      <c r="A212" s="157"/>
      <c r="B212" s="158"/>
      <c r="C212" s="158"/>
      <c r="D212" s="273"/>
      <c r="E212" s="157"/>
      <c r="F212" s="158"/>
      <c r="G212" s="158"/>
      <c r="H212" s="158"/>
      <c r="I212" s="158"/>
      <c r="J212" s="158"/>
      <c r="K212" s="273"/>
      <c r="L212" s="157"/>
      <c r="M212" s="352"/>
      <c r="N212" s="349"/>
      <c r="O212" s="273"/>
      <c r="P212" s="157"/>
      <c r="Q212" s="158"/>
    </row>
    <row r="213" spans="1:17" s="160" customFormat="1" x14ac:dyDescent="0.15">
      <c r="A213" s="157"/>
      <c r="B213" s="158"/>
      <c r="C213" s="158"/>
      <c r="D213" s="273"/>
      <c r="E213" s="157"/>
      <c r="F213" s="158"/>
      <c r="G213" s="158"/>
      <c r="H213" s="158"/>
      <c r="I213" s="158"/>
      <c r="J213" s="158"/>
      <c r="K213" s="273"/>
      <c r="L213" s="157"/>
      <c r="M213" s="352"/>
      <c r="N213" s="349"/>
      <c r="O213" s="273"/>
      <c r="P213" s="157"/>
      <c r="Q213" s="158"/>
    </row>
    <row r="214" spans="1:17" s="160" customFormat="1" x14ac:dyDescent="0.15">
      <c r="A214" s="157"/>
      <c r="B214" s="158"/>
      <c r="C214" s="158"/>
      <c r="D214" s="273"/>
      <c r="E214" s="157"/>
      <c r="F214" s="158"/>
      <c r="G214" s="158"/>
      <c r="H214" s="158"/>
      <c r="I214" s="158"/>
      <c r="J214" s="158"/>
      <c r="K214" s="273"/>
      <c r="L214" s="157"/>
      <c r="M214" s="352"/>
      <c r="N214" s="349"/>
      <c r="O214" s="273"/>
      <c r="P214" s="157"/>
      <c r="Q214" s="158"/>
    </row>
    <row r="215" spans="1:17" s="160" customFormat="1" x14ac:dyDescent="0.15">
      <c r="A215" s="157"/>
      <c r="B215" s="158"/>
      <c r="C215" s="158"/>
      <c r="D215" s="273"/>
      <c r="E215" s="157"/>
      <c r="F215" s="158"/>
      <c r="G215" s="158"/>
      <c r="H215" s="158"/>
      <c r="I215" s="158"/>
      <c r="J215" s="158"/>
      <c r="K215" s="273"/>
      <c r="L215" s="157"/>
      <c r="M215" s="352"/>
      <c r="N215" s="349"/>
      <c r="O215" s="273"/>
      <c r="P215" s="157"/>
      <c r="Q215" s="158"/>
    </row>
    <row r="216" spans="1:17" s="160" customFormat="1" x14ac:dyDescent="0.15">
      <c r="A216" s="157"/>
      <c r="B216" s="158"/>
      <c r="C216" s="158"/>
      <c r="D216" s="273"/>
      <c r="E216" s="157"/>
      <c r="F216" s="158"/>
      <c r="G216" s="158"/>
      <c r="H216" s="158"/>
      <c r="I216" s="158"/>
      <c r="J216" s="158"/>
      <c r="K216" s="273"/>
      <c r="L216" s="157"/>
      <c r="M216" s="352"/>
      <c r="N216" s="349"/>
      <c r="O216" s="273"/>
      <c r="P216" s="157"/>
      <c r="Q216" s="158"/>
    </row>
    <row r="217" spans="1:17" s="160" customFormat="1" x14ac:dyDescent="0.15">
      <c r="A217" s="157"/>
      <c r="B217" s="158"/>
      <c r="C217" s="158"/>
      <c r="D217" s="273"/>
      <c r="E217" s="157"/>
      <c r="F217" s="158"/>
      <c r="G217" s="158"/>
      <c r="H217" s="158"/>
      <c r="I217" s="158"/>
      <c r="J217" s="158"/>
      <c r="K217" s="273"/>
      <c r="L217" s="157"/>
      <c r="M217" s="352"/>
      <c r="N217" s="349"/>
      <c r="O217" s="273"/>
      <c r="P217" s="157"/>
      <c r="Q217" s="158"/>
    </row>
    <row r="218" spans="1:17" s="160" customFormat="1" x14ac:dyDescent="0.15">
      <c r="A218" s="157"/>
      <c r="B218" s="158"/>
      <c r="C218" s="158"/>
      <c r="D218" s="273"/>
      <c r="E218" s="157"/>
      <c r="F218" s="158"/>
      <c r="G218" s="158"/>
      <c r="H218" s="158"/>
      <c r="I218" s="158"/>
      <c r="J218" s="158"/>
      <c r="K218" s="273"/>
      <c r="L218" s="157"/>
      <c r="M218" s="352"/>
      <c r="N218" s="349"/>
      <c r="O218" s="273"/>
      <c r="P218" s="157"/>
      <c r="Q218" s="158"/>
    </row>
    <row r="219" spans="1:17" s="160" customFormat="1" x14ac:dyDescent="0.15">
      <c r="A219" s="157"/>
      <c r="B219" s="158"/>
      <c r="C219" s="158"/>
      <c r="D219" s="273"/>
      <c r="E219" s="157"/>
      <c r="F219" s="158"/>
      <c r="G219" s="158"/>
      <c r="H219" s="158"/>
      <c r="I219" s="158"/>
      <c r="J219" s="158"/>
      <c r="K219" s="273"/>
      <c r="L219" s="157"/>
      <c r="M219" s="352"/>
      <c r="N219" s="349"/>
      <c r="O219" s="273"/>
      <c r="P219" s="157"/>
      <c r="Q219" s="158"/>
    </row>
    <row r="220" spans="1:17" s="160" customFormat="1" x14ac:dyDescent="0.15">
      <c r="A220" s="157"/>
      <c r="B220" s="158"/>
      <c r="C220" s="158"/>
      <c r="D220" s="273"/>
      <c r="E220" s="157"/>
      <c r="F220" s="158"/>
      <c r="G220" s="158"/>
      <c r="H220" s="158"/>
      <c r="I220" s="158"/>
      <c r="J220" s="158"/>
      <c r="K220" s="273"/>
      <c r="L220" s="157"/>
      <c r="M220" s="352"/>
      <c r="N220" s="349"/>
      <c r="O220" s="273"/>
      <c r="P220" s="157"/>
      <c r="Q220" s="158"/>
    </row>
    <row r="221" spans="1:17" s="160" customFormat="1" x14ac:dyDescent="0.15">
      <c r="A221" s="157"/>
      <c r="B221" s="158"/>
      <c r="C221" s="158"/>
      <c r="D221" s="273"/>
      <c r="E221" s="157"/>
      <c r="F221" s="158"/>
      <c r="G221" s="158"/>
      <c r="H221" s="158"/>
      <c r="I221" s="158"/>
      <c r="J221" s="158"/>
      <c r="K221" s="273"/>
      <c r="L221" s="157"/>
      <c r="M221" s="352"/>
      <c r="N221" s="349"/>
      <c r="O221" s="273"/>
      <c r="P221" s="157"/>
      <c r="Q221" s="158"/>
    </row>
    <row r="222" spans="1:17" s="160" customFormat="1" x14ac:dyDescent="0.15">
      <c r="A222" s="157"/>
      <c r="B222" s="158"/>
      <c r="C222" s="158"/>
      <c r="D222" s="273"/>
      <c r="E222" s="157"/>
      <c r="F222" s="158"/>
      <c r="G222" s="158"/>
      <c r="H222" s="158"/>
      <c r="I222" s="158"/>
      <c r="J222" s="158"/>
      <c r="K222" s="273"/>
      <c r="L222" s="157"/>
      <c r="M222" s="352"/>
      <c r="N222" s="349"/>
      <c r="O222" s="273"/>
      <c r="P222" s="157"/>
      <c r="Q222" s="158"/>
    </row>
    <row r="223" spans="1:17" s="160" customFormat="1" x14ac:dyDescent="0.15">
      <c r="A223" s="157"/>
      <c r="B223" s="158"/>
      <c r="C223" s="158"/>
      <c r="D223" s="273"/>
      <c r="E223" s="157"/>
      <c r="F223" s="158"/>
      <c r="G223" s="158"/>
      <c r="H223" s="158"/>
      <c r="I223" s="158"/>
      <c r="J223" s="158"/>
      <c r="K223" s="273"/>
      <c r="L223" s="157"/>
      <c r="M223" s="352"/>
      <c r="N223" s="349"/>
      <c r="O223" s="273"/>
      <c r="P223" s="157"/>
      <c r="Q223" s="158"/>
    </row>
    <row r="224" spans="1:17" s="160" customFormat="1" x14ac:dyDescent="0.15">
      <c r="A224" s="157"/>
      <c r="B224" s="158"/>
      <c r="C224" s="158"/>
      <c r="D224" s="273"/>
      <c r="E224" s="157"/>
      <c r="F224" s="158"/>
      <c r="G224" s="158"/>
      <c r="H224" s="158"/>
      <c r="I224" s="158"/>
      <c r="J224" s="158"/>
      <c r="K224" s="273"/>
      <c r="L224" s="157"/>
      <c r="M224" s="352"/>
      <c r="N224" s="349"/>
      <c r="O224" s="273"/>
      <c r="P224" s="157"/>
      <c r="Q224" s="158"/>
    </row>
    <row r="225" spans="1:17" s="160" customFormat="1" x14ac:dyDescent="0.15">
      <c r="A225" s="157"/>
      <c r="B225" s="158"/>
      <c r="C225" s="158"/>
      <c r="D225" s="273"/>
      <c r="E225" s="157"/>
      <c r="F225" s="158"/>
      <c r="G225" s="158"/>
      <c r="H225" s="158"/>
      <c r="I225" s="158"/>
      <c r="J225" s="158"/>
      <c r="K225" s="273"/>
      <c r="L225" s="157"/>
      <c r="M225" s="352"/>
      <c r="N225" s="349"/>
      <c r="O225" s="273"/>
      <c r="P225" s="157"/>
      <c r="Q225" s="158"/>
    </row>
    <row r="226" spans="1:17" s="160" customFormat="1" x14ac:dyDescent="0.15">
      <c r="A226" s="157"/>
      <c r="B226" s="158"/>
      <c r="C226" s="158"/>
      <c r="D226" s="273"/>
      <c r="E226" s="157"/>
      <c r="F226" s="158"/>
      <c r="G226" s="158"/>
      <c r="H226" s="158"/>
      <c r="I226" s="158"/>
      <c r="J226" s="158"/>
      <c r="K226" s="273"/>
      <c r="L226" s="157"/>
      <c r="M226" s="352"/>
      <c r="N226" s="349"/>
      <c r="O226" s="273"/>
      <c r="P226" s="157"/>
      <c r="Q226" s="158"/>
    </row>
    <row r="227" spans="1:17" s="160" customFormat="1" x14ac:dyDescent="0.15">
      <c r="A227" s="157"/>
      <c r="B227" s="158"/>
      <c r="C227" s="158"/>
      <c r="D227" s="273"/>
      <c r="E227" s="157"/>
      <c r="F227" s="158"/>
      <c r="G227" s="158"/>
      <c r="H227" s="158"/>
      <c r="I227" s="158"/>
      <c r="J227" s="158"/>
      <c r="K227" s="273"/>
      <c r="L227" s="157"/>
      <c r="M227" s="352"/>
      <c r="N227" s="349"/>
      <c r="O227" s="273"/>
      <c r="P227" s="157"/>
      <c r="Q227" s="158"/>
    </row>
    <row r="228" spans="1:17" s="160" customFormat="1" x14ac:dyDescent="0.15">
      <c r="A228" s="157"/>
      <c r="B228" s="158"/>
      <c r="C228" s="158"/>
      <c r="D228" s="273"/>
      <c r="E228" s="157"/>
      <c r="F228" s="158"/>
      <c r="G228" s="158"/>
      <c r="H228" s="158"/>
      <c r="I228" s="158"/>
      <c r="J228" s="158"/>
      <c r="K228" s="273"/>
      <c r="L228" s="157"/>
      <c r="M228" s="352"/>
      <c r="N228" s="349"/>
      <c r="O228" s="273"/>
      <c r="P228" s="157"/>
      <c r="Q228" s="158"/>
    </row>
    <row r="229" spans="1:17" s="160" customFormat="1" x14ac:dyDescent="0.15">
      <c r="A229" s="157"/>
      <c r="B229" s="158"/>
      <c r="C229" s="158"/>
      <c r="D229" s="273"/>
      <c r="E229" s="157"/>
      <c r="F229" s="158"/>
      <c r="G229" s="158"/>
      <c r="H229" s="158"/>
      <c r="I229" s="158"/>
      <c r="J229" s="158"/>
      <c r="K229" s="273"/>
      <c r="L229" s="157"/>
      <c r="M229" s="352"/>
      <c r="N229" s="349"/>
      <c r="O229" s="273"/>
      <c r="P229" s="157"/>
      <c r="Q229" s="158"/>
    </row>
    <row r="230" spans="1:17" s="160" customFormat="1" x14ac:dyDescent="0.15">
      <c r="A230" s="157"/>
      <c r="B230" s="158"/>
      <c r="C230" s="158"/>
      <c r="D230" s="273"/>
      <c r="E230" s="157"/>
      <c r="F230" s="158"/>
      <c r="G230" s="158"/>
      <c r="H230" s="158"/>
      <c r="I230" s="158"/>
      <c r="J230" s="158"/>
      <c r="K230" s="273"/>
      <c r="L230" s="157"/>
      <c r="M230" s="352"/>
      <c r="N230" s="349"/>
      <c r="O230" s="273"/>
      <c r="P230" s="157"/>
      <c r="Q230" s="158"/>
    </row>
    <row r="231" spans="1:17" s="160" customFormat="1" x14ac:dyDescent="0.15">
      <c r="A231" s="157"/>
      <c r="B231" s="158"/>
      <c r="C231" s="158"/>
      <c r="D231" s="273"/>
      <c r="E231" s="157"/>
      <c r="F231" s="158"/>
      <c r="G231" s="158"/>
      <c r="H231" s="158"/>
      <c r="I231" s="158"/>
      <c r="J231" s="158"/>
      <c r="K231" s="273"/>
      <c r="L231" s="157"/>
      <c r="M231" s="352"/>
      <c r="N231" s="349"/>
      <c r="O231" s="273"/>
      <c r="P231" s="157"/>
      <c r="Q231" s="158"/>
    </row>
    <row r="232" spans="1:17" s="160" customFormat="1" x14ac:dyDescent="0.15">
      <c r="A232" s="157"/>
      <c r="B232" s="158"/>
      <c r="C232" s="158"/>
      <c r="D232" s="273"/>
      <c r="E232" s="157"/>
      <c r="F232" s="158"/>
      <c r="G232" s="158"/>
      <c r="H232" s="158"/>
      <c r="I232" s="158"/>
      <c r="J232" s="158"/>
      <c r="K232" s="273"/>
      <c r="L232" s="157"/>
      <c r="M232" s="352"/>
      <c r="N232" s="349"/>
      <c r="O232" s="273"/>
      <c r="P232" s="157"/>
      <c r="Q232" s="158"/>
    </row>
    <row r="233" spans="1:17" s="160" customFormat="1" x14ac:dyDescent="0.15">
      <c r="A233" s="157"/>
      <c r="B233" s="158"/>
      <c r="C233" s="158"/>
      <c r="D233" s="273"/>
      <c r="E233" s="157"/>
      <c r="F233" s="158"/>
      <c r="G233" s="158"/>
      <c r="H233" s="158"/>
      <c r="I233" s="158"/>
      <c r="J233" s="158"/>
      <c r="K233" s="273"/>
      <c r="L233" s="157"/>
      <c r="M233" s="352"/>
      <c r="N233" s="349"/>
      <c r="O233" s="273"/>
      <c r="P233" s="157"/>
      <c r="Q233" s="158"/>
    </row>
    <row r="234" spans="1:17" s="160" customFormat="1" x14ac:dyDescent="0.15">
      <c r="A234" s="157"/>
      <c r="B234" s="158"/>
      <c r="C234" s="158"/>
      <c r="D234" s="273"/>
      <c r="E234" s="157"/>
      <c r="F234" s="158"/>
      <c r="G234" s="158"/>
      <c r="H234" s="158"/>
      <c r="I234" s="158"/>
      <c r="J234" s="158"/>
      <c r="K234" s="273"/>
      <c r="L234" s="157"/>
      <c r="M234" s="352"/>
      <c r="N234" s="349"/>
      <c r="O234" s="273"/>
      <c r="P234" s="157"/>
      <c r="Q234" s="158"/>
    </row>
    <row r="235" spans="1:17" s="160" customFormat="1" x14ac:dyDescent="0.15">
      <c r="A235" s="157"/>
      <c r="B235" s="158"/>
      <c r="C235" s="158"/>
      <c r="D235" s="273"/>
      <c r="E235" s="157"/>
      <c r="F235" s="158"/>
      <c r="G235" s="158"/>
      <c r="H235" s="158"/>
      <c r="I235" s="158"/>
      <c r="J235" s="158"/>
      <c r="K235" s="273"/>
      <c r="L235" s="157"/>
      <c r="M235" s="352"/>
      <c r="N235" s="349"/>
      <c r="O235" s="273"/>
      <c r="P235" s="157"/>
      <c r="Q235" s="158"/>
    </row>
    <row r="236" spans="1:17" s="160" customFormat="1" x14ac:dyDescent="0.15">
      <c r="A236" s="157"/>
      <c r="B236" s="158"/>
      <c r="C236" s="158"/>
      <c r="D236" s="273"/>
      <c r="E236" s="157"/>
      <c r="F236" s="158"/>
      <c r="G236" s="158"/>
      <c r="H236" s="158"/>
      <c r="I236" s="158"/>
      <c r="J236" s="158"/>
      <c r="K236" s="273"/>
      <c r="L236" s="157"/>
      <c r="M236" s="352"/>
      <c r="N236" s="349"/>
      <c r="O236" s="273"/>
      <c r="P236" s="157"/>
      <c r="Q236" s="158"/>
    </row>
    <row r="237" spans="1:17" s="160" customFormat="1" x14ac:dyDescent="0.15">
      <c r="A237" s="157"/>
      <c r="B237" s="158"/>
      <c r="C237" s="158"/>
      <c r="D237" s="273"/>
      <c r="E237" s="157"/>
      <c r="F237" s="158"/>
      <c r="G237" s="158"/>
      <c r="H237" s="158"/>
      <c r="I237" s="158"/>
      <c r="J237" s="158"/>
      <c r="K237" s="273"/>
      <c r="L237" s="157"/>
      <c r="M237" s="352"/>
      <c r="N237" s="349"/>
      <c r="O237" s="273"/>
      <c r="P237" s="157"/>
      <c r="Q237" s="158"/>
    </row>
    <row r="238" spans="1:17" s="160" customFormat="1" x14ac:dyDescent="0.15">
      <c r="A238" s="157"/>
      <c r="B238" s="158"/>
      <c r="C238" s="158"/>
      <c r="D238" s="273"/>
      <c r="E238" s="157"/>
      <c r="F238" s="158"/>
      <c r="G238" s="158"/>
      <c r="H238" s="158"/>
      <c r="I238" s="158"/>
      <c r="J238" s="158"/>
      <c r="K238" s="273"/>
      <c r="L238" s="157"/>
      <c r="M238" s="352"/>
      <c r="N238" s="349"/>
      <c r="O238" s="273"/>
      <c r="P238" s="157"/>
      <c r="Q238" s="158"/>
    </row>
    <row r="239" spans="1:17" s="160" customFormat="1" x14ac:dyDescent="0.15">
      <c r="A239" s="157"/>
      <c r="B239" s="158"/>
      <c r="C239" s="158"/>
      <c r="D239" s="273"/>
      <c r="E239" s="157"/>
      <c r="F239" s="158"/>
      <c r="G239" s="158"/>
      <c r="H239" s="158"/>
      <c r="I239" s="158"/>
      <c r="J239" s="158"/>
      <c r="K239" s="273"/>
      <c r="L239" s="157"/>
      <c r="M239" s="352"/>
      <c r="N239" s="349"/>
      <c r="O239" s="273"/>
      <c r="P239" s="157"/>
      <c r="Q239" s="158"/>
    </row>
    <row r="240" spans="1:17" s="160" customFormat="1" x14ac:dyDescent="0.15">
      <c r="A240" s="157"/>
      <c r="B240" s="158"/>
      <c r="C240" s="158"/>
      <c r="D240" s="273"/>
      <c r="E240" s="157"/>
      <c r="F240" s="158"/>
      <c r="G240" s="158"/>
      <c r="H240" s="158"/>
      <c r="I240" s="158"/>
      <c r="J240" s="158"/>
      <c r="K240" s="273"/>
      <c r="L240" s="157"/>
      <c r="M240" s="352"/>
      <c r="N240" s="349"/>
      <c r="O240" s="273"/>
      <c r="P240" s="157"/>
      <c r="Q240" s="158"/>
    </row>
    <row r="241" spans="1:17" s="160" customFormat="1" x14ac:dyDescent="0.15">
      <c r="A241" s="157"/>
      <c r="B241" s="158"/>
      <c r="C241" s="158"/>
      <c r="D241" s="273"/>
      <c r="E241" s="157"/>
      <c r="F241" s="158"/>
      <c r="G241" s="158"/>
      <c r="H241" s="158"/>
      <c r="I241" s="158"/>
      <c r="J241" s="158"/>
      <c r="K241" s="273"/>
      <c r="L241" s="157"/>
      <c r="M241" s="352"/>
      <c r="N241" s="349"/>
      <c r="O241" s="273"/>
      <c r="P241" s="157"/>
      <c r="Q241" s="158"/>
    </row>
    <row r="242" spans="1:17" s="160" customFormat="1" x14ac:dyDescent="0.15">
      <c r="A242" s="157"/>
      <c r="B242" s="158"/>
      <c r="C242" s="158"/>
      <c r="D242" s="273"/>
      <c r="E242" s="157"/>
      <c r="F242" s="158"/>
      <c r="G242" s="158"/>
      <c r="H242" s="158"/>
      <c r="I242" s="158"/>
      <c r="J242" s="158"/>
      <c r="K242" s="273"/>
      <c r="L242" s="157"/>
      <c r="M242" s="352"/>
      <c r="N242" s="349"/>
      <c r="O242" s="273"/>
      <c r="P242" s="157"/>
      <c r="Q242" s="158"/>
    </row>
    <row r="243" spans="1:17" s="160" customFormat="1" x14ac:dyDescent="0.15">
      <c r="A243" s="157"/>
      <c r="B243" s="158"/>
      <c r="C243" s="158"/>
      <c r="D243" s="273"/>
      <c r="E243" s="157"/>
      <c r="F243" s="158"/>
      <c r="G243" s="158"/>
      <c r="H243" s="158"/>
      <c r="I243" s="158"/>
      <c r="J243" s="158"/>
      <c r="K243" s="273"/>
      <c r="L243" s="157"/>
      <c r="M243" s="352"/>
      <c r="N243" s="349"/>
      <c r="O243" s="273"/>
      <c r="P243" s="157"/>
      <c r="Q243" s="158"/>
    </row>
    <row r="244" spans="1:17" s="160" customFormat="1" x14ac:dyDescent="0.15">
      <c r="A244" s="157"/>
      <c r="B244" s="158"/>
      <c r="C244" s="158"/>
      <c r="D244" s="273"/>
      <c r="E244" s="157"/>
      <c r="F244" s="158"/>
      <c r="G244" s="158"/>
      <c r="H244" s="158"/>
      <c r="I244" s="158"/>
      <c r="J244" s="158"/>
      <c r="K244" s="273"/>
      <c r="L244" s="157"/>
      <c r="M244" s="352"/>
      <c r="N244" s="349"/>
      <c r="O244" s="273"/>
      <c r="P244" s="157"/>
      <c r="Q244" s="158"/>
    </row>
    <row r="245" spans="1:17" s="160" customFormat="1" x14ac:dyDescent="0.15">
      <c r="A245" s="157"/>
      <c r="B245" s="158"/>
      <c r="C245" s="158"/>
      <c r="D245" s="273"/>
      <c r="E245" s="157"/>
      <c r="F245" s="158"/>
      <c r="G245" s="158"/>
      <c r="H245" s="158"/>
      <c r="I245" s="158"/>
      <c r="J245" s="158"/>
      <c r="K245" s="273"/>
      <c r="L245" s="157"/>
      <c r="M245" s="352"/>
      <c r="N245" s="349"/>
      <c r="O245" s="273"/>
      <c r="P245" s="157"/>
      <c r="Q245" s="158"/>
    </row>
    <row r="246" spans="1:17" s="160" customFormat="1" x14ac:dyDescent="0.15">
      <c r="A246" s="157"/>
      <c r="B246" s="158"/>
      <c r="C246" s="158"/>
      <c r="D246" s="273"/>
      <c r="E246" s="157"/>
      <c r="F246" s="158"/>
      <c r="G246" s="158"/>
      <c r="H246" s="158"/>
      <c r="I246" s="158"/>
      <c r="J246" s="158"/>
      <c r="K246" s="273"/>
      <c r="L246" s="157"/>
      <c r="M246" s="352"/>
      <c r="N246" s="349"/>
      <c r="O246" s="273"/>
      <c r="P246" s="157"/>
      <c r="Q246" s="158"/>
    </row>
    <row r="247" spans="1:17" s="160" customFormat="1" x14ac:dyDescent="0.15">
      <c r="A247" s="157"/>
      <c r="B247" s="158"/>
      <c r="C247" s="158"/>
      <c r="D247" s="273"/>
      <c r="E247" s="157"/>
      <c r="F247" s="158"/>
      <c r="G247" s="158"/>
      <c r="H247" s="158"/>
      <c r="I247" s="158"/>
      <c r="J247" s="158"/>
      <c r="K247" s="273"/>
      <c r="L247" s="157"/>
      <c r="M247" s="352"/>
      <c r="N247" s="349"/>
      <c r="O247" s="273"/>
      <c r="P247" s="157"/>
      <c r="Q247" s="158"/>
    </row>
    <row r="248" spans="1:17" s="160" customFormat="1" x14ac:dyDescent="0.15">
      <c r="A248" s="157"/>
      <c r="B248" s="158"/>
      <c r="C248" s="158"/>
      <c r="D248" s="273"/>
      <c r="E248" s="157"/>
      <c r="F248" s="158"/>
      <c r="G248" s="158"/>
      <c r="H248" s="158"/>
      <c r="I248" s="158"/>
      <c r="J248" s="158"/>
      <c r="K248" s="273"/>
      <c r="L248" s="157"/>
      <c r="M248" s="352"/>
      <c r="N248" s="349"/>
      <c r="O248" s="273"/>
      <c r="P248" s="157"/>
      <c r="Q248" s="158"/>
    </row>
    <row r="249" spans="1:17" s="160" customFormat="1" x14ac:dyDescent="0.15">
      <c r="A249" s="157"/>
      <c r="B249" s="158"/>
      <c r="C249" s="158"/>
      <c r="D249" s="273"/>
      <c r="E249" s="157"/>
      <c r="F249" s="158"/>
      <c r="G249" s="158"/>
      <c r="H249" s="158"/>
      <c r="I249" s="158"/>
      <c r="J249" s="158"/>
      <c r="K249" s="273"/>
      <c r="L249" s="157"/>
      <c r="M249" s="352"/>
      <c r="N249" s="349"/>
      <c r="O249" s="273"/>
      <c r="P249" s="157"/>
      <c r="Q249" s="158"/>
    </row>
    <row r="250" spans="1:17" s="160" customFormat="1" x14ac:dyDescent="0.15">
      <c r="A250" s="157"/>
      <c r="B250" s="158"/>
      <c r="C250" s="158"/>
      <c r="D250" s="273"/>
      <c r="E250" s="157"/>
      <c r="F250" s="158"/>
      <c r="G250" s="158"/>
      <c r="H250" s="158"/>
      <c r="I250" s="158"/>
      <c r="J250" s="158"/>
      <c r="K250" s="273"/>
      <c r="L250" s="157"/>
      <c r="M250" s="352"/>
      <c r="N250" s="349"/>
      <c r="O250" s="273"/>
      <c r="P250" s="157"/>
      <c r="Q250" s="158"/>
    </row>
    <row r="251" spans="1:17" s="160" customFormat="1" x14ac:dyDescent="0.15">
      <c r="A251" s="157"/>
      <c r="B251" s="158"/>
      <c r="C251" s="158"/>
      <c r="D251" s="273"/>
      <c r="E251" s="157"/>
      <c r="F251" s="158"/>
      <c r="G251" s="158"/>
      <c r="H251" s="158"/>
      <c r="I251" s="158"/>
      <c r="J251" s="158"/>
      <c r="K251" s="273"/>
      <c r="L251" s="157"/>
      <c r="M251" s="352"/>
      <c r="N251" s="349"/>
      <c r="O251" s="273"/>
      <c r="P251" s="157"/>
      <c r="Q251" s="158"/>
    </row>
    <row r="252" spans="1:17" s="160" customFormat="1" x14ac:dyDescent="0.15">
      <c r="A252" s="157"/>
      <c r="B252" s="158"/>
      <c r="C252" s="158"/>
      <c r="D252" s="273"/>
      <c r="E252" s="157"/>
      <c r="F252" s="158"/>
      <c r="G252" s="158"/>
      <c r="H252" s="158"/>
      <c r="I252" s="158"/>
      <c r="J252" s="158"/>
      <c r="K252" s="273"/>
      <c r="L252" s="157"/>
      <c r="M252" s="352"/>
      <c r="N252" s="349"/>
      <c r="O252" s="273"/>
      <c r="P252" s="157"/>
      <c r="Q252" s="158"/>
    </row>
    <row r="253" spans="1:17" s="160" customFormat="1" x14ac:dyDescent="0.15">
      <c r="A253" s="157"/>
      <c r="B253" s="158"/>
      <c r="C253" s="158"/>
      <c r="D253" s="273"/>
      <c r="E253" s="157"/>
      <c r="F253" s="158"/>
      <c r="G253" s="158"/>
      <c r="H253" s="158"/>
      <c r="I253" s="158"/>
      <c r="J253" s="158"/>
      <c r="K253" s="273"/>
      <c r="L253" s="157"/>
      <c r="M253" s="352"/>
      <c r="N253" s="349"/>
      <c r="O253" s="273"/>
      <c r="P253" s="157"/>
      <c r="Q253" s="158"/>
    </row>
    <row r="254" spans="1:17" s="160" customFormat="1" x14ac:dyDescent="0.15">
      <c r="A254" s="157"/>
      <c r="B254" s="158"/>
      <c r="C254" s="158"/>
      <c r="D254" s="273"/>
      <c r="E254" s="157"/>
      <c r="F254" s="158"/>
      <c r="G254" s="158"/>
      <c r="H254" s="158"/>
      <c r="I254" s="158"/>
      <c r="J254" s="158"/>
      <c r="K254" s="273"/>
      <c r="L254" s="157"/>
      <c r="M254" s="352"/>
      <c r="N254" s="349"/>
      <c r="O254" s="273"/>
      <c r="P254" s="157"/>
      <c r="Q254" s="158"/>
    </row>
    <row r="255" spans="1:17" s="160" customFormat="1" x14ac:dyDescent="0.15">
      <c r="A255" s="157"/>
      <c r="B255" s="158"/>
      <c r="C255" s="158"/>
      <c r="D255" s="273"/>
      <c r="E255" s="157"/>
      <c r="F255" s="158"/>
      <c r="G255" s="158"/>
      <c r="H255" s="158"/>
      <c r="I255" s="158"/>
      <c r="J255" s="158"/>
      <c r="K255" s="273"/>
      <c r="L255" s="157"/>
      <c r="M255" s="352"/>
      <c r="N255" s="349"/>
      <c r="O255" s="273"/>
      <c r="P255" s="157"/>
      <c r="Q255" s="158"/>
    </row>
    <row r="256" spans="1:17" s="160" customFormat="1" x14ac:dyDescent="0.15">
      <c r="A256" s="157"/>
      <c r="B256" s="158"/>
      <c r="C256" s="158"/>
      <c r="D256" s="273"/>
      <c r="E256" s="157"/>
      <c r="F256" s="158"/>
      <c r="G256" s="158"/>
      <c r="H256" s="158"/>
      <c r="I256" s="158"/>
      <c r="J256" s="158"/>
      <c r="K256" s="273"/>
      <c r="L256" s="157"/>
      <c r="M256" s="352"/>
      <c r="N256" s="349"/>
      <c r="O256" s="273"/>
      <c r="P256" s="157"/>
      <c r="Q256" s="158"/>
    </row>
    <row r="257" spans="1:17" s="160" customFormat="1" x14ac:dyDescent="0.15">
      <c r="A257" s="157"/>
      <c r="B257" s="158"/>
      <c r="C257" s="158"/>
      <c r="D257" s="273"/>
      <c r="E257" s="157"/>
      <c r="F257" s="158"/>
      <c r="G257" s="158"/>
      <c r="H257" s="158"/>
      <c r="I257" s="158"/>
      <c r="J257" s="158"/>
      <c r="K257" s="273"/>
      <c r="L257" s="157"/>
      <c r="M257" s="352"/>
      <c r="N257" s="349"/>
      <c r="O257" s="273"/>
      <c r="P257" s="157"/>
      <c r="Q257" s="158"/>
    </row>
    <row r="258" spans="1:17" s="160" customFormat="1" x14ac:dyDescent="0.15">
      <c r="A258" s="157"/>
      <c r="B258" s="158"/>
      <c r="C258" s="158"/>
      <c r="D258" s="273"/>
      <c r="E258" s="157"/>
      <c r="F258" s="158"/>
      <c r="G258" s="158"/>
      <c r="H258" s="158"/>
      <c r="I258" s="158"/>
      <c r="J258" s="158"/>
      <c r="K258" s="273"/>
      <c r="L258" s="157"/>
      <c r="M258" s="352"/>
      <c r="N258" s="349"/>
      <c r="O258" s="273"/>
      <c r="P258" s="157"/>
      <c r="Q258" s="158"/>
    </row>
    <row r="259" spans="1:17" s="160" customFormat="1" x14ac:dyDescent="0.15">
      <c r="A259" s="157"/>
      <c r="B259" s="158"/>
      <c r="C259" s="158"/>
      <c r="D259" s="273"/>
      <c r="E259" s="157"/>
      <c r="F259" s="158"/>
      <c r="G259" s="158"/>
      <c r="H259" s="158"/>
      <c r="I259" s="158"/>
      <c r="J259" s="158"/>
      <c r="K259" s="273"/>
      <c r="L259" s="157"/>
      <c r="M259" s="352"/>
      <c r="N259" s="349"/>
      <c r="O259" s="273"/>
      <c r="P259" s="157"/>
      <c r="Q259" s="158"/>
    </row>
    <row r="260" spans="1:17" s="160" customFormat="1" x14ac:dyDescent="0.15">
      <c r="A260" s="157"/>
      <c r="B260" s="158"/>
      <c r="C260" s="158"/>
      <c r="D260" s="273"/>
      <c r="E260" s="157"/>
      <c r="F260" s="158"/>
      <c r="G260" s="158"/>
      <c r="H260" s="158"/>
      <c r="I260" s="158"/>
      <c r="J260" s="158"/>
      <c r="K260" s="273"/>
      <c r="L260" s="157"/>
      <c r="M260" s="352"/>
      <c r="N260" s="349"/>
      <c r="O260" s="273"/>
      <c r="P260" s="157"/>
      <c r="Q260" s="158"/>
    </row>
    <row r="261" spans="1:17" s="160" customFormat="1" x14ac:dyDescent="0.15">
      <c r="A261" s="157"/>
      <c r="B261" s="158"/>
      <c r="C261" s="158"/>
      <c r="D261" s="273"/>
      <c r="E261" s="157"/>
      <c r="F261" s="158"/>
      <c r="G261" s="158"/>
      <c r="H261" s="158"/>
      <c r="I261" s="158"/>
      <c r="J261" s="158"/>
      <c r="K261" s="273"/>
      <c r="L261" s="157"/>
      <c r="M261" s="352"/>
      <c r="N261" s="349"/>
      <c r="O261" s="273"/>
      <c r="P261" s="157"/>
      <c r="Q261" s="158"/>
    </row>
    <row r="262" spans="1:17" s="160" customFormat="1" x14ac:dyDescent="0.15">
      <c r="A262" s="157"/>
      <c r="B262" s="158"/>
      <c r="C262" s="158"/>
      <c r="D262" s="273"/>
      <c r="E262" s="157"/>
      <c r="F262" s="158"/>
      <c r="G262" s="158"/>
      <c r="H262" s="158"/>
      <c r="I262" s="158"/>
      <c r="J262" s="158"/>
      <c r="K262" s="273"/>
      <c r="L262" s="157"/>
      <c r="M262" s="352"/>
      <c r="N262" s="349"/>
      <c r="O262" s="273"/>
      <c r="P262" s="157"/>
      <c r="Q262" s="158"/>
    </row>
    <row r="263" spans="1:17" s="160" customFormat="1" x14ac:dyDescent="0.15">
      <c r="A263" s="157"/>
      <c r="B263" s="158"/>
      <c r="C263" s="158"/>
      <c r="D263" s="273"/>
      <c r="E263" s="157"/>
      <c r="F263" s="158"/>
      <c r="G263" s="158"/>
      <c r="H263" s="158"/>
      <c r="I263" s="158"/>
      <c r="J263" s="158"/>
      <c r="K263" s="273"/>
      <c r="L263" s="157"/>
      <c r="M263" s="352"/>
      <c r="N263" s="349"/>
      <c r="O263" s="273"/>
      <c r="P263" s="157"/>
      <c r="Q263" s="158"/>
    </row>
    <row r="264" spans="1:17" s="160" customFormat="1" x14ac:dyDescent="0.15">
      <c r="A264" s="157"/>
      <c r="B264" s="158"/>
      <c r="C264" s="158"/>
      <c r="D264" s="273"/>
      <c r="E264" s="157"/>
      <c r="F264" s="158"/>
      <c r="G264" s="158"/>
      <c r="H264" s="158"/>
      <c r="I264" s="158"/>
      <c r="J264" s="158"/>
      <c r="K264" s="273"/>
      <c r="L264" s="157"/>
      <c r="M264" s="352"/>
      <c r="N264" s="349"/>
      <c r="O264" s="273"/>
      <c r="P264" s="157"/>
      <c r="Q264" s="158"/>
    </row>
    <row r="265" spans="1:17" s="160" customFormat="1" x14ac:dyDescent="0.15">
      <c r="A265" s="157"/>
      <c r="B265" s="158"/>
      <c r="C265" s="158"/>
      <c r="D265" s="273"/>
      <c r="E265" s="157"/>
      <c r="F265" s="158"/>
      <c r="G265" s="158"/>
      <c r="H265" s="158"/>
      <c r="I265" s="158"/>
      <c r="J265" s="158"/>
      <c r="K265" s="273"/>
      <c r="L265" s="157"/>
      <c r="M265" s="352"/>
      <c r="N265" s="349"/>
      <c r="O265" s="273"/>
      <c r="P265" s="157"/>
      <c r="Q265" s="158"/>
    </row>
    <row r="266" spans="1:17" s="160" customFormat="1" x14ac:dyDescent="0.15">
      <c r="A266" s="157"/>
      <c r="B266" s="158"/>
      <c r="C266" s="158"/>
      <c r="D266" s="273"/>
      <c r="E266" s="157"/>
      <c r="F266" s="158"/>
      <c r="G266" s="158"/>
      <c r="H266" s="158"/>
      <c r="I266" s="158"/>
      <c r="J266" s="158"/>
      <c r="K266" s="273"/>
      <c r="L266" s="157"/>
      <c r="M266" s="352"/>
      <c r="N266" s="349"/>
      <c r="O266" s="273"/>
      <c r="P266" s="157"/>
      <c r="Q266" s="158"/>
    </row>
    <row r="267" spans="1:17" s="160" customFormat="1" x14ac:dyDescent="0.15">
      <c r="A267" s="157"/>
      <c r="B267" s="158"/>
      <c r="C267" s="158"/>
      <c r="D267" s="273"/>
      <c r="E267" s="157"/>
      <c r="F267" s="158"/>
      <c r="G267" s="158"/>
      <c r="H267" s="158"/>
      <c r="I267" s="158"/>
      <c r="J267" s="158"/>
      <c r="K267" s="273"/>
      <c r="L267" s="157"/>
      <c r="M267" s="352"/>
      <c r="N267" s="349"/>
      <c r="O267" s="273"/>
      <c r="P267" s="157"/>
      <c r="Q267" s="158"/>
    </row>
    <row r="268" spans="1:17" s="160" customFormat="1" x14ac:dyDescent="0.15">
      <c r="A268" s="157"/>
      <c r="B268" s="158"/>
      <c r="C268" s="158"/>
      <c r="D268" s="273"/>
      <c r="E268" s="157"/>
      <c r="F268" s="158"/>
      <c r="G268" s="158"/>
      <c r="H268" s="158"/>
      <c r="I268" s="158"/>
      <c r="J268" s="158"/>
      <c r="K268" s="273"/>
      <c r="L268" s="157"/>
      <c r="M268" s="352"/>
      <c r="N268" s="349"/>
      <c r="O268" s="273"/>
      <c r="P268" s="157"/>
      <c r="Q268" s="158"/>
    </row>
    <row r="269" spans="1:17" s="160" customFormat="1" x14ac:dyDescent="0.15">
      <c r="A269" s="157"/>
      <c r="B269" s="158"/>
      <c r="C269" s="158"/>
      <c r="D269" s="273"/>
      <c r="E269" s="157"/>
      <c r="F269" s="158"/>
      <c r="G269" s="158"/>
      <c r="H269" s="158"/>
      <c r="I269" s="158"/>
      <c r="J269" s="158"/>
      <c r="K269" s="273"/>
      <c r="L269" s="157"/>
      <c r="M269" s="352"/>
      <c r="N269" s="349"/>
      <c r="O269" s="273"/>
      <c r="P269" s="157"/>
      <c r="Q269" s="158"/>
    </row>
    <row r="270" spans="1:17" s="160" customFormat="1" x14ac:dyDescent="0.15">
      <c r="A270" s="157"/>
      <c r="B270" s="158"/>
      <c r="C270" s="158"/>
      <c r="D270" s="273"/>
      <c r="E270" s="157"/>
      <c r="F270" s="158"/>
      <c r="G270" s="158"/>
      <c r="H270" s="158"/>
      <c r="I270" s="158"/>
      <c r="J270" s="158"/>
      <c r="K270" s="273"/>
      <c r="L270" s="157"/>
      <c r="M270" s="352"/>
      <c r="N270" s="349"/>
      <c r="O270" s="273"/>
      <c r="P270" s="157"/>
      <c r="Q270" s="158"/>
    </row>
    <row r="271" spans="1:17" s="160" customFormat="1" x14ac:dyDescent="0.15">
      <c r="A271" s="157"/>
      <c r="B271" s="158"/>
      <c r="C271" s="158"/>
      <c r="D271" s="273"/>
      <c r="E271" s="157"/>
      <c r="F271" s="158"/>
      <c r="G271" s="158"/>
      <c r="H271" s="158"/>
      <c r="I271" s="158"/>
      <c r="J271" s="158"/>
      <c r="K271" s="273"/>
      <c r="L271" s="157"/>
      <c r="M271" s="352"/>
      <c r="N271" s="349"/>
      <c r="O271" s="273"/>
      <c r="P271" s="157"/>
      <c r="Q271" s="158"/>
    </row>
    <row r="272" spans="1:17" s="160" customFormat="1" x14ac:dyDescent="0.15">
      <c r="A272" s="157"/>
      <c r="B272" s="158"/>
      <c r="C272" s="158"/>
      <c r="D272" s="273"/>
      <c r="E272" s="157"/>
      <c r="F272" s="158"/>
      <c r="G272" s="158"/>
      <c r="H272" s="158"/>
      <c r="I272" s="158"/>
      <c r="J272" s="158"/>
      <c r="K272" s="273"/>
      <c r="L272" s="157"/>
      <c r="M272" s="352"/>
      <c r="N272" s="349"/>
      <c r="O272" s="273"/>
      <c r="P272" s="157"/>
      <c r="Q272" s="158"/>
    </row>
    <row r="273" spans="1:17" s="160" customFormat="1" x14ac:dyDescent="0.15">
      <c r="A273" s="157"/>
      <c r="B273" s="158"/>
      <c r="C273" s="158"/>
      <c r="D273" s="273"/>
      <c r="E273" s="157"/>
      <c r="F273" s="158"/>
      <c r="G273" s="158"/>
      <c r="H273" s="158"/>
      <c r="I273" s="158"/>
      <c r="J273" s="158"/>
      <c r="K273" s="273"/>
      <c r="L273" s="157"/>
      <c r="M273" s="352"/>
      <c r="N273" s="349"/>
      <c r="O273" s="273"/>
      <c r="P273" s="157"/>
      <c r="Q273" s="158"/>
    </row>
    <row r="274" spans="1:17" s="160" customFormat="1" x14ac:dyDescent="0.15">
      <c r="A274" s="157"/>
      <c r="B274" s="158"/>
      <c r="C274" s="158"/>
      <c r="D274" s="273"/>
      <c r="E274" s="157"/>
      <c r="F274" s="158"/>
      <c r="G274" s="158"/>
      <c r="H274" s="158"/>
      <c r="I274" s="158"/>
      <c r="J274" s="158"/>
      <c r="K274" s="273"/>
      <c r="L274" s="157"/>
      <c r="M274" s="352"/>
      <c r="N274" s="349"/>
      <c r="O274" s="273"/>
      <c r="P274" s="157"/>
      <c r="Q274" s="158"/>
    </row>
    <row r="275" spans="1:17" s="160" customFormat="1" x14ac:dyDescent="0.15">
      <c r="A275" s="157"/>
      <c r="B275" s="158"/>
      <c r="C275" s="158"/>
      <c r="D275" s="273"/>
      <c r="E275" s="157"/>
      <c r="F275" s="158"/>
      <c r="G275" s="158"/>
      <c r="H275" s="158"/>
      <c r="I275" s="158"/>
      <c r="J275" s="158"/>
      <c r="K275" s="273"/>
      <c r="L275" s="157"/>
      <c r="M275" s="352"/>
      <c r="N275" s="349"/>
      <c r="O275" s="273"/>
      <c r="P275" s="157"/>
      <c r="Q275" s="158"/>
    </row>
    <row r="276" spans="1:17" s="160" customFormat="1" x14ac:dyDescent="0.15">
      <c r="A276" s="157"/>
      <c r="B276" s="158"/>
      <c r="C276" s="158"/>
      <c r="D276" s="273"/>
      <c r="E276" s="157"/>
      <c r="F276" s="158"/>
      <c r="G276" s="158"/>
      <c r="H276" s="158"/>
      <c r="I276" s="158"/>
      <c r="J276" s="158"/>
      <c r="K276" s="273"/>
      <c r="L276" s="157"/>
      <c r="M276" s="352"/>
      <c r="N276" s="349"/>
      <c r="O276" s="273"/>
      <c r="P276" s="157"/>
      <c r="Q276" s="158"/>
    </row>
    <row r="277" spans="1:17" s="160" customFormat="1" x14ac:dyDescent="0.15">
      <c r="A277" s="157"/>
      <c r="B277" s="158"/>
      <c r="C277" s="158"/>
      <c r="D277" s="273"/>
      <c r="E277" s="157"/>
      <c r="F277" s="158"/>
      <c r="G277" s="158"/>
      <c r="H277" s="158"/>
      <c r="I277" s="158"/>
      <c r="J277" s="158"/>
      <c r="K277" s="273"/>
      <c r="L277" s="157"/>
      <c r="M277" s="352"/>
      <c r="N277" s="349"/>
      <c r="O277" s="273"/>
      <c r="P277" s="157"/>
      <c r="Q277" s="158"/>
    </row>
    <row r="278" spans="1:17" s="160" customFormat="1" x14ac:dyDescent="0.15">
      <c r="A278" s="157"/>
      <c r="B278" s="158"/>
      <c r="C278" s="158"/>
      <c r="D278" s="273"/>
      <c r="E278" s="157"/>
      <c r="F278" s="158"/>
      <c r="G278" s="158"/>
      <c r="H278" s="158"/>
      <c r="I278" s="158"/>
      <c r="J278" s="158"/>
      <c r="K278" s="273"/>
      <c r="L278" s="157"/>
      <c r="M278" s="352"/>
      <c r="N278" s="349"/>
      <c r="O278" s="273"/>
      <c r="P278" s="157"/>
      <c r="Q278" s="158"/>
    </row>
    <row r="279" spans="1:17" s="160" customFormat="1" x14ac:dyDescent="0.15">
      <c r="A279" s="157"/>
      <c r="B279" s="158"/>
      <c r="C279" s="158"/>
      <c r="D279" s="273"/>
      <c r="E279" s="157"/>
      <c r="F279" s="158"/>
      <c r="G279" s="158"/>
      <c r="H279" s="158"/>
      <c r="I279" s="158"/>
      <c r="J279" s="158"/>
      <c r="K279" s="273"/>
      <c r="L279" s="157"/>
      <c r="M279" s="352"/>
      <c r="N279" s="349"/>
      <c r="O279" s="273"/>
      <c r="P279" s="157"/>
      <c r="Q279" s="158"/>
    </row>
    <row r="280" spans="1:17" s="160" customFormat="1" x14ac:dyDescent="0.15">
      <c r="A280" s="157"/>
      <c r="B280" s="158"/>
      <c r="C280" s="158"/>
      <c r="D280" s="273"/>
      <c r="E280" s="157"/>
      <c r="F280" s="158"/>
      <c r="G280" s="158"/>
      <c r="H280" s="158"/>
      <c r="I280" s="158"/>
      <c r="J280" s="158"/>
      <c r="K280" s="273"/>
      <c r="L280" s="157"/>
      <c r="M280" s="352"/>
      <c r="N280" s="349"/>
      <c r="O280" s="273"/>
      <c r="P280" s="157"/>
      <c r="Q280" s="158"/>
    </row>
    <row r="281" spans="1:17" s="160" customFormat="1" x14ac:dyDescent="0.15">
      <c r="A281" s="157"/>
      <c r="B281" s="158"/>
      <c r="C281" s="158"/>
      <c r="D281" s="273"/>
      <c r="E281" s="157"/>
      <c r="F281" s="158"/>
      <c r="G281" s="158"/>
      <c r="H281" s="158"/>
      <c r="I281" s="158"/>
      <c r="J281" s="158"/>
      <c r="K281" s="273"/>
      <c r="L281" s="157"/>
      <c r="M281" s="352"/>
      <c r="N281" s="349"/>
      <c r="O281" s="273"/>
      <c r="P281" s="157"/>
      <c r="Q281" s="158"/>
    </row>
    <row r="282" spans="1:17" s="160" customFormat="1" x14ac:dyDescent="0.15">
      <c r="A282" s="157"/>
      <c r="B282" s="158"/>
      <c r="C282" s="158"/>
      <c r="D282" s="273"/>
      <c r="E282" s="157"/>
      <c r="F282" s="158"/>
      <c r="G282" s="158"/>
      <c r="H282" s="158"/>
      <c r="I282" s="158"/>
      <c r="J282" s="158"/>
      <c r="K282" s="273"/>
      <c r="L282" s="157"/>
      <c r="M282" s="352"/>
      <c r="N282" s="349"/>
      <c r="O282" s="273"/>
      <c r="P282" s="157"/>
      <c r="Q282" s="158"/>
    </row>
    <row r="283" spans="1:17" s="160" customFormat="1" x14ac:dyDescent="0.15">
      <c r="A283" s="157"/>
      <c r="B283" s="158"/>
      <c r="C283" s="158"/>
      <c r="D283" s="273"/>
      <c r="E283" s="157"/>
      <c r="F283" s="158"/>
      <c r="G283" s="158"/>
      <c r="H283" s="158"/>
      <c r="I283" s="158"/>
      <c r="J283" s="158"/>
      <c r="K283" s="273"/>
      <c r="L283" s="157"/>
      <c r="M283" s="352"/>
      <c r="N283" s="349"/>
      <c r="O283" s="273"/>
      <c r="P283" s="157"/>
      <c r="Q283" s="158"/>
    </row>
    <row r="284" spans="1:17" s="160" customFormat="1" x14ac:dyDescent="0.15">
      <c r="A284" s="157"/>
      <c r="B284" s="158"/>
      <c r="C284" s="158"/>
      <c r="D284" s="273"/>
      <c r="E284" s="157"/>
      <c r="F284" s="158"/>
      <c r="G284" s="158"/>
      <c r="H284" s="158"/>
      <c r="I284" s="158"/>
      <c r="J284" s="158"/>
      <c r="K284" s="273"/>
      <c r="L284" s="157"/>
      <c r="M284" s="352"/>
      <c r="N284" s="349"/>
      <c r="O284" s="273"/>
      <c r="P284" s="157"/>
      <c r="Q284" s="158"/>
    </row>
    <row r="285" spans="1:17" s="160" customFormat="1" x14ac:dyDescent="0.15">
      <c r="A285" s="157"/>
      <c r="B285" s="158"/>
      <c r="C285" s="158"/>
      <c r="D285" s="273"/>
      <c r="E285" s="157"/>
      <c r="F285" s="158"/>
      <c r="G285" s="158"/>
      <c r="H285" s="158"/>
      <c r="I285" s="158"/>
      <c r="J285" s="158"/>
      <c r="K285" s="273"/>
      <c r="L285" s="157"/>
      <c r="M285" s="352"/>
      <c r="N285" s="349"/>
      <c r="O285" s="273"/>
      <c r="P285" s="157"/>
      <c r="Q285" s="158"/>
    </row>
    <row r="286" spans="1:17" s="160" customFormat="1" x14ac:dyDescent="0.15">
      <c r="A286" s="157"/>
      <c r="B286" s="158"/>
      <c r="C286" s="158"/>
      <c r="D286" s="273"/>
      <c r="E286" s="157"/>
      <c r="F286" s="158"/>
      <c r="G286" s="158"/>
      <c r="H286" s="158"/>
      <c r="I286" s="158"/>
      <c r="J286" s="158"/>
      <c r="K286" s="273"/>
      <c r="L286" s="157"/>
      <c r="M286" s="352"/>
      <c r="N286" s="349"/>
      <c r="O286" s="273"/>
      <c r="P286" s="157"/>
      <c r="Q286" s="158"/>
    </row>
    <row r="287" spans="1:17" s="160" customFormat="1" x14ac:dyDescent="0.15">
      <c r="A287" s="157"/>
      <c r="B287" s="158"/>
      <c r="C287" s="158"/>
      <c r="D287" s="273"/>
      <c r="E287" s="157"/>
      <c r="F287" s="158"/>
      <c r="G287" s="158"/>
      <c r="H287" s="158"/>
      <c r="I287" s="158"/>
      <c r="J287" s="158"/>
      <c r="K287" s="273"/>
      <c r="L287" s="157"/>
      <c r="M287" s="352"/>
      <c r="N287" s="349"/>
      <c r="O287" s="273"/>
      <c r="P287" s="157"/>
      <c r="Q287" s="158"/>
    </row>
    <row r="288" spans="1:17" s="160" customFormat="1" x14ac:dyDescent="0.15">
      <c r="A288" s="157"/>
      <c r="B288" s="158"/>
      <c r="C288" s="158"/>
      <c r="D288" s="273"/>
      <c r="E288" s="157"/>
      <c r="F288" s="158"/>
      <c r="G288" s="158"/>
      <c r="H288" s="158"/>
      <c r="I288" s="158"/>
      <c r="J288" s="158"/>
      <c r="K288" s="273"/>
      <c r="L288" s="157"/>
      <c r="M288" s="352"/>
      <c r="N288" s="349"/>
      <c r="O288" s="273"/>
      <c r="P288" s="157"/>
      <c r="Q288" s="158"/>
    </row>
    <row r="289" spans="1:17" s="160" customFormat="1" x14ac:dyDescent="0.15">
      <c r="A289" s="157"/>
      <c r="B289" s="158"/>
      <c r="C289" s="158"/>
      <c r="D289" s="273"/>
      <c r="E289" s="157"/>
      <c r="F289" s="158"/>
      <c r="G289" s="158"/>
      <c r="H289" s="158"/>
      <c r="I289" s="158"/>
      <c r="J289" s="158"/>
      <c r="K289" s="273"/>
      <c r="L289" s="157"/>
      <c r="M289" s="352"/>
      <c r="N289" s="349"/>
      <c r="O289" s="273"/>
      <c r="P289" s="157"/>
      <c r="Q289" s="158"/>
    </row>
    <row r="290" spans="1:17" s="160" customFormat="1" x14ac:dyDescent="0.15">
      <c r="A290" s="157"/>
      <c r="B290" s="158"/>
      <c r="C290" s="158"/>
      <c r="D290" s="273"/>
      <c r="E290" s="157"/>
      <c r="F290" s="158"/>
      <c r="G290" s="158"/>
      <c r="H290" s="158"/>
      <c r="I290" s="158"/>
      <c r="J290" s="158"/>
      <c r="K290" s="273"/>
      <c r="L290" s="157"/>
      <c r="M290" s="352"/>
      <c r="N290" s="349"/>
      <c r="O290" s="273"/>
      <c r="P290" s="157"/>
      <c r="Q290" s="158"/>
    </row>
    <row r="291" spans="1:17" s="160" customFormat="1" x14ac:dyDescent="0.15">
      <c r="A291" s="157"/>
      <c r="B291" s="158"/>
      <c r="C291" s="158"/>
      <c r="D291" s="273"/>
      <c r="E291" s="157"/>
      <c r="F291" s="158"/>
      <c r="G291" s="158"/>
      <c r="H291" s="158"/>
      <c r="I291" s="158"/>
      <c r="J291" s="158"/>
      <c r="K291" s="273"/>
      <c r="L291" s="157"/>
      <c r="M291" s="352"/>
      <c r="N291" s="349"/>
      <c r="O291" s="273"/>
      <c r="P291" s="157"/>
      <c r="Q291" s="158"/>
    </row>
    <row r="292" spans="1:17" s="160" customFormat="1" x14ac:dyDescent="0.15">
      <c r="A292" s="157"/>
      <c r="B292" s="158"/>
      <c r="C292" s="158"/>
      <c r="D292" s="273"/>
      <c r="E292" s="157"/>
      <c r="F292" s="158"/>
      <c r="G292" s="158"/>
      <c r="H292" s="158"/>
      <c r="I292" s="158"/>
      <c r="J292" s="158"/>
      <c r="K292" s="273"/>
      <c r="L292" s="157"/>
      <c r="M292" s="352"/>
      <c r="N292" s="349"/>
      <c r="O292" s="273"/>
      <c r="P292" s="157"/>
      <c r="Q292" s="158"/>
    </row>
    <row r="293" spans="1:17" s="160" customFormat="1" x14ac:dyDescent="0.15">
      <c r="A293" s="157"/>
      <c r="B293" s="158"/>
      <c r="C293" s="158"/>
      <c r="D293" s="273"/>
      <c r="E293" s="157"/>
      <c r="F293" s="158"/>
      <c r="G293" s="158"/>
      <c r="H293" s="158"/>
      <c r="I293" s="158"/>
      <c r="J293" s="158"/>
      <c r="K293" s="273"/>
      <c r="L293" s="157"/>
      <c r="M293" s="352"/>
      <c r="N293" s="349"/>
      <c r="O293" s="273"/>
      <c r="P293" s="157"/>
      <c r="Q293" s="158"/>
    </row>
    <row r="294" spans="1:17" s="160" customFormat="1" x14ac:dyDescent="0.15">
      <c r="A294" s="157"/>
      <c r="B294" s="158"/>
      <c r="C294" s="158"/>
      <c r="D294" s="273"/>
      <c r="E294" s="157"/>
      <c r="F294" s="158"/>
      <c r="G294" s="158"/>
      <c r="H294" s="158"/>
      <c r="I294" s="158"/>
      <c r="J294" s="158"/>
      <c r="K294" s="273"/>
      <c r="L294" s="157"/>
      <c r="M294" s="352"/>
      <c r="N294" s="349"/>
      <c r="O294" s="273"/>
      <c r="P294" s="157"/>
      <c r="Q294" s="158"/>
    </row>
    <row r="295" spans="1:17" s="160" customFormat="1" x14ac:dyDescent="0.15">
      <c r="A295" s="157"/>
      <c r="B295" s="158"/>
      <c r="C295" s="158"/>
      <c r="D295" s="273"/>
      <c r="E295" s="157"/>
      <c r="F295" s="158"/>
      <c r="G295" s="158"/>
      <c r="H295" s="158"/>
      <c r="I295" s="158"/>
      <c r="J295" s="158"/>
      <c r="K295" s="273"/>
      <c r="L295" s="157"/>
      <c r="M295" s="352"/>
      <c r="N295" s="349"/>
      <c r="O295" s="273"/>
      <c r="P295" s="157"/>
      <c r="Q295" s="158"/>
    </row>
    <row r="296" spans="1:17" s="160" customFormat="1" x14ac:dyDescent="0.15">
      <c r="A296" s="157"/>
      <c r="B296" s="158"/>
      <c r="C296" s="158"/>
      <c r="D296" s="273"/>
      <c r="E296" s="157"/>
      <c r="F296" s="158"/>
      <c r="G296" s="158"/>
      <c r="H296" s="158"/>
      <c r="I296" s="158"/>
      <c r="J296" s="158"/>
      <c r="K296" s="273"/>
      <c r="L296" s="157"/>
      <c r="M296" s="352"/>
      <c r="N296" s="349"/>
      <c r="O296" s="273"/>
      <c r="P296" s="157"/>
      <c r="Q296" s="158"/>
    </row>
    <row r="297" spans="1:17" s="160" customFormat="1" x14ac:dyDescent="0.15">
      <c r="A297" s="157"/>
      <c r="B297" s="158"/>
      <c r="C297" s="158"/>
      <c r="D297" s="273"/>
      <c r="E297" s="157"/>
      <c r="F297" s="158"/>
      <c r="G297" s="158"/>
      <c r="H297" s="158"/>
      <c r="I297" s="158"/>
      <c r="J297" s="158"/>
      <c r="K297" s="273"/>
      <c r="L297" s="157"/>
      <c r="M297" s="352"/>
      <c r="N297" s="349"/>
      <c r="O297" s="273"/>
      <c r="P297" s="157"/>
      <c r="Q297" s="158"/>
    </row>
    <row r="298" spans="1:17" s="160" customFormat="1" x14ac:dyDescent="0.15">
      <c r="A298" s="157"/>
      <c r="B298" s="158"/>
      <c r="C298" s="158"/>
      <c r="D298" s="273"/>
      <c r="E298" s="157"/>
      <c r="F298" s="158"/>
      <c r="G298" s="158"/>
      <c r="H298" s="158"/>
      <c r="I298" s="158"/>
      <c r="J298" s="158"/>
      <c r="K298" s="273"/>
      <c r="L298" s="157"/>
      <c r="M298" s="352"/>
      <c r="N298" s="349"/>
      <c r="O298" s="273"/>
      <c r="P298" s="157"/>
      <c r="Q298" s="158"/>
    </row>
    <row r="299" spans="1:17" s="160" customFormat="1" x14ac:dyDescent="0.15">
      <c r="A299" s="157"/>
      <c r="B299" s="158"/>
      <c r="C299" s="158"/>
      <c r="D299" s="273"/>
      <c r="E299" s="157"/>
      <c r="F299" s="158"/>
      <c r="G299" s="158"/>
      <c r="H299" s="158"/>
      <c r="I299" s="158"/>
      <c r="J299" s="158"/>
      <c r="K299" s="273"/>
      <c r="L299" s="157"/>
      <c r="M299" s="352"/>
      <c r="N299" s="349"/>
      <c r="O299" s="273"/>
      <c r="P299" s="157"/>
      <c r="Q299" s="158"/>
    </row>
    <row r="300" spans="1:17" s="160" customFormat="1" x14ac:dyDescent="0.15">
      <c r="A300" s="157"/>
      <c r="B300" s="158"/>
      <c r="C300" s="158"/>
      <c r="D300" s="273"/>
      <c r="E300" s="157"/>
      <c r="F300" s="158"/>
      <c r="G300" s="158"/>
      <c r="H300" s="158"/>
      <c r="I300" s="158"/>
      <c r="J300" s="158"/>
      <c r="K300" s="273"/>
      <c r="L300" s="157"/>
      <c r="M300" s="352"/>
      <c r="N300" s="349"/>
      <c r="O300" s="273"/>
      <c r="P300" s="157"/>
      <c r="Q300" s="158"/>
    </row>
    <row r="301" spans="1:17" s="160" customFormat="1" x14ac:dyDescent="0.15">
      <c r="A301" s="157"/>
      <c r="B301" s="158"/>
      <c r="C301" s="158"/>
      <c r="D301" s="273"/>
      <c r="E301" s="157"/>
      <c r="F301" s="158"/>
      <c r="G301" s="158"/>
      <c r="H301" s="158"/>
      <c r="I301" s="158"/>
      <c r="J301" s="158"/>
      <c r="K301" s="273"/>
      <c r="L301" s="157"/>
      <c r="M301" s="352"/>
      <c r="N301" s="349"/>
      <c r="O301" s="273"/>
      <c r="P301" s="157"/>
      <c r="Q301" s="158"/>
    </row>
    <row r="302" spans="1:17" s="160" customFormat="1" x14ac:dyDescent="0.15">
      <c r="A302" s="157"/>
      <c r="B302" s="158"/>
      <c r="C302" s="158"/>
      <c r="D302" s="273"/>
      <c r="E302" s="157"/>
      <c r="F302" s="158"/>
      <c r="G302" s="158"/>
      <c r="H302" s="158"/>
      <c r="I302" s="158"/>
      <c r="J302" s="158"/>
      <c r="K302" s="273"/>
      <c r="L302" s="157"/>
      <c r="M302" s="352"/>
      <c r="N302" s="349"/>
      <c r="O302" s="273"/>
      <c r="P302" s="157"/>
      <c r="Q302" s="158"/>
    </row>
    <row r="303" spans="1:17" s="160" customFormat="1" x14ac:dyDescent="0.15">
      <c r="A303" s="157"/>
      <c r="B303" s="158"/>
      <c r="C303" s="158"/>
      <c r="D303" s="273"/>
      <c r="E303" s="157"/>
      <c r="F303" s="158"/>
      <c r="G303" s="158"/>
      <c r="H303" s="158"/>
      <c r="I303" s="158"/>
      <c r="J303" s="158"/>
      <c r="K303" s="273"/>
      <c r="L303" s="157"/>
      <c r="M303" s="352"/>
      <c r="N303" s="349"/>
      <c r="O303" s="273"/>
      <c r="P303" s="157"/>
      <c r="Q303" s="158"/>
    </row>
    <row r="304" spans="1:17" s="160" customFormat="1" x14ac:dyDescent="0.15">
      <c r="A304" s="157"/>
      <c r="B304" s="158"/>
      <c r="C304" s="158"/>
      <c r="D304" s="273"/>
      <c r="E304" s="157"/>
      <c r="F304" s="158"/>
      <c r="G304" s="158"/>
      <c r="H304" s="158"/>
      <c r="I304" s="158"/>
      <c r="J304" s="158"/>
      <c r="K304" s="273"/>
      <c r="L304" s="157"/>
      <c r="M304" s="352"/>
      <c r="N304" s="349"/>
      <c r="O304" s="273"/>
      <c r="P304" s="157"/>
      <c r="Q304" s="158"/>
    </row>
    <row r="305" spans="1:17" s="160" customFormat="1" x14ac:dyDescent="0.15">
      <c r="A305" s="157"/>
      <c r="B305" s="158"/>
      <c r="C305" s="158"/>
      <c r="D305" s="273"/>
      <c r="E305" s="157"/>
      <c r="F305" s="158"/>
      <c r="G305" s="158"/>
      <c r="H305" s="158"/>
      <c r="I305" s="158"/>
      <c r="J305" s="158"/>
      <c r="K305" s="273"/>
      <c r="L305" s="157"/>
      <c r="M305" s="352"/>
      <c r="N305" s="349"/>
      <c r="O305" s="273"/>
      <c r="P305" s="157"/>
      <c r="Q305" s="158"/>
    </row>
    <row r="306" spans="1:17" s="160" customFormat="1" x14ac:dyDescent="0.15">
      <c r="A306" s="157"/>
      <c r="B306" s="158"/>
      <c r="C306" s="158"/>
      <c r="D306" s="273"/>
      <c r="E306" s="157"/>
      <c r="F306" s="158"/>
      <c r="G306" s="158"/>
      <c r="H306" s="158"/>
      <c r="I306" s="158"/>
      <c r="J306" s="158"/>
      <c r="K306" s="273"/>
      <c r="L306" s="157"/>
      <c r="M306" s="352"/>
      <c r="N306" s="349"/>
      <c r="O306" s="273"/>
      <c r="P306" s="157"/>
      <c r="Q306" s="158"/>
    </row>
    <row r="307" spans="1:17" s="160" customFormat="1" x14ac:dyDescent="0.15">
      <c r="A307" s="157"/>
      <c r="B307" s="158"/>
      <c r="C307" s="158"/>
      <c r="D307" s="273"/>
      <c r="E307" s="157"/>
      <c r="F307" s="158"/>
      <c r="G307" s="158"/>
      <c r="H307" s="158"/>
      <c r="I307" s="158"/>
      <c r="J307" s="158"/>
      <c r="K307" s="273"/>
      <c r="L307" s="157"/>
      <c r="M307" s="352"/>
      <c r="N307" s="349"/>
      <c r="O307" s="273"/>
      <c r="P307" s="157"/>
      <c r="Q307" s="158"/>
    </row>
    <row r="308" spans="1:17" s="160" customFormat="1" x14ac:dyDescent="0.15">
      <c r="A308" s="157"/>
      <c r="B308" s="158"/>
      <c r="C308" s="158"/>
      <c r="D308" s="273"/>
      <c r="E308" s="157"/>
      <c r="F308" s="158"/>
      <c r="G308" s="158"/>
      <c r="H308" s="158"/>
      <c r="I308" s="158"/>
      <c r="J308" s="158"/>
      <c r="K308" s="273"/>
      <c r="L308" s="157"/>
      <c r="M308" s="352"/>
      <c r="N308" s="349"/>
      <c r="O308" s="273"/>
      <c r="P308" s="157"/>
      <c r="Q308" s="158"/>
    </row>
    <row r="309" spans="1:17" s="160" customFormat="1" x14ac:dyDescent="0.15">
      <c r="A309" s="157"/>
      <c r="B309" s="158"/>
      <c r="C309" s="158"/>
      <c r="D309" s="273"/>
      <c r="E309" s="157"/>
      <c r="F309" s="158"/>
      <c r="G309" s="158"/>
      <c r="H309" s="158"/>
      <c r="I309" s="158"/>
      <c r="J309" s="158"/>
      <c r="K309" s="273"/>
      <c r="L309" s="157"/>
      <c r="M309" s="352"/>
      <c r="N309" s="349"/>
      <c r="O309" s="273"/>
      <c r="P309" s="157"/>
      <c r="Q309" s="158"/>
    </row>
    <row r="310" spans="1:17" s="160" customFormat="1" x14ac:dyDescent="0.15">
      <c r="A310" s="157"/>
      <c r="B310" s="158"/>
      <c r="C310" s="158"/>
      <c r="D310" s="273"/>
      <c r="E310" s="157"/>
      <c r="F310" s="158"/>
      <c r="G310" s="158"/>
      <c r="H310" s="158"/>
      <c r="I310" s="158"/>
      <c r="J310" s="158"/>
      <c r="K310" s="273"/>
      <c r="L310" s="157"/>
      <c r="M310" s="352"/>
      <c r="N310" s="349"/>
      <c r="O310" s="273"/>
      <c r="P310" s="157"/>
      <c r="Q310" s="158"/>
    </row>
    <row r="311" spans="1:17" s="160" customFormat="1" x14ac:dyDescent="0.15">
      <c r="A311" s="157"/>
      <c r="B311" s="158"/>
      <c r="C311" s="158"/>
      <c r="D311" s="273"/>
      <c r="E311" s="157"/>
      <c r="F311" s="158"/>
      <c r="G311" s="158"/>
      <c r="H311" s="158"/>
      <c r="I311" s="158"/>
      <c r="J311" s="158"/>
      <c r="K311" s="273"/>
      <c r="L311" s="157"/>
      <c r="M311" s="352"/>
      <c r="N311" s="349"/>
      <c r="O311" s="273"/>
      <c r="P311" s="157"/>
      <c r="Q311" s="158"/>
    </row>
    <row r="312" spans="1:17" s="160" customFormat="1" x14ac:dyDescent="0.15">
      <c r="A312" s="157"/>
      <c r="B312" s="158"/>
      <c r="C312" s="158"/>
      <c r="D312" s="273"/>
      <c r="E312" s="157"/>
      <c r="F312" s="158"/>
      <c r="G312" s="158"/>
      <c r="H312" s="158"/>
      <c r="I312" s="158"/>
      <c r="J312" s="158"/>
      <c r="K312" s="273"/>
      <c r="L312" s="157"/>
      <c r="M312" s="352"/>
      <c r="N312" s="349"/>
      <c r="O312" s="273"/>
      <c r="P312" s="157"/>
      <c r="Q312" s="158"/>
    </row>
    <row r="313" spans="1:17" s="160" customFormat="1" x14ac:dyDescent="0.15">
      <c r="A313" s="157"/>
      <c r="B313" s="158"/>
      <c r="C313" s="158"/>
      <c r="D313" s="273"/>
      <c r="E313" s="157"/>
      <c r="F313" s="158"/>
      <c r="G313" s="158"/>
      <c r="H313" s="158"/>
      <c r="I313" s="158"/>
      <c r="J313" s="158"/>
      <c r="K313" s="273"/>
      <c r="L313" s="157"/>
      <c r="M313" s="352"/>
      <c r="N313" s="349"/>
      <c r="O313" s="273"/>
      <c r="P313" s="157"/>
      <c r="Q313" s="158"/>
    </row>
    <row r="314" spans="1:17" s="160" customFormat="1" x14ac:dyDescent="0.15">
      <c r="A314" s="157"/>
      <c r="B314" s="158"/>
      <c r="C314" s="158"/>
      <c r="D314" s="273"/>
      <c r="E314" s="157"/>
      <c r="F314" s="158"/>
      <c r="G314" s="158"/>
      <c r="H314" s="158"/>
      <c r="I314" s="158"/>
      <c r="J314" s="158"/>
      <c r="K314" s="273"/>
      <c r="L314" s="157"/>
      <c r="M314" s="352"/>
      <c r="N314" s="349"/>
      <c r="O314" s="273"/>
      <c r="P314" s="157"/>
      <c r="Q314" s="158"/>
    </row>
    <row r="315" spans="1:17" s="160" customFormat="1" x14ac:dyDescent="0.15">
      <c r="A315" s="157"/>
      <c r="B315" s="158"/>
      <c r="C315" s="158"/>
      <c r="D315" s="273"/>
      <c r="E315" s="157"/>
      <c r="F315" s="158"/>
      <c r="G315" s="158"/>
      <c r="H315" s="158"/>
      <c r="I315" s="158"/>
      <c r="J315" s="158"/>
      <c r="K315" s="273"/>
      <c r="L315" s="157"/>
      <c r="M315" s="352"/>
      <c r="N315" s="349"/>
      <c r="O315" s="273"/>
      <c r="P315" s="157"/>
      <c r="Q315" s="158"/>
    </row>
    <row r="316" spans="1:17" s="160" customFormat="1" x14ac:dyDescent="0.15">
      <c r="A316" s="157"/>
      <c r="B316" s="158"/>
      <c r="C316" s="158"/>
      <c r="D316" s="273"/>
      <c r="E316" s="157"/>
      <c r="F316" s="158"/>
      <c r="G316" s="158"/>
      <c r="H316" s="158"/>
      <c r="I316" s="158"/>
      <c r="J316" s="158"/>
      <c r="K316" s="273"/>
      <c r="L316" s="157"/>
      <c r="M316" s="352"/>
      <c r="N316" s="349"/>
      <c r="O316" s="273"/>
      <c r="P316" s="157"/>
      <c r="Q316" s="158"/>
    </row>
    <row r="317" spans="1:17" s="160" customFormat="1" x14ac:dyDescent="0.15">
      <c r="A317" s="157"/>
      <c r="B317" s="158"/>
      <c r="C317" s="158"/>
      <c r="D317" s="273"/>
      <c r="E317" s="157"/>
      <c r="F317" s="158"/>
      <c r="G317" s="158"/>
      <c r="H317" s="158"/>
      <c r="I317" s="158"/>
      <c r="J317" s="158"/>
      <c r="K317" s="273"/>
      <c r="L317" s="157"/>
      <c r="M317" s="352"/>
      <c r="N317" s="349"/>
      <c r="O317" s="273"/>
      <c r="P317" s="157"/>
      <c r="Q317" s="158"/>
    </row>
    <row r="318" spans="1:17" s="160" customFormat="1" x14ac:dyDescent="0.15">
      <c r="A318" s="157"/>
      <c r="B318" s="158"/>
      <c r="C318" s="158"/>
      <c r="D318" s="273"/>
      <c r="E318" s="157"/>
      <c r="F318" s="158"/>
      <c r="G318" s="158"/>
      <c r="H318" s="158"/>
      <c r="I318" s="158"/>
      <c r="J318" s="158"/>
      <c r="K318" s="273"/>
      <c r="L318" s="157"/>
      <c r="M318" s="352"/>
      <c r="N318" s="349"/>
      <c r="O318" s="273"/>
      <c r="P318" s="157"/>
      <c r="Q318" s="158"/>
    </row>
    <row r="319" spans="1:17" s="160" customFormat="1" x14ac:dyDescent="0.15">
      <c r="A319" s="157"/>
      <c r="B319" s="158"/>
      <c r="C319" s="158"/>
      <c r="D319" s="273"/>
      <c r="E319" s="157"/>
      <c r="F319" s="158"/>
      <c r="G319" s="158"/>
      <c r="H319" s="158"/>
      <c r="I319" s="158"/>
      <c r="J319" s="158"/>
      <c r="K319" s="273"/>
      <c r="L319" s="157"/>
      <c r="M319" s="352"/>
      <c r="N319" s="349"/>
      <c r="O319" s="273"/>
      <c r="P319" s="157"/>
      <c r="Q319" s="158"/>
    </row>
    <row r="320" spans="1:17" s="160" customFormat="1" x14ac:dyDescent="0.15">
      <c r="A320" s="157"/>
      <c r="B320" s="158"/>
      <c r="C320" s="158"/>
      <c r="D320" s="273"/>
      <c r="E320" s="157"/>
      <c r="F320" s="158"/>
      <c r="G320" s="158"/>
      <c r="H320" s="158"/>
      <c r="I320" s="158"/>
      <c r="J320" s="158"/>
      <c r="K320" s="273"/>
      <c r="L320" s="157"/>
      <c r="M320" s="352"/>
      <c r="N320" s="349"/>
      <c r="O320" s="273"/>
      <c r="P320" s="157"/>
      <c r="Q320" s="158"/>
    </row>
    <row r="321" spans="1:17" s="160" customFormat="1" x14ac:dyDescent="0.15">
      <c r="A321" s="157"/>
      <c r="B321" s="158"/>
      <c r="C321" s="158"/>
      <c r="D321" s="273"/>
      <c r="E321" s="157"/>
      <c r="F321" s="158"/>
      <c r="G321" s="158"/>
      <c r="H321" s="158"/>
      <c r="I321" s="158"/>
      <c r="J321" s="158"/>
      <c r="K321" s="273"/>
      <c r="L321" s="157"/>
      <c r="M321" s="352"/>
      <c r="N321" s="349"/>
      <c r="O321" s="273"/>
      <c r="P321" s="157"/>
      <c r="Q321" s="158"/>
    </row>
    <row r="322" spans="1:17" s="160" customFormat="1" x14ac:dyDescent="0.15">
      <c r="A322" s="157"/>
      <c r="B322" s="158"/>
      <c r="C322" s="158"/>
      <c r="D322" s="273"/>
      <c r="E322" s="157"/>
      <c r="F322" s="158"/>
      <c r="G322" s="158"/>
      <c r="H322" s="158"/>
      <c r="I322" s="158"/>
      <c r="J322" s="158"/>
      <c r="K322" s="273"/>
      <c r="L322" s="157"/>
      <c r="M322" s="352"/>
      <c r="N322" s="349"/>
      <c r="O322" s="273"/>
      <c r="P322" s="157"/>
      <c r="Q322" s="158"/>
    </row>
    <row r="323" spans="1:17" s="160" customFormat="1" x14ac:dyDescent="0.15">
      <c r="A323" s="157"/>
      <c r="B323" s="158"/>
      <c r="C323" s="158"/>
      <c r="D323" s="273"/>
      <c r="E323" s="157"/>
      <c r="F323" s="158"/>
      <c r="G323" s="158"/>
      <c r="H323" s="158"/>
      <c r="I323" s="158"/>
      <c r="J323" s="158"/>
      <c r="K323" s="273"/>
      <c r="L323" s="157"/>
      <c r="M323" s="352"/>
      <c r="N323" s="349"/>
      <c r="O323" s="273"/>
      <c r="P323" s="157"/>
      <c r="Q323" s="158"/>
    </row>
    <row r="324" spans="1:17" s="160" customFormat="1" x14ac:dyDescent="0.15">
      <c r="A324" s="157"/>
      <c r="B324" s="158"/>
      <c r="C324" s="158"/>
      <c r="D324" s="273"/>
      <c r="E324" s="157"/>
      <c r="F324" s="158"/>
      <c r="G324" s="158"/>
      <c r="H324" s="158"/>
      <c r="I324" s="158"/>
      <c r="J324" s="158"/>
      <c r="K324" s="273"/>
      <c r="L324" s="157"/>
      <c r="M324" s="352"/>
      <c r="N324" s="349"/>
      <c r="O324" s="273"/>
      <c r="P324" s="157"/>
      <c r="Q324" s="158"/>
    </row>
    <row r="325" spans="1:17" s="160" customFormat="1" x14ac:dyDescent="0.15">
      <c r="A325" s="157"/>
      <c r="B325" s="158"/>
      <c r="C325" s="158"/>
      <c r="D325" s="273"/>
      <c r="E325" s="157"/>
      <c r="F325" s="158"/>
      <c r="G325" s="158"/>
      <c r="H325" s="158"/>
      <c r="I325" s="158"/>
      <c r="J325" s="158"/>
      <c r="K325" s="273"/>
      <c r="L325" s="157"/>
      <c r="M325" s="352"/>
      <c r="N325" s="349"/>
      <c r="O325" s="273"/>
      <c r="P325" s="157"/>
      <c r="Q325" s="158"/>
    </row>
    <row r="326" spans="1:17" s="160" customFormat="1" x14ac:dyDescent="0.15">
      <c r="A326" s="157"/>
      <c r="B326" s="158"/>
      <c r="C326" s="158"/>
      <c r="D326" s="273"/>
      <c r="E326" s="157"/>
      <c r="F326" s="158"/>
      <c r="G326" s="158"/>
      <c r="H326" s="158"/>
      <c r="I326" s="158"/>
      <c r="J326" s="158"/>
      <c r="K326" s="273"/>
      <c r="L326" s="157"/>
      <c r="M326" s="352"/>
      <c r="N326" s="349"/>
      <c r="O326" s="273"/>
      <c r="P326" s="157"/>
      <c r="Q326" s="158"/>
    </row>
    <row r="327" spans="1:17" s="160" customFormat="1" x14ac:dyDescent="0.15">
      <c r="A327" s="157"/>
      <c r="B327" s="158"/>
      <c r="C327" s="158"/>
      <c r="D327" s="273"/>
      <c r="E327" s="157"/>
      <c r="F327" s="158"/>
      <c r="G327" s="158"/>
      <c r="H327" s="158"/>
      <c r="I327" s="158"/>
      <c r="J327" s="158"/>
      <c r="K327" s="273"/>
      <c r="L327" s="157"/>
      <c r="M327" s="352"/>
      <c r="N327" s="349"/>
      <c r="O327" s="273"/>
      <c r="P327" s="157"/>
      <c r="Q327" s="158"/>
    </row>
    <row r="328" spans="1:17" s="160" customFormat="1" x14ac:dyDescent="0.15">
      <c r="A328" s="157"/>
      <c r="B328" s="158"/>
      <c r="C328" s="158"/>
      <c r="D328" s="273"/>
      <c r="E328" s="157"/>
      <c r="F328" s="158"/>
      <c r="G328" s="158"/>
      <c r="H328" s="158"/>
      <c r="I328" s="158"/>
      <c r="J328" s="158"/>
      <c r="K328" s="273"/>
      <c r="L328" s="157"/>
      <c r="M328" s="352"/>
      <c r="N328" s="349"/>
      <c r="O328" s="273"/>
      <c r="P328" s="157"/>
      <c r="Q328" s="158"/>
    </row>
    <row r="329" spans="1:17" s="160" customFormat="1" x14ac:dyDescent="0.15">
      <c r="A329" s="157"/>
      <c r="B329" s="158"/>
      <c r="C329" s="158"/>
      <c r="D329" s="273"/>
      <c r="E329" s="157"/>
      <c r="F329" s="158"/>
      <c r="G329" s="158"/>
      <c r="H329" s="158"/>
      <c r="I329" s="158"/>
      <c r="J329" s="158"/>
      <c r="K329" s="273"/>
      <c r="L329" s="157"/>
      <c r="M329" s="352"/>
      <c r="N329" s="349"/>
      <c r="O329" s="273"/>
      <c r="P329" s="157"/>
      <c r="Q329" s="158"/>
    </row>
    <row r="330" spans="1:17" s="160" customFormat="1" x14ac:dyDescent="0.15">
      <c r="A330" s="157"/>
      <c r="B330" s="158"/>
      <c r="C330" s="158"/>
      <c r="D330" s="273"/>
      <c r="E330" s="157"/>
      <c r="F330" s="158"/>
      <c r="G330" s="158"/>
      <c r="H330" s="158"/>
      <c r="I330" s="158"/>
      <c r="J330" s="158"/>
      <c r="K330" s="273"/>
      <c r="L330" s="157"/>
      <c r="M330" s="352"/>
      <c r="N330" s="349"/>
      <c r="O330" s="273"/>
      <c r="P330" s="157"/>
      <c r="Q330" s="158"/>
    </row>
    <row r="331" spans="1:17" s="160" customFormat="1" x14ac:dyDescent="0.15">
      <c r="A331" s="157"/>
      <c r="B331" s="158"/>
      <c r="C331" s="158"/>
      <c r="D331" s="273"/>
      <c r="E331" s="157"/>
      <c r="F331" s="158"/>
      <c r="G331" s="158"/>
      <c r="H331" s="158"/>
      <c r="I331" s="158"/>
      <c r="J331" s="158"/>
      <c r="K331" s="273"/>
      <c r="L331" s="157"/>
      <c r="M331" s="352"/>
      <c r="N331" s="349"/>
      <c r="O331" s="273"/>
      <c r="P331" s="157"/>
      <c r="Q331" s="158"/>
    </row>
    <row r="332" spans="1:17" s="160" customFormat="1" x14ac:dyDescent="0.15">
      <c r="A332" s="157"/>
      <c r="B332" s="158"/>
      <c r="C332" s="158"/>
      <c r="D332" s="273"/>
      <c r="E332" s="157"/>
      <c r="F332" s="158"/>
      <c r="G332" s="158"/>
      <c r="H332" s="158"/>
      <c r="I332" s="158"/>
      <c r="J332" s="158"/>
      <c r="K332" s="273"/>
      <c r="L332" s="157"/>
      <c r="M332" s="352"/>
      <c r="N332" s="349"/>
      <c r="O332" s="273"/>
      <c r="P332" s="157"/>
      <c r="Q332" s="158"/>
    </row>
    <row r="333" spans="1:17" s="160" customFormat="1" x14ac:dyDescent="0.15">
      <c r="A333" s="157"/>
      <c r="B333" s="158"/>
      <c r="C333" s="158"/>
      <c r="D333" s="273"/>
      <c r="E333" s="157"/>
      <c r="F333" s="158"/>
      <c r="G333" s="158"/>
      <c r="H333" s="158"/>
      <c r="I333" s="158"/>
      <c r="J333" s="158"/>
      <c r="K333" s="273"/>
      <c r="L333" s="157"/>
      <c r="M333" s="352"/>
      <c r="N333" s="349"/>
      <c r="O333" s="273"/>
      <c r="P333" s="157"/>
      <c r="Q333" s="158"/>
    </row>
    <row r="334" spans="1:17" s="160" customFormat="1" x14ac:dyDescent="0.15">
      <c r="A334" s="157"/>
      <c r="B334" s="158"/>
      <c r="C334" s="158"/>
      <c r="D334" s="273"/>
      <c r="E334" s="157"/>
      <c r="F334" s="158"/>
      <c r="G334" s="158"/>
      <c r="H334" s="158"/>
      <c r="I334" s="158"/>
      <c r="J334" s="158"/>
      <c r="K334" s="273"/>
      <c r="L334" s="157"/>
      <c r="M334" s="352"/>
      <c r="N334" s="349"/>
      <c r="O334" s="273"/>
      <c r="P334" s="157"/>
      <c r="Q334" s="158"/>
    </row>
    <row r="335" spans="1:17" s="160" customFormat="1" x14ac:dyDescent="0.15">
      <c r="A335" s="157"/>
      <c r="B335" s="158"/>
      <c r="C335" s="158"/>
      <c r="D335" s="273"/>
      <c r="E335" s="157"/>
      <c r="F335" s="158"/>
      <c r="G335" s="158"/>
      <c r="H335" s="158"/>
      <c r="I335" s="158"/>
      <c r="J335" s="158"/>
      <c r="K335" s="273"/>
      <c r="L335" s="157"/>
      <c r="M335" s="352"/>
      <c r="N335" s="349"/>
      <c r="O335" s="273"/>
      <c r="P335" s="157"/>
      <c r="Q335" s="158"/>
    </row>
    <row r="336" spans="1:17" s="160" customFormat="1" x14ac:dyDescent="0.15">
      <c r="A336" s="157"/>
      <c r="B336" s="158"/>
      <c r="C336" s="158"/>
      <c r="D336" s="273"/>
      <c r="E336" s="157"/>
      <c r="F336" s="158"/>
      <c r="G336" s="158"/>
      <c r="H336" s="158"/>
      <c r="I336" s="158"/>
      <c r="J336" s="158"/>
      <c r="K336" s="273"/>
      <c r="L336" s="157"/>
      <c r="M336" s="352"/>
      <c r="N336" s="349"/>
      <c r="O336" s="273"/>
      <c r="P336" s="157"/>
      <c r="Q336" s="158"/>
    </row>
    <row r="337" spans="1:17" s="160" customFormat="1" x14ac:dyDescent="0.15">
      <c r="A337" s="157"/>
      <c r="B337" s="158"/>
      <c r="C337" s="158"/>
      <c r="D337" s="273"/>
      <c r="E337" s="157"/>
      <c r="F337" s="158"/>
      <c r="G337" s="158"/>
      <c r="H337" s="158"/>
      <c r="I337" s="158"/>
      <c r="J337" s="158"/>
      <c r="K337" s="273"/>
      <c r="L337" s="157"/>
      <c r="M337" s="352"/>
      <c r="N337" s="349"/>
      <c r="O337" s="273"/>
      <c r="P337" s="157"/>
      <c r="Q337" s="158"/>
    </row>
    <row r="338" spans="1:17" s="160" customFormat="1" x14ac:dyDescent="0.15">
      <c r="A338" s="157"/>
      <c r="B338" s="158"/>
      <c r="C338" s="158"/>
      <c r="D338" s="273"/>
      <c r="E338" s="157"/>
      <c r="F338" s="158"/>
      <c r="G338" s="158"/>
      <c r="H338" s="158"/>
      <c r="I338" s="158"/>
      <c r="J338" s="158"/>
      <c r="K338" s="273"/>
      <c r="L338" s="157"/>
      <c r="M338" s="352"/>
      <c r="N338" s="349"/>
      <c r="O338" s="273"/>
      <c r="P338" s="157"/>
      <c r="Q338" s="158"/>
    </row>
    <row r="339" spans="1:17" s="160" customFormat="1" x14ac:dyDescent="0.15">
      <c r="A339" s="157"/>
      <c r="B339" s="158"/>
      <c r="C339" s="158"/>
      <c r="D339" s="273"/>
      <c r="E339" s="157"/>
      <c r="F339" s="158"/>
      <c r="G339" s="158"/>
      <c r="H339" s="158"/>
      <c r="I339" s="158"/>
      <c r="J339" s="158"/>
      <c r="K339" s="273"/>
      <c r="L339" s="157"/>
      <c r="M339" s="352"/>
      <c r="N339" s="349"/>
      <c r="O339" s="273"/>
      <c r="P339" s="157"/>
      <c r="Q339" s="158"/>
    </row>
    <row r="340" spans="1:17" s="160" customFormat="1" x14ac:dyDescent="0.15">
      <c r="A340" s="157"/>
      <c r="B340" s="158"/>
      <c r="C340" s="158"/>
      <c r="D340" s="273"/>
      <c r="E340" s="157"/>
      <c r="F340" s="158"/>
      <c r="G340" s="158"/>
      <c r="H340" s="158"/>
      <c r="I340" s="158"/>
      <c r="J340" s="158"/>
      <c r="K340" s="273"/>
      <c r="L340" s="157"/>
      <c r="M340" s="352"/>
      <c r="N340" s="349"/>
      <c r="O340" s="273"/>
      <c r="P340" s="157"/>
      <c r="Q340" s="158"/>
    </row>
    <row r="341" spans="1:17" s="160" customFormat="1" x14ac:dyDescent="0.15">
      <c r="A341" s="157"/>
      <c r="B341" s="158"/>
      <c r="C341" s="158"/>
      <c r="D341" s="273"/>
      <c r="E341" s="157"/>
      <c r="F341" s="158"/>
      <c r="G341" s="158"/>
      <c r="H341" s="158"/>
      <c r="I341" s="158"/>
      <c r="J341" s="158"/>
      <c r="K341" s="273"/>
      <c r="L341" s="157"/>
      <c r="M341" s="352"/>
      <c r="N341" s="349"/>
      <c r="O341" s="273"/>
      <c r="P341" s="157"/>
      <c r="Q341" s="158"/>
    </row>
    <row r="342" spans="1:17" s="160" customFormat="1" x14ac:dyDescent="0.15">
      <c r="A342" s="157"/>
      <c r="B342" s="158"/>
      <c r="C342" s="158"/>
      <c r="D342" s="273"/>
      <c r="E342" s="157"/>
      <c r="F342" s="158"/>
      <c r="G342" s="158"/>
      <c r="H342" s="158"/>
      <c r="I342" s="158"/>
      <c r="J342" s="158"/>
      <c r="K342" s="273"/>
      <c r="L342" s="157"/>
      <c r="M342" s="352"/>
      <c r="N342" s="349"/>
      <c r="O342" s="273"/>
      <c r="P342" s="157"/>
      <c r="Q342" s="158"/>
    </row>
    <row r="343" spans="1:17" s="160" customFormat="1" x14ac:dyDescent="0.15">
      <c r="A343" s="157"/>
      <c r="B343" s="158"/>
      <c r="C343" s="158"/>
      <c r="D343" s="273"/>
      <c r="E343" s="157"/>
      <c r="F343" s="158"/>
      <c r="G343" s="158"/>
      <c r="H343" s="158"/>
      <c r="I343" s="158"/>
      <c r="J343" s="158"/>
      <c r="K343" s="273"/>
      <c r="L343" s="157"/>
      <c r="M343" s="352"/>
      <c r="N343" s="349"/>
      <c r="O343" s="273"/>
      <c r="P343" s="157"/>
      <c r="Q343" s="158"/>
    </row>
    <row r="344" spans="1:17" s="160" customFormat="1" x14ac:dyDescent="0.15">
      <c r="A344" s="157"/>
      <c r="B344" s="158"/>
      <c r="C344" s="158"/>
      <c r="D344" s="273"/>
      <c r="E344" s="157"/>
      <c r="F344" s="158"/>
      <c r="G344" s="158"/>
      <c r="H344" s="158"/>
      <c r="I344" s="351"/>
      <c r="J344" s="351"/>
      <c r="K344" s="273"/>
      <c r="L344" s="157"/>
      <c r="M344" s="352"/>
      <c r="N344" s="349"/>
      <c r="O344" s="273"/>
      <c r="P344" s="157"/>
      <c r="Q344" s="158"/>
    </row>
    <row r="345" spans="1:17" s="160" customFormat="1" x14ac:dyDescent="0.15">
      <c r="A345" s="157"/>
      <c r="B345" s="158"/>
      <c r="C345" s="158"/>
      <c r="D345" s="273"/>
      <c r="E345" s="157"/>
      <c r="F345" s="158"/>
      <c r="G345" s="158"/>
      <c r="H345" s="158"/>
      <c r="I345" s="158"/>
      <c r="J345" s="158"/>
      <c r="K345" s="273"/>
      <c r="L345" s="157"/>
      <c r="M345" s="352"/>
      <c r="N345" s="349"/>
      <c r="O345" s="273"/>
      <c r="P345" s="157"/>
      <c r="Q345" s="158"/>
    </row>
    <row r="346" spans="1:17" s="160" customFormat="1" x14ac:dyDescent="0.15">
      <c r="A346" s="157"/>
      <c r="B346" s="158"/>
      <c r="C346" s="158"/>
      <c r="D346" s="273"/>
      <c r="E346" s="157"/>
      <c r="F346" s="158"/>
      <c r="G346" s="158"/>
      <c r="H346" s="158"/>
      <c r="I346" s="158"/>
      <c r="J346" s="158"/>
      <c r="K346" s="273"/>
      <c r="L346" s="157"/>
      <c r="M346" s="352"/>
      <c r="N346" s="349"/>
      <c r="O346" s="273"/>
      <c r="P346" s="157"/>
      <c r="Q346" s="158"/>
    </row>
    <row r="347" spans="1:17" s="160" customFormat="1" x14ac:dyDescent="0.15">
      <c r="A347" s="157"/>
      <c r="B347" s="158"/>
      <c r="C347" s="158"/>
      <c r="D347" s="273"/>
      <c r="E347" s="157"/>
      <c r="F347" s="158"/>
      <c r="G347" s="158"/>
      <c r="H347" s="158"/>
      <c r="I347" s="158"/>
      <c r="J347" s="158"/>
      <c r="K347" s="273"/>
      <c r="L347" s="157"/>
      <c r="M347" s="352"/>
      <c r="N347" s="349"/>
      <c r="O347" s="273"/>
      <c r="P347" s="157"/>
      <c r="Q347" s="158"/>
    </row>
    <row r="348" spans="1:17" s="160" customFormat="1" x14ac:dyDescent="0.15">
      <c r="A348" s="157"/>
      <c r="B348" s="158"/>
      <c r="C348" s="158"/>
      <c r="D348" s="273"/>
      <c r="E348" s="157"/>
      <c r="F348" s="158"/>
      <c r="G348" s="158"/>
      <c r="H348" s="158"/>
      <c r="I348" s="158"/>
      <c r="J348" s="158"/>
      <c r="K348" s="273"/>
      <c r="L348" s="157"/>
      <c r="M348" s="352"/>
      <c r="N348" s="349"/>
      <c r="O348" s="273"/>
      <c r="P348" s="157"/>
      <c r="Q348" s="158"/>
    </row>
    <row r="349" spans="1:17" s="160" customFormat="1" x14ac:dyDescent="0.15">
      <c r="A349" s="157"/>
      <c r="B349" s="158"/>
      <c r="C349" s="158"/>
      <c r="D349" s="273"/>
      <c r="E349" s="157"/>
      <c r="F349" s="158"/>
      <c r="G349" s="158"/>
      <c r="H349" s="158"/>
      <c r="I349" s="158"/>
      <c r="J349" s="158"/>
      <c r="K349" s="273"/>
      <c r="L349" s="157"/>
      <c r="M349" s="352"/>
      <c r="N349" s="349"/>
      <c r="O349" s="273"/>
      <c r="P349" s="157"/>
      <c r="Q349" s="158"/>
    </row>
    <row r="350" spans="1:17" s="160" customFormat="1" x14ac:dyDescent="0.15">
      <c r="A350" s="157"/>
      <c r="B350" s="158"/>
      <c r="C350" s="158"/>
      <c r="D350" s="273"/>
      <c r="E350" s="157"/>
      <c r="F350" s="158"/>
      <c r="G350" s="158"/>
      <c r="H350" s="158"/>
      <c r="I350" s="158"/>
      <c r="J350" s="158"/>
      <c r="K350" s="273"/>
      <c r="L350" s="157"/>
      <c r="M350" s="352"/>
      <c r="N350" s="349"/>
      <c r="O350" s="273"/>
      <c r="P350" s="157"/>
      <c r="Q350" s="158"/>
    </row>
    <row r="351" spans="1:17" s="160" customFormat="1" x14ac:dyDescent="0.15">
      <c r="A351" s="157"/>
      <c r="B351" s="158"/>
      <c r="C351" s="158"/>
      <c r="D351" s="273"/>
      <c r="E351" s="157"/>
      <c r="F351" s="158"/>
      <c r="G351" s="158"/>
      <c r="H351" s="158"/>
      <c r="I351" s="158"/>
      <c r="J351" s="158"/>
      <c r="K351" s="273"/>
      <c r="L351" s="157"/>
      <c r="M351" s="352"/>
      <c r="N351" s="349"/>
      <c r="O351" s="273"/>
      <c r="P351" s="157"/>
      <c r="Q351" s="158"/>
    </row>
    <row r="352" spans="1:17" s="160" customFormat="1" x14ac:dyDescent="0.15">
      <c r="A352" s="157"/>
      <c r="B352" s="158"/>
      <c r="C352" s="158"/>
      <c r="D352" s="273"/>
      <c r="E352" s="157"/>
      <c r="F352" s="158"/>
      <c r="G352" s="158"/>
      <c r="H352" s="158"/>
      <c r="I352" s="158"/>
      <c r="J352" s="158"/>
      <c r="K352" s="273"/>
      <c r="L352" s="157"/>
      <c r="M352" s="352"/>
      <c r="N352" s="349"/>
      <c r="O352" s="273"/>
      <c r="P352" s="157"/>
      <c r="Q352" s="158"/>
    </row>
    <row r="353" spans="1:17" s="160" customFormat="1" x14ac:dyDescent="0.15">
      <c r="A353" s="157"/>
      <c r="B353" s="158"/>
      <c r="C353" s="158"/>
      <c r="D353" s="273"/>
      <c r="E353" s="157"/>
      <c r="F353" s="158"/>
      <c r="G353" s="158"/>
      <c r="H353" s="158"/>
      <c r="I353" s="158"/>
      <c r="J353" s="158"/>
      <c r="K353" s="273"/>
      <c r="L353" s="157"/>
      <c r="M353" s="352"/>
      <c r="N353" s="349"/>
      <c r="O353" s="273"/>
      <c r="P353" s="157"/>
      <c r="Q353" s="158"/>
    </row>
    <row r="354" spans="1:17" s="160" customFormat="1" x14ac:dyDescent="0.15">
      <c r="A354" s="157"/>
      <c r="B354" s="158"/>
      <c r="C354" s="158"/>
      <c r="D354" s="273"/>
      <c r="E354" s="157"/>
      <c r="F354" s="158"/>
      <c r="G354" s="158"/>
      <c r="H354" s="158"/>
      <c r="I354" s="158"/>
      <c r="J354" s="158"/>
      <c r="K354" s="273"/>
      <c r="L354" s="157"/>
      <c r="M354" s="352"/>
      <c r="N354" s="349"/>
      <c r="O354" s="273"/>
      <c r="P354" s="157"/>
      <c r="Q354" s="158"/>
    </row>
    <row r="355" spans="1:17" s="160" customFormat="1" x14ac:dyDescent="0.15">
      <c r="A355" s="157"/>
      <c r="B355" s="158"/>
      <c r="C355" s="158"/>
      <c r="D355" s="273"/>
      <c r="E355" s="157"/>
      <c r="F355" s="158"/>
      <c r="G355" s="158"/>
      <c r="H355" s="158"/>
      <c r="I355" s="158"/>
      <c r="J355" s="158"/>
      <c r="K355" s="273"/>
      <c r="L355" s="157"/>
      <c r="M355" s="352"/>
      <c r="N355" s="349"/>
      <c r="O355" s="273"/>
      <c r="P355" s="157"/>
      <c r="Q355" s="158"/>
    </row>
    <row r="356" spans="1:17" s="160" customFormat="1" x14ac:dyDescent="0.15">
      <c r="A356" s="157"/>
      <c r="B356" s="158"/>
      <c r="C356" s="158"/>
      <c r="D356" s="273"/>
      <c r="E356" s="157"/>
      <c r="F356" s="158"/>
      <c r="G356" s="158"/>
      <c r="H356" s="158"/>
      <c r="I356" s="158"/>
      <c r="J356" s="158"/>
      <c r="K356" s="273"/>
      <c r="L356" s="157"/>
      <c r="M356" s="352"/>
      <c r="N356" s="349"/>
      <c r="O356" s="273"/>
      <c r="P356" s="157"/>
      <c r="Q356" s="158"/>
    </row>
    <row r="357" spans="1:17" s="160" customFormat="1" x14ac:dyDescent="0.15">
      <c r="A357" s="157"/>
      <c r="B357" s="158"/>
      <c r="C357" s="158"/>
      <c r="D357" s="273"/>
      <c r="E357" s="157"/>
      <c r="F357" s="158"/>
      <c r="G357" s="158"/>
      <c r="H357" s="158"/>
      <c r="I357" s="158"/>
      <c r="J357" s="158"/>
      <c r="K357" s="273"/>
      <c r="L357" s="157"/>
      <c r="M357" s="352"/>
      <c r="N357" s="349"/>
      <c r="O357" s="273"/>
      <c r="P357" s="157"/>
      <c r="Q357" s="158"/>
    </row>
    <row r="358" spans="1:17" s="160" customFormat="1" x14ac:dyDescent="0.15">
      <c r="A358" s="157"/>
      <c r="B358" s="158"/>
      <c r="C358" s="158"/>
      <c r="D358" s="273"/>
      <c r="E358" s="157"/>
      <c r="F358" s="158"/>
      <c r="G358" s="158"/>
      <c r="H358" s="158"/>
      <c r="I358" s="158"/>
      <c r="J358" s="158"/>
      <c r="K358" s="273"/>
      <c r="L358" s="157"/>
      <c r="M358" s="352"/>
      <c r="N358" s="349"/>
      <c r="O358" s="273"/>
      <c r="P358" s="157"/>
      <c r="Q358" s="158"/>
    </row>
    <row r="359" spans="1:17" s="160" customFormat="1" x14ac:dyDescent="0.15">
      <c r="A359" s="157"/>
      <c r="B359" s="158"/>
      <c r="C359" s="158"/>
      <c r="D359" s="273"/>
      <c r="E359" s="157"/>
      <c r="F359" s="158"/>
      <c r="G359" s="158"/>
      <c r="H359" s="158"/>
      <c r="I359" s="158"/>
      <c r="J359" s="158"/>
      <c r="K359" s="273"/>
      <c r="L359" s="157"/>
      <c r="M359" s="352"/>
      <c r="N359" s="349"/>
      <c r="O359" s="273"/>
      <c r="P359" s="157"/>
      <c r="Q359" s="158"/>
    </row>
    <row r="360" spans="1:17" s="160" customFormat="1" x14ac:dyDescent="0.15">
      <c r="A360" s="157"/>
      <c r="B360" s="158"/>
      <c r="C360" s="158"/>
      <c r="D360" s="273"/>
      <c r="E360" s="157"/>
      <c r="F360" s="158"/>
      <c r="G360" s="158"/>
      <c r="H360" s="158"/>
      <c r="I360" s="158"/>
      <c r="J360" s="158"/>
      <c r="K360" s="273"/>
      <c r="L360" s="157"/>
      <c r="M360" s="352"/>
      <c r="N360" s="349"/>
      <c r="O360" s="273"/>
      <c r="P360" s="157"/>
      <c r="Q360" s="158"/>
    </row>
    <row r="361" spans="1:17" s="160" customFormat="1" x14ac:dyDescent="0.15">
      <c r="A361" s="157"/>
      <c r="B361" s="158"/>
      <c r="C361" s="158"/>
      <c r="D361" s="273"/>
      <c r="E361" s="157"/>
      <c r="F361" s="158"/>
      <c r="G361" s="158"/>
      <c r="H361" s="158"/>
      <c r="I361" s="158"/>
      <c r="J361" s="158"/>
      <c r="K361" s="273"/>
      <c r="L361" s="157"/>
      <c r="M361" s="352"/>
      <c r="N361" s="349"/>
      <c r="O361" s="273"/>
      <c r="P361" s="157"/>
      <c r="Q361" s="158"/>
    </row>
    <row r="362" spans="1:17" s="160" customFormat="1" x14ac:dyDescent="0.15">
      <c r="A362" s="157"/>
      <c r="B362" s="158"/>
      <c r="C362" s="158"/>
      <c r="D362" s="273"/>
      <c r="E362" s="157"/>
      <c r="F362" s="158"/>
      <c r="G362" s="158"/>
      <c r="H362" s="158"/>
      <c r="I362" s="158"/>
      <c r="J362" s="158"/>
      <c r="K362" s="273"/>
      <c r="L362" s="157"/>
      <c r="M362" s="352"/>
      <c r="N362" s="349"/>
      <c r="O362" s="273"/>
      <c r="P362" s="157"/>
      <c r="Q362" s="158"/>
    </row>
    <row r="363" spans="1:17" s="160" customFormat="1" x14ac:dyDescent="0.15">
      <c r="A363" s="157"/>
      <c r="B363" s="158"/>
      <c r="C363" s="158"/>
      <c r="D363" s="273"/>
      <c r="E363" s="157"/>
      <c r="F363" s="158"/>
      <c r="G363" s="158"/>
      <c r="H363" s="158"/>
      <c r="I363" s="158"/>
      <c r="J363" s="158"/>
      <c r="K363" s="273"/>
      <c r="L363" s="157"/>
      <c r="M363" s="352"/>
      <c r="N363" s="349"/>
      <c r="O363" s="273"/>
      <c r="P363" s="157"/>
      <c r="Q363" s="158"/>
    </row>
    <row r="364" spans="1:17" s="160" customFormat="1" x14ac:dyDescent="0.15">
      <c r="A364" s="157"/>
      <c r="B364" s="158"/>
      <c r="C364" s="158"/>
      <c r="D364" s="273"/>
      <c r="E364" s="157"/>
      <c r="F364" s="158"/>
      <c r="G364" s="158"/>
      <c r="H364" s="158"/>
      <c r="I364" s="158"/>
      <c r="J364" s="158"/>
      <c r="K364" s="273"/>
      <c r="L364" s="157"/>
      <c r="M364" s="352"/>
      <c r="N364" s="349"/>
      <c r="O364" s="273"/>
      <c r="P364" s="157"/>
      <c r="Q364" s="158"/>
    </row>
    <row r="365" spans="1:17" s="160" customFormat="1" x14ac:dyDescent="0.15">
      <c r="A365" s="157"/>
      <c r="B365" s="158"/>
      <c r="C365" s="158"/>
      <c r="D365" s="273"/>
      <c r="E365" s="157"/>
      <c r="F365" s="158"/>
      <c r="G365" s="158"/>
      <c r="H365" s="158"/>
      <c r="I365" s="158"/>
      <c r="J365" s="158"/>
      <c r="K365" s="273"/>
      <c r="L365" s="157"/>
      <c r="M365" s="352"/>
      <c r="N365" s="349"/>
      <c r="O365" s="273"/>
      <c r="P365" s="157"/>
      <c r="Q365" s="158"/>
    </row>
    <row r="366" spans="1:17" s="160" customFormat="1" x14ac:dyDescent="0.15">
      <c r="A366" s="157"/>
      <c r="B366" s="158"/>
      <c r="C366" s="158"/>
      <c r="D366" s="273"/>
      <c r="E366" s="157"/>
      <c r="F366" s="158"/>
      <c r="G366" s="158"/>
      <c r="H366" s="158"/>
      <c r="I366" s="158"/>
      <c r="J366" s="158"/>
      <c r="K366" s="273"/>
      <c r="L366" s="157"/>
      <c r="M366" s="352"/>
      <c r="N366" s="349"/>
      <c r="O366" s="273"/>
      <c r="P366" s="157"/>
      <c r="Q366" s="158"/>
    </row>
    <row r="367" spans="1:17" s="160" customFormat="1" x14ac:dyDescent="0.15">
      <c r="A367" s="157"/>
      <c r="B367" s="158"/>
      <c r="C367" s="158"/>
      <c r="D367" s="273"/>
      <c r="E367" s="157"/>
      <c r="F367" s="158"/>
      <c r="G367" s="158"/>
      <c r="H367" s="158"/>
      <c r="I367" s="158"/>
      <c r="J367" s="158"/>
      <c r="K367" s="273"/>
      <c r="L367" s="157"/>
      <c r="M367" s="352"/>
      <c r="N367" s="349"/>
      <c r="O367" s="273"/>
      <c r="P367" s="157"/>
      <c r="Q367" s="158"/>
    </row>
    <row r="368" spans="1:17" s="160" customFormat="1" x14ac:dyDescent="0.15">
      <c r="A368" s="157"/>
      <c r="B368" s="158"/>
      <c r="C368" s="158"/>
      <c r="D368" s="273"/>
      <c r="E368" s="157"/>
      <c r="F368" s="158"/>
      <c r="G368" s="158"/>
      <c r="H368" s="158"/>
      <c r="I368" s="158"/>
      <c r="J368" s="158"/>
      <c r="K368" s="273"/>
      <c r="L368" s="157"/>
      <c r="M368" s="352"/>
      <c r="N368" s="349"/>
      <c r="O368" s="273"/>
      <c r="P368" s="157"/>
      <c r="Q368" s="158"/>
    </row>
    <row r="369" spans="1:17" s="160" customFormat="1" x14ac:dyDescent="0.15">
      <c r="A369" s="157"/>
      <c r="B369" s="158"/>
      <c r="C369" s="158"/>
      <c r="D369" s="273"/>
      <c r="E369" s="157"/>
      <c r="F369" s="158"/>
      <c r="G369" s="158"/>
      <c r="H369" s="158"/>
      <c r="I369" s="158"/>
      <c r="J369" s="158"/>
      <c r="K369" s="273"/>
      <c r="L369" s="157"/>
      <c r="M369" s="352"/>
      <c r="N369" s="349"/>
      <c r="O369" s="273"/>
      <c r="P369" s="157"/>
      <c r="Q369" s="158"/>
    </row>
    <row r="370" spans="1:17" s="160" customFormat="1" x14ac:dyDescent="0.15">
      <c r="A370" s="157"/>
      <c r="B370" s="158"/>
      <c r="C370" s="158"/>
      <c r="D370" s="273"/>
      <c r="E370" s="157"/>
      <c r="F370" s="158"/>
      <c r="G370" s="158"/>
      <c r="H370" s="158"/>
      <c r="I370" s="158"/>
      <c r="J370" s="158"/>
      <c r="K370" s="273"/>
      <c r="L370" s="157"/>
      <c r="M370" s="352"/>
      <c r="N370" s="349"/>
      <c r="O370" s="273"/>
      <c r="P370" s="157"/>
      <c r="Q370" s="158"/>
    </row>
    <row r="371" spans="1:17" s="160" customFormat="1" x14ac:dyDescent="0.15">
      <c r="A371" s="157"/>
      <c r="B371" s="158"/>
      <c r="C371" s="158"/>
      <c r="D371" s="273"/>
      <c r="E371" s="157"/>
      <c r="F371" s="158"/>
      <c r="G371" s="158"/>
      <c r="H371" s="158"/>
      <c r="I371" s="158"/>
      <c r="J371" s="158"/>
      <c r="K371" s="273"/>
      <c r="L371" s="157"/>
      <c r="M371" s="352"/>
      <c r="N371" s="349"/>
      <c r="O371" s="273"/>
      <c r="P371" s="157"/>
      <c r="Q371" s="158"/>
    </row>
    <row r="372" spans="1:17" s="160" customFormat="1" x14ac:dyDescent="0.15">
      <c r="A372" s="157"/>
      <c r="B372" s="158"/>
      <c r="C372" s="158"/>
      <c r="D372" s="273"/>
      <c r="E372" s="157"/>
      <c r="F372" s="158"/>
      <c r="G372" s="158"/>
      <c r="H372" s="158"/>
      <c r="I372" s="158"/>
      <c r="J372" s="158"/>
      <c r="K372" s="273"/>
      <c r="L372" s="157"/>
      <c r="M372" s="352"/>
      <c r="N372" s="349"/>
      <c r="O372" s="273"/>
      <c r="P372" s="157"/>
      <c r="Q372" s="158"/>
    </row>
    <row r="373" spans="1:17" s="160" customFormat="1" x14ac:dyDescent="0.15">
      <c r="A373" s="157"/>
      <c r="B373" s="158"/>
      <c r="C373" s="158"/>
      <c r="D373" s="273"/>
      <c r="E373" s="157"/>
      <c r="F373" s="158"/>
      <c r="G373" s="158"/>
      <c r="H373" s="158"/>
      <c r="I373" s="158"/>
      <c r="J373" s="158"/>
      <c r="K373" s="273"/>
      <c r="L373" s="157"/>
      <c r="M373" s="352"/>
      <c r="N373" s="349"/>
      <c r="O373" s="273"/>
      <c r="P373" s="157"/>
      <c r="Q373" s="158"/>
    </row>
    <row r="374" spans="1:17" s="160" customFormat="1" x14ac:dyDescent="0.15">
      <c r="A374" s="157"/>
      <c r="B374" s="158"/>
      <c r="C374" s="158"/>
      <c r="D374" s="273"/>
      <c r="E374" s="157"/>
      <c r="F374" s="158"/>
      <c r="G374" s="158"/>
      <c r="H374" s="158"/>
      <c r="I374" s="158"/>
      <c r="J374" s="158"/>
      <c r="K374" s="273"/>
      <c r="L374" s="157"/>
      <c r="M374" s="352"/>
      <c r="N374" s="349"/>
      <c r="O374" s="273"/>
      <c r="P374" s="157"/>
      <c r="Q374" s="158"/>
    </row>
    <row r="375" spans="1:17" s="160" customFormat="1" x14ac:dyDescent="0.15">
      <c r="A375" s="157"/>
      <c r="B375" s="158"/>
      <c r="C375" s="158"/>
      <c r="D375" s="273"/>
      <c r="E375" s="157"/>
      <c r="F375" s="158"/>
      <c r="G375" s="158"/>
      <c r="H375" s="158"/>
      <c r="I375" s="158"/>
      <c r="J375" s="158"/>
      <c r="K375" s="273"/>
      <c r="L375" s="157"/>
      <c r="M375" s="352"/>
      <c r="N375" s="349"/>
      <c r="O375" s="273"/>
      <c r="P375" s="157"/>
      <c r="Q375" s="158"/>
    </row>
    <row r="376" spans="1:17" s="160" customFormat="1" x14ac:dyDescent="0.15">
      <c r="A376" s="157"/>
      <c r="B376" s="158"/>
      <c r="C376" s="158"/>
      <c r="D376" s="273"/>
      <c r="E376" s="157"/>
      <c r="F376" s="158"/>
      <c r="G376" s="158"/>
      <c r="H376" s="158"/>
      <c r="I376" s="158"/>
      <c r="J376" s="158"/>
      <c r="K376" s="273"/>
      <c r="L376" s="157"/>
      <c r="M376" s="352"/>
      <c r="N376" s="349"/>
      <c r="O376" s="273"/>
      <c r="P376" s="157"/>
      <c r="Q376" s="158"/>
    </row>
    <row r="377" spans="1:17" s="160" customFormat="1" x14ac:dyDescent="0.15">
      <c r="A377" s="157"/>
      <c r="B377" s="158"/>
      <c r="C377" s="158"/>
      <c r="D377" s="273"/>
      <c r="E377" s="157"/>
      <c r="F377" s="158"/>
      <c r="G377" s="158"/>
      <c r="H377" s="158"/>
      <c r="I377" s="158"/>
      <c r="J377" s="158"/>
      <c r="K377" s="273"/>
      <c r="L377" s="157"/>
      <c r="M377" s="352"/>
      <c r="N377" s="349"/>
      <c r="O377" s="273"/>
      <c r="P377" s="157"/>
      <c r="Q377" s="158"/>
    </row>
    <row r="378" spans="1:17" s="160" customFormat="1" x14ac:dyDescent="0.15">
      <c r="A378" s="157"/>
      <c r="B378" s="158"/>
      <c r="C378" s="158"/>
      <c r="D378" s="273"/>
      <c r="E378" s="157"/>
      <c r="F378" s="158"/>
      <c r="G378" s="158"/>
      <c r="H378" s="158"/>
      <c r="I378" s="158"/>
      <c r="J378" s="158"/>
      <c r="K378" s="273"/>
      <c r="L378" s="157"/>
      <c r="M378" s="352"/>
      <c r="N378" s="349"/>
      <c r="O378" s="273"/>
      <c r="P378" s="157"/>
      <c r="Q378" s="158"/>
    </row>
    <row r="379" spans="1:17" s="160" customFormat="1" x14ac:dyDescent="0.15">
      <c r="A379" s="157"/>
      <c r="B379" s="158"/>
      <c r="C379" s="158"/>
      <c r="D379" s="273"/>
      <c r="E379" s="157"/>
      <c r="F379" s="158"/>
      <c r="G379" s="158"/>
      <c r="H379" s="158"/>
      <c r="I379" s="158"/>
      <c r="J379" s="158"/>
      <c r="K379" s="273"/>
      <c r="L379" s="157"/>
      <c r="M379" s="352"/>
      <c r="N379" s="349"/>
      <c r="O379" s="273"/>
      <c r="P379" s="157"/>
      <c r="Q379" s="158"/>
    </row>
    <row r="380" spans="1:17" s="160" customFormat="1" x14ac:dyDescent="0.15">
      <c r="A380" s="157"/>
      <c r="B380" s="158"/>
      <c r="C380" s="158"/>
      <c r="D380" s="273"/>
      <c r="E380" s="157"/>
      <c r="F380" s="158"/>
      <c r="G380" s="158"/>
      <c r="H380" s="158"/>
      <c r="I380" s="158"/>
      <c r="J380" s="158"/>
      <c r="K380" s="273"/>
      <c r="L380" s="157"/>
      <c r="M380" s="352"/>
      <c r="N380" s="349"/>
      <c r="O380" s="273"/>
      <c r="P380" s="157"/>
      <c r="Q380" s="158"/>
    </row>
    <row r="381" spans="1:17" s="160" customFormat="1" x14ac:dyDescent="0.15">
      <c r="A381" s="157"/>
      <c r="B381" s="158"/>
      <c r="C381" s="158"/>
      <c r="D381" s="273"/>
      <c r="E381" s="157"/>
      <c r="F381" s="158"/>
      <c r="G381" s="158"/>
      <c r="H381" s="158"/>
      <c r="I381" s="158"/>
      <c r="J381" s="158"/>
      <c r="K381" s="273"/>
      <c r="L381" s="157"/>
      <c r="M381" s="352"/>
      <c r="N381" s="349"/>
      <c r="O381" s="273"/>
      <c r="P381" s="157"/>
      <c r="Q381" s="158"/>
    </row>
    <row r="382" spans="1:17" s="160" customFormat="1" x14ac:dyDescent="0.15">
      <c r="A382" s="157"/>
      <c r="B382" s="158"/>
      <c r="C382" s="158"/>
      <c r="D382" s="273"/>
      <c r="E382" s="157"/>
      <c r="F382" s="158"/>
      <c r="G382" s="158"/>
      <c r="H382" s="158"/>
      <c r="I382" s="158"/>
      <c r="J382" s="158"/>
      <c r="K382" s="273"/>
      <c r="L382" s="157"/>
      <c r="M382" s="352"/>
      <c r="N382" s="349"/>
      <c r="O382" s="273"/>
      <c r="P382" s="157"/>
      <c r="Q382" s="158"/>
    </row>
    <row r="383" spans="1:17" s="160" customFormat="1" x14ac:dyDescent="0.15">
      <c r="A383" s="157"/>
      <c r="B383" s="158"/>
      <c r="C383" s="158"/>
      <c r="D383" s="273"/>
      <c r="E383" s="157"/>
      <c r="F383" s="158"/>
      <c r="G383" s="158"/>
      <c r="H383" s="158"/>
      <c r="I383" s="158"/>
      <c r="J383" s="158"/>
      <c r="K383" s="273"/>
      <c r="L383" s="157"/>
      <c r="M383" s="352"/>
      <c r="N383" s="349"/>
      <c r="O383" s="273"/>
      <c r="P383" s="157"/>
      <c r="Q383" s="158"/>
    </row>
    <row r="384" spans="1:17" s="160" customFormat="1" x14ac:dyDescent="0.15">
      <c r="A384" s="157"/>
      <c r="B384" s="158"/>
      <c r="C384" s="158"/>
      <c r="D384" s="273"/>
      <c r="E384" s="157"/>
      <c r="F384" s="158"/>
      <c r="G384" s="158"/>
      <c r="H384" s="158"/>
      <c r="I384" s="158"/>
      <c r="J384" s="158"/>
      <c r="K384" s="273"/>
      <c r="L384" s="157"/>
      <c r="M384" s="352"/>
      <c r="N384" s="349"/>
      <c r="O384" s="273"/>
      <c r="P384" s="157"/>
      <c r="Q384" s="158"/>
    </row>
    <row r="385" spans="1:17" s="160" customFormat="1" x14ac:dyDescent="0.15">
      <c r="A385" s="157"/>
      <c r="B385" s="158"/>
      <c r="C385" s="158"/>
      <c r="D385" s="273"/>
      <c r="E385" s="157"/>
      <c r="F385" s="158"/>
      <c r="G385" s="158"/>
      <c r="H385" s="158"/>
      <c r="I385" s="158"/>
      <c r="J385" s="158"/>
      <c r="K385" s="273"/>
      <c r="L385" s="157"/>
      <c r="M385" s="352"/>
      <c r="N385" s="349"/>
      <c r="O385" s="273"/>
      <c r="P385" s="157"/>
      <c r="Q385" s="158"/>
    </row>
    <row r="386" spans="1:17" s="160" customFormat="1" x14ac:dyDescent="0.15">
      <c r="A386" s="157"/>
      <c r="B386" s="158"/>
      <c r="C386" s="158"/>
      <c r="D386" s="273"/>
      <c r="E386" s="157"/>
      <c r="F386" s="158"/>
      <c r="G386" s="158"/>
      <c r="H386" s="158"/>
      <c r="I386" s="158"/>
      <c r="J386" s="158"/>
      <c r="K386" s="273"/>
      <c r="L386" s="157"/>
      <c r="M386" s="352"/>
      <c r="N386" s="349"/>
      <c r="O386" s="273"/>
      <c r="P386" s="157"/>
      <c r="Q386" s="158"/>
    </row>
    <row r="387" spans="1:17" s="160" customFormat="1" x14ac:dyDescent="0.15">
      <c r="A387" s="157"/>
      <c r="B387" s="158"/>
      <c r="C387" s="158"/>
      <c r="D387" s="273"/>
      <c r="E387" s="157"/>
      <c r="F387" s="158"/>
      <c r="G387" s="158"/>
      <c r="H387" s="158"/>
      <c r="I387" s="158"/>
      <c r="J387" s="158"/>
      <c r="K387" s="273"/>
      <c r="L387" s="157"/>
      <c r="M387" s="352"/>
      <c r="N387" s="349"/>
      <c r="O387" s="273"/>
      <c r="P387" s="157"/>
      <c r="Q387" s="158"/>
    </row>
    <row r="388" spans="1:17" s="160" customFormat="1" x14ac:dyDescent="0.15">
      <c r="A388" s="157"/>
      <c r="B388" s="158"/>
      <c r="C388" s="158"/>
      <c r="D388" s="273"/>
      <c r="E388" s="157"/>
      <c r="F388" s="158"/>
      <c r="G388" s="158"/>
      <c r="H388" s="158"/>
      <c r="I388" s="158"/>
      <c r="J388" s="158"/>
      <c r="K388" s="273"/>
      <c r="L388" s="157"/>
      <c r="M388" s="352"/>
      <c r="N388" s="349"/>
      <c r="O388" s="273"/>
      <c r="P388" s="157"/>
      <c r="Q388" s="158"/>
    </row>
    <row r="389" spans="1:17" s="160" customFormat="1" x14ac:dyDescent="0.15">
      <c r="A389" s="157"/>
      <c r="B389" s="158"/>
      <c r="C389" s="158"/>
      <c r="D389" s="273"/>
      <c r="E389" s="157"/>
      <c r="F389" s="158"/>
      <c r="G389" s="158"/>
      <c r="H389" s="158"/>
      <c r="I389" s="158"/>
      <c r="J389" s="158"/>
      <c r="K389" s="273"/>
      <c r="L389" s="157"/>
      <c r="M389" s="352"/>
      <c r="N389" s="349"/>
      <c r="O389" s="273"/>
      <c r="P389" s="157"/>
      <c r="Q389" s="158"/>
    </row>
    <row r="390" spans="1:17" s="160" customFormat="1" x14ac:dyDescent="0.15">
      <c r="A390" s="157"/>
      <c r="B390" s="158"/>
      <c r="C390" s="158"/>
      <c r="D390" s="273"/>
      <c r="E390" s="157"/>
      <c r="F390" s="158"/>
      <c r="G390" s="158"/>
      <c r="H390" s="158"/>
      <c r="I390" s="158"/>
      <c r="J390" s="158"/>
      <c r="K390" s="273"/>
      <c r="L390" s="157"/>
      <c r="M390" s="352"/>
      <c r="N390" s="349"/>
      <c r="O390" s="273"/>
      <c r="P390" s="157"/>
      <c r="Q390" s="158"/>
    </row>
    <row r="391" spans="1:17" s="160" customFormat="1" x14ac:dyDescent="0.15">
      <c r="A391" s="157"/>
      <c r="B391" s="158"/>
      <c r="C391" s="158"/>
      <c r="D391" s="273"/>
      <c r="E391" s="157"/>
      <c r="F391" s="158"/>
      <c r="G391" s="158"/>
      <c r="H391" s="158"/>
      <c r="I391" s="158"/>
      <c r="J391" s="158"/>
      <c r="K391" s="273"/>
      <c r="L391" s="157"/>
      <c r="M391" s="352"/>
      <c r="N391" s="349"/>
      <c r="O391" s="273"/>
      <c r="P391" s="157"/>
      <c r="Q391" s="158"/>
    </row>
    <row r="392" spans="1:17" s="160" customFormat="1" x14ac:dyDescent="0.15">
      <c r="A392" s="157"/>
      <c r="B392" s="158"/>
      <c r="C392" s="158"/>
      <c r="D392" s="273"/>
      <c r="E392" s="157"/>
      <c r="F392" s="158"/>
      <c r="G392" s="158"/>
      <c r="H392" s="158"/>
      <c r="I392" s="158"/>
      <c r="J392" s="158"/>
      <c r="K392" s="273"/>
      <c r="L392" s="157"/>
      <c r="M392" s="352"/>
      <c r="N392" s="349"/>
      <c r="O392" s="273"/>
      <c r="P392" s="157"/>
      <c r="Q392" s="158"/>
    </row>
    <row r="393" spans="1:17" s="160" customFormat="1" x14ac:dyDescent="0.15">
      <c r="A393" s="157"/>
      <c r="B393" s="158"/>
      <c r="C393" s="158"/>
      <c r="D393" s="273"/>
      <c r="E393" s="157"/>
      <c r="F393" s="158"/>
      <c r="G393" s="158"/>
      <c r="H393" s="158"/>
      <c r="I393" s="158"/>
      <c r="J393" s="158"/>
      <c r="K393" s="273"/>
      <c r="L393" s="157"/>
      <c r="M393" s="352"/>
      <c r="N393" s="349"/>
      <c r="O393" s="273"/>
      <c r="P393" s="157"/>
      <c r="Q393" s="158"/>
    </row>
    <row r="394" spans="1:17" s="160" customFormat="1" x14ac:dyDescent="0.15">
      <c r="A394" s="157"/>
      <c r="B394" s="158"/>
      <c r="C394" s="158"/>
      <c r="D394" s="273"/>
      <c r="E394" s="157"/>
      <c r="F394" s="158"/>
      <c r="G394" s="158"/>
      <c r="H394" s="158"/>
      <c r="I394" s="158"/>
      <c r="J394" s="158"/>
      <c r="K394" s="273"/>
      <c r="L394" s="157"/>
      <c r="M394" s="352"/>
      <c r="N394" s="349"/>
      <c r="O394" s="273"/>
      <c r="P394" s="157"/>
      <c r="Q394" s="158"/>
    </row>
    <row r="395" spans="1:17" s="160" customFormat="1" x14ac:dyDescent="0.15">
      <c r="A395" s="157"/>
      <c r="B395" s="158"/>
      <c r="C395" s="158"/>
      <c r="D395" s="273"/>
      <c r="E395" s="157"/>
      <c r="F395" s="158"/>
      <c r="G395" s="158"/>
      <c r="H395" s="158"/>
      <c r="I395" s="158"/>
      <c r="J395" s="158"/>
      <c r="K395" s="273"/>
      <c r="L395" s="157"/>
      <c r="M395" s="352"/>
      <c r="N395" s="349"/>
      <c r="O395" s="273"/>
      <c r="P395" s="157"/>
      <c r="Q395" s="158"/>
    </row>
    <row r="396" spans="1:17" s="160" customFormat="1" x14ac:dyDescent="0.15">
      <c r="A396" s="157"/>
      <c r="B396" s="158"/>
      <c r="C396" s="158"/>
      <c r="D396" s="273"/>
      <c r="E396" s="157"/>
      <c r="F396" s="158"/>
      <c r="G396" s="158"/>
      <c r="H396" s="158"/>
      <c r="I396" s="158"/>
      <c r="J396" s="158"/>
      <c r="K396" s="273"/>
      <c r="L396" s="157"/>
      <c r="M396" s="352"/>
      <c r="N396" s="349"/>
      <c r="O396" s="273"/>
      <c r="P396" s="157"/>
      <c r="Q396" s="158"/>
    </row>
    <row r="397" spans="1:17" s="160" customFormat="1" x14ac:dyDescent="0.15">
      <c r="A397" s="157"/>
      <c r="B397" s="158"/>
      <c r="C397" s="158"/>
      <c r="D397" s="273"/>
      <c r="E397" s="157"/>
      <c r="F397" s="158"/>
      <c r="G397" s="158"/>
      <c r="H397" s="158"/>
      <c r="I397" s="158"/>
      <c r="J397" s="158"/>
      <c r="K397" s="273"/>
      <c r="L397" s="157"/>
      <c r="M397" s="352"/>
      <c r="N397" s="349"/>
      <c r="O397" s="273"/>
      <c r="P397" s="157"/>
      <c r="Q397" s="158"/>
    </row>
    <row r="398" spans="1:17" s="160" customFormat="1" x14ac:dyDescent="0.15">
      <c r="A398" s="157"/>
      <c r="B398" s="158"/>
      <c r="C398" s="158"/>
      <c r="D398" s="273"/>
      <c r="E398" s="157"/>
      <c r="F398" s="158"/>
      <c r="G398" s="158"/>
      <c r="H398" s="158"/>
      <c r="I398" s="158"/>
      <c r="J398" s="158"/>
      <c r="K398" s="273"/>
      <c r="L398" s="157"/>
      <c r="M398" s="352"/>
      <c r="N398" s="349"/>
      <c r="O398" s="273"/>
      <c r="P398" s="157"/>
      <c r="Q398" s="158"/>
    </row>
    <row r="399" spans="1:17" s="160" customFormat="1" x14ac:dyDescent="0.15">
      <c r="A399" s="157"/>
      <c r="B399" s="158"/>
      <c r="C399" s="158"/>
      <c r="D399" s="273"/>
      <c r="E399" s="157"/>
      <c r="F399" s="158"/>
      <c r="G399" s="158"/>
      <c r="H399" s="158"/>
      <c r="I399" s="158"/>
      <c r="J399" s="158"/>
      <c r="K399" s="273"/>
      <c r="L399" s="157"/>
      <c r="M399" s="352"/>
      <c r="N399" s="349"/>
      <c r="O399" s="273"/>
      <c r="P399" s="157"/>
      <c r="Q399" s="158"/>
    </row>
    <row r="400" spans="1:17" s="160" customFormat="1" x14ac:dyDescent="0.15">
      <c r="A400" s="157"/>
      <c r="B400" s="158"/>
      <c r="C400" s="158"/>
      <c r="D400" s="273"/>
      <c r="E400" s="157"/>
      <c r="F400" s="158"/>
      <c r="G400" s="158"/>
      <c r="H400" s="158"/>
      <c r="I400" s="158"/>
      <c r="J400" s="158"/>
      <c r="K400" s="273"/>
      <c r="L400" s="157"/>
      <c r="M400" s="352"/>
      <c r="N400" s="349"/>
      <c r="O400" s="273"/>
      <c r="P400" s="157"/>
      <c r="Q400" s="158"/>
    </row>
    <row r="401" spans="1:17" s="160" customFormat="1" x14ac:dyDescent="0.15">
      <c r="A401" s="157"/>
      <c r="B401" s="158"/>
      <c r="C401" s="158"/>
      <c r="D401" s="273"/>
      <c r="E401" s="157"/>
      <c r="F401" s="158"/>
      <c r="G401" s="158"/>
      <c r="H401" s="158"/>
      <c r="I401" s="158"/>
      <c r="J401" s="158"/>
      <c r="K401" s="273"/>
      <c r="L401" s="157"/>
      <c r="M401" s="352"/>
      <c r="N401" s="349"/>
      <c r="O401" s="273"/>
      <c r="P401" s="157"/>
      <c r="Q401" s="158"/>
    </row>
    <row r="402" spans="1:17" s="160" customFormat="1" x14ac:dyDescent="0.15">
      <c r="A402" s="157"/>
      <c r="B402" s="158"/>
      <c r="C402" s="158"/>
      <c r="D402" s="273"/>
      <c r="E402" s="157"/>
      <c r="F402" s="158"/>
      <c r="G402" s="158"/>
      <c r="H402" s="158"/>
      <c r="I402" s="158"/>
      <c r="J402" s="158"/>
      <c r="K402" s="273"/>
      <c r="L402" s="157"/>
      <c r="M402" s="352"/>
      <c r="N402" s="349"/>
      <c r="O402" s="273"/>
      <c r="P402" s="157"/>
      <c r="Q402" s="158"/>
    </row>
    <row r="403" spans="1:17" s="160" customFormat="1" x14ac:dyDescent="0.15">
      <c r="A403" s="157"/>
      <c r="B403" s="158"/>
      <c r="C403" s="158"/>
      <c r="D403" s="273"/>
      <c r="E403" s="157"/>
      <c r="F403" s="158"/>
      <c r="G403" s="158"/>
      <c r="H403" s="158"/>
      <c r="I403" s="158"/>
      <c r="J403" s="158"/>
      <c r="K403" s="273"/>
      <c r="L403" s="157"/>
      <c r="M403" s="352"/>
      <c r="N403" s="349"/>
      <c r="O403" s="273"/>
      <c r="P403" s="157"/>
      <c r="Q403" s="158"/>
    </row>
    <row r="404" spans="1:17" s="160" customFormat="1" x14ac:dyDescent="0.15">
      <c r="A404" s="157"/>
      <c r="B404" s="158"/>
      <c r="C404" s="158"/>
      <c r="D404" s="273"/>
      <c r="E404" s="157"/>
      <c r="F404" s="158"/>
      <c r="G404" s="158"/>
      <c r="H404" s="158"/>
      <c r="I404" s="158"/>
      <c r="J404" s="158"/>
      <c r="K404" s="273"/>
      <c r="L404" s="157"/>
      <c r="M404" s="352"/>
      <c r="N404" s="349"/>
      <c r="O404" s="273"/>
      <c r="P404" s="157"/>
      <c r="Q404" s="158"/>
    </row>
    <row r="405" spans="1:17" s="160" customFormat="1" x14ac:dyDescent="0.15">
      <c r="A405" s="157"/>
      <c r="B405" s="158"/>
      <c r="C405" s="158"/>
      <c r="D405" s="273"/>
      <c r="E405" s="157"/>
      <c r="F405" s="158"/>
      <c r="G405" s="158"/>
      <c r="H405" s="158"/>
      <c r="I405" s="158"/>
      <c r="J405" s="158"/>
      <c r="K405" s="273"/>
      <c r="L405" s="157"/>
      <c r="M405" s="352"/>
      <c r="N405" s="349"/>
      <c r="O405" s="273"/>
      <c r="P405" s="157"/>
      <c r="Q405" s="158"/>
    </row>
    <row r="406" spans="1:17" s="160" customFormat="1" x14ac:dyDescent="0.15">
      <c r="A406" s="157"/>
      <c r="B406" s="158"/>
      <c r="C406" s="158"/>
      <c r="D406" s="273"/>
      <c r="E406" s="157"/>
      <c r="F406" s="158"/>
      <c r="G406" s="158"/>
      <c r="H406" s="158"/>
      <c r="I406" s="158"/>
      <c r="J406" s="158"/>
      <c r="K406" s="273"/>
      <c r="L406" s="157"/>
      <c r="M406" s="352"/>
      <c r="N406" s="349"/>
      <c r="O406" s="273"/>
      <c r="P406" s="157"/>
      <c r="Q406" s="158"/>
    </row>
    <row r="407" spans="1:17" s="160" customFormat="1" x14ac:dyDescent="0.15">
      <c r="A407" s="157"/>
      <c r="B407" s="158"/>
      <c r="C407" s="158"/>
      <c r="D407" s="273"/>
      <c r="E407" s="157"/>
      <c r="F407" s="158"/>
      <c r="G407" s="158"/>
      <c r="H407" s="158"/>
      <c r="I407" s="158"/>
      <c r="J407" s="158"/>
      <c r="K407" s="273"/>
      <c r="L407" s="157"/>
      <c r="M407" s="352"/>
      <c r="N407" s="349"/>
      <c r="O407" s="273"/>
      <c r="P407" s="157"/>
      <c r="Q407" s="158"/>
    </row>
    <row r="408" spans="1:17" s="160" customFormat="1" x14ac:dyDescent="0.15">
      <c r="A408" s="157"/>
      <c r="B408" s="158"/>
      <c r="C408" s="158"/>
      <c r="D408" s="273"/>
      <c r="E408" s="157"/>
      <c r="F408" s="158"/>
      <c r="G408" s="158"/>
      <c r="H408" s="158"/>
      <c r="I408" s="158"/>
      <c r="J408" s="158"/>
      <c r="K408" s="273"/>
      <c r="L408" s="157"/>
      <c r="M408" s="352"/>
      <c r="N408" s="349"/>
      <c r="O408" s="273"/>
      <c r="P408" s="157"/>
      <c r="Q408" s="158"/>
    </row>
    <row r="409" spans="1:17" s="160" customFormat="1" x14ac:dyDescent="0.15">
      <c r="A409" s="157"/>
      <c r="B409" s="158"/>
      <c r="C409" s="158"/>
      <c r="D409" s="273"/>
      <c r="E409" s="157"/>
      <c r="F409" s="158"/>
      <c r="G409" s="158"/>
      <c r="H409" s="158"/>
      <c r="I409" s="158"/>
      <c r="J409" s="158"/>
      <c r="K409" s="273"/>
      <c r="L409" s="157"/>
      <c r="M409" s="352"/>
      <c r="N409" s="349"/>
      <c r="O409" s="273"/>
      <c r="P409" s="157"/>
      <c r="Q409" s="158"/>
    </row>
    <row r="410" spans="1:17" s="160" customFormat="1" x14ac:dyDescent="0.15">
      <c r="A410" s="157"/>
      <c r="B410" s="158"/>
      <c r="C410" s="158"/>
      <c r="D410" s="273"/>
      <c r="E410" s="157"/>
      <c r="F410" s="158"/>
      <c r="G410" s="158"/>
      <c r="H410" s="158"/>
      <c r="I410" s="158"/>
      <c r="J410" s="158"/>
      <c r="K410" s="273"/>
      <c r="L410" s="157"/>
      <c r="M410" s="352"/>
      <c r="N410" s="349"/>
      <c r="O410" s="273"/>
      <c r="P410" s="157"/>
      <c r="Q410" s="158"/>
    </row>
    <row r="411" spans="1:17" s="160" customFormat="1" x14ac:dyDescent="0.15">
      <c r="A411" s="157"/>
      <c r="B411" s="158"/>
      <c r="C411" s="158"/>
      <c r="D411" s="273"/>
      <c r="E411" s="157"/>
      <c r="F411" s="158"/>
      <c r="G411" s="158"/>
      <c r="H411" s="158"/>
      <c r="I411" s="158"/>
      <c r="J411" s="158"/>
      <c r="K411" s="273"/>
      <c r="L411" s="157"/>
      <c r="M411" s="352"/>
      <c r="N411" s="349"/>
      <c r="O411" s="273"/>
      <c r="P411" s="157"/>
      <c r="Q411" s="158"/>
    </row>
    <row r="412" spans="1:17" s="160" customFormat="1" x14ac:dyDescent="0.15">
      <c r="A412" s="157"/>
      <c r="B412" s="158"/>
      <c r="C412" s="158"/>
      <c r="D412" s="273"/>
      <c r="E412" s="157"/>
      <c r="F412" s="158"/>
      <c r="G412" s="158"/>
      <c r="H412" s="158"/>
      <c r="I412" s="158"/>
      <c r="J412" s="158"/>
      <c r="K412" s="273"/>
      <c r="L412" s="157"/>
      <c r="M412" s="352"/>
      <c r="N412" s="349"/>
      <c r="O412" s="273"/>
      <c r="P412" s="157"/>
      <c r="Q412" s="158"/>
    </row>
    <row r="413" spans="1:17" s="160" customFormat="1" x14ac:dyDescent="0.15">
      <c r="A413" s="157"/>
      <c r="B413" s="158"/>
      <c r="C413" s="158"/>
      <c r="D413" s="273"/>
      <c r="E413" s="157"/>
      <c r="F413" s="158"/>
      <c r="G413" s="158"/>
      <c r="H413" s="158"/>
      <c r="I413" s="158"/>
      <c r="J413" s="158"/>
      <c r="K413" s="273"/>
      <c r="L413" s="157"/>
      <c r="M413" s="352"/>
      <c r="N413" s="349"/>
      <c r="O413" s="273"/>
      <c r="P413" s="157"/>
      <c r="Q413" s="158"/>
    </row>
    <row r="414" spans="1:17" s="160" customFormat="1" x14ac:dyDescent="0.15">
      <c r="A414" s="157"/>
      <c r="B414" s="158"/>
      <c r="C414" s="158"/>
      <c r="D414" s="273"/>
      <c r="E414" s="157"/>
      <c r="F414" s="158"/>
      <c r="G414" s="158"/>
      <c r="H414" s="158"/>
      <c r="I414" s="158"/>
      <c r="J414" s="158"/>
      <c r="K414" s="273"/>
      <c r="L414" s="157"/>
      <c r="M414" s="352"/>
      <c r="N414" s="349"/>
      <c r="O414" s="273"/>
      <c r="P414" s="157"/>
      <c r="Q414" s="158"/>
    </row>
    <row r="415" spans="1:17" s="160" customFormat="1" x14ac:dyDescent="0.15">
      <c r="A415" s="157"/>
      <c r="B415" s="158"/>
      <c r="C415" s="158"/>
      <c r="D415" s="273"/>
      <c r="E415" s="157"/>
      <c r="F415" s="158"/>
      <c r="G415" s="158"/>
      <c r="H415" s="158"/>
      <c r="I415" s="158"/>
      <c r="J415" s="158"/>
      <c r="K415" s="273"/>
      <c r="L415" s="157"/>
      <c r="M415" s="352"/>
      <c r="N415" s="349"/>
      <c r="O415" s="273"/>
      <c r="P415" s="157"/>
      <c r="Q415" s="158"/>
    </row>
    <row r="416" spans="1:17" s="160" customFormat="1" x14ac:dyDescent="0.15">
      <c r="A416" s="157"/>
      <c r="B416" s="158"/>
      <c r="C416" s="158"/>
      <c r="D416" s="273"/>
      <c r="E416" s="157"/>
      <c r="F416" s="158"/>
      <c r="G416" s="158"/>
      <c r="H416" s="158"/>
      <c r="I416" s="158"/>
      <c r="J416" s="158"/>
      <c r="K416" s="273"/>
      <c r="L416" s="157"/>
      <c r="M416" s="352"/>
      <c r="N416" s="349"/>
      <c r="O416" s="273"/>
      <c r="P416" s="157"/>
      <c r="Q416" s="158"/>
    </row>
    <row r="417" spans="1:17" s="160" customFormat="1" x14ac:dyDescent="0.15">
      <c r="A417" s="157"/>
      <c r="B417" s="158"/>
      <c r="C417" s="158"/>
      <c r="D417" s="273"/>
      <c r="E417" s="157"/>
      <c r="F417" s="158"/>
      <c r="G417" s="158"/>
      <c r="H417" s="158"/>
      <c r="I417" s="158"/>
      <c r="J417" s="158"/>
      <c r="K417" s="273"/>
      <c r="L417" s="157"/>
      <c r="M417" s="352"/>
      <c r="N417" s="349"/>
      <c r="O417" s="273"/>
      <c r="P417" s="157"/>
      <c r="Q417" s="158"/>
    </row>
    <row r="418" spans="1:17" s="160" customFormat="1" x14ac:dyDescent="0.15">
      <c r="A418" s="157"/>
      <c r="B418" s="158"/>
      <c r="C418" s="158"/>
      <c r="D418" s="273"/>
      <c r="E418" s="157"/>
      <c r="F418" s="158"/>
      <c r="G418" s="158"/>
      <c r="H418" s="158"/>
      <c r="I418" s="158"/>
      <c r="J418" s="158"/>
      <c r="K418" s="273"/>
      <c r="L418" s="157"/>
      <c r="M418" s="352"/>
      <c r="N418" s="349"/>
      <c r="O418" s="273"/>
      <c r="P418" s="157"/>
      <c r="Q418" s="158"/>
    </row>
    <row r="419" spans="1:17" s="160" customFormat="1" x14ac:dyDescent="0.15">
      <c r="A419" s="157"/>
      <c r="B419" s="158"/>
      <c r="C419" s="158"/>
      <c r="D419" s="273"/>
      <c r="E419" s="157"/>
      <c r="F419" s="158"/>
      <c r="G419" s="158"/>
      <c r="H419" s="158"/>
      <c r="I419" s="158"/>
      <c r="J419" s="158"/>
      <c r="K419" s="273"/>
      <c r="L419" s="157"/>
      <c r="M419" s="352"/>
      <c r="N419" s="349"/>
      <c r="O419" s="273"/>
      <c r="P419" s="157"/>
      <c r="Q419" s="158"/>
    </row>
    <row r="420" spans="1:17" s="160" customFormat="1" x14ac:dyDescent="0.15">
      <c r="A420" s="157"/>
      <c r="B420" s="158"/>
      <c r="C420" s="158"/>
      <c r="D420" s="273"/>
      <c r="E420" s="157"/>
      <c r="F420" s="158"/>
      <c r="G420" s="158"/>
      <c r="H420" s="158"/>
      <c r="I420" s="158"/>
      <c r="J420" s="158"/>
      <c r="K420" s="273"/>
      <c r="L420" s="157"/>
      <c r="M420" s="352"/>
      <c r="N420" s="349"/>
      <c r="O420" s="273"/>
      <c r="P420" s="157"/>
      <c r="Q420" s="158"/>
    </row>
    <row r="421" spans="1:17" s="160" customFormat="1" x14ac:dyDescent="0.15">
      <c r="A421" s="157"/>
      <c r="B421" s="158"/>
      <c r="C421" s="158"/>
      <c r="D421" s="273"/>
      <c r="E421" s="157"/>
      <c r="F421" s="158"/>
      <c r="G421" s="158"/>
      <c r="H421" s="158"/>
      <c r="I421" s="158"/>
      <c r="J421" s="158"/>
      <c r="K421" s="273"/>
      <c r="L421" s="157"/>
      <c r="M421" s="352"/>
      <c r="N421" s="349"/>
      <c r="O421" s="273"/>
      <c r="P421" s="157"/>
      <c r="Q421" s="158"/>
    </row>
    <row r="422" spans="1:17" s="160" customFormat="1" x14ac:dyDescent="0.15">
      <c r="A422" s="157"/>
      <c r="B422" s="158"/>
      <c r="C422" s="158"/>
      <c r="D422" s="273"/>
      <c r="E422" s="157"/>
      <c r="F422" s="158"/>
      <c r="G422" s="158"/>
      <c r="H422" s="158"/>
      <c r="I422" s="158"/>
      <c r="J422" s="158"/>
      <c r="K422" s="273"/>
      <c r="L422" s="157"/>
      <c r="M422" s="352"/>
      <c r="N422" s="349"/>
      <c r="O422" s="273"/>
      <c r="P422" s="157"/>
      <c r="Q422" s="158"/>
    </row>
    <row r="423" spans="1:17" s="160" customFormat="1" x14ac:dyDescent="0.15">
      <c r="A423" s="157"/>
      <c r="B423" s="158"/>
      <c r="C423" s="158"/>
      <c r="D423" s="273"/>
      <c r="E423" s="157"/>
      <c r="F423" s="158"/>
      <c r="G423" s="158"/>
      <c r="H423" s="158"/>
      <c r="I423" s="158"/>
      <c r="J423" s="158"/>
      <c r="K423" s="273"/>
      <c r="L423" s="157"/>
      <c r="M423" s="352"/>
      <c r="N423" s="349"/>
      <c r="O423" s="273"/>
      <c r="P423" s="157"/>
      <c r="Q423" s="158"/>
    </row>
    <row r="424" spans="1:17" s="160" customFormat="1" x14ac:dyDescent="0.15">
      <c r="A424" s="157"/>
      <c r="B424" s="158"/>
      <c r="C424" s="158"/>
      <c r="D424" s="273"/>
      <c r="E424" s="157"/>
      <c r="F424" s="158"/>
      <c r="G424" s="158"/>
      <c r="H424" s="158"/>
      <c r="I424" s="158"/>
      <c r="J424" s="158"/>
      <c r="K424" s="273"/>
      <c r="L424" s="157"/>
      <c r="M424" s="352"/>
      <c r="N424" s="349"/>
      <c r="O424" s="273"/>
      <c r="P424" s="157"/>
      <c r="Q424" s="158"/>
    </row>
    <row r="425" spans="1:17" s="160" customFormat="1" x14ac:dyDescent="0.15">
      <c r="A425" s="157"/>
      <c r="B425" s="158"/>
      <c r="C425" s="158"/>
      <c r="D425" s="273"/>
      <c r="E425" s="157"/>
      <c r="F425" s="158"/>
      <c r="G425" s="158"/>
      <c r="H425" s="158"/>
      <c r="I425" s="158"/>
      <c r="J425" s="158"/>
      <c r="K425" s="273"/>
      <c r="L425" s="157"/>
      <c r="M425" s="352"/>
      <c r="N425" s="349"/>
      <c r="O425" s="273"/>
      <c r="P425" s="157"/>
      <c r="Q425" s="158"/>
    </row>
    <row r="426" spans="1:17" s="160" customFormat="1" x14ac:dyDescent="0.15">
      <c r="A426" s="157"/>
      <c r="B426" s="158"/>
      <c r="C426" s="158"/>
      <c r="D426" s="273"/>
      <c r="E426" s="157"/>
      <c r="F426" s="158"/>
      <c r="G426" s="158"/>
      <c r="H426" s="158"/>
      <c r="I426" s="158"/>
      <c r="J426" s="158"/>
      <c r="K426" s="273"/>
      <c r="L426" s="157"/>
      <c r="M426" s="352"/>
      <c r="N426" s="349"/>
      <c r="O426" s="273"/>
      <c r="P426" s="157"/>
      <c r="Q426" s="158"/>
    </row>
    <row r="427" spans="1:17" s="160" customFormat="1" x14ac:dyDescent="0.15">
      <c r="A427" s="157"/>
      <c r="B427" s="158"/>
      <c r="C427" s="158"/>
      <c r="D427" s="273"/>
      <c r="E427" s="157"/>
      <c r="F427" s="158"/>
      <c r="G427" s="158"/>
      <c r="H427" s="158"/>
      <c r="I427" s="158"/>
      <c r="J427" s="158"/>
      <c r="K427" s="273"/>
      <c r="L427" s="157"/>
      <c r="M427" s="352"/>
      <c r="N427" s="349"/>
      <c r="O427" s="273"/>
      <c r="P427" s="157"/>
      <c r="Q427" s="158"/>
    </row>
    <row r="428" spans="1:17" s="160" customFormat="1" x14ac:dyDescent="0.15">
      <c r="A428" s="157"/>
      <c r="B428" s="158"/>
      <c r="C428" s="158"/>
      <c r="D428" s="273"/>
      <c r="E428" s="157"/>
      <c r="F428" s="158"/>
      <c r="G428" s="158"/>
      <c r="H428" s="158"/>
      <c r="I428" s="158"/>
      <c r="J428" s="158"/>
      <c r="K428" s="273"/>
      <c r="L428" s="157"/>
      <c r="M428" s="352"/>
      <c r="N428" s="349"/>
      <c r="O428" s="273"/>
      <c r="P428" s="157"/>
      <c r="Q428" s="158"/>
    </row>
    <row r="429" spans="1:17" s="160" customFormat="1" x14ac:dyDescent="0.15">
      <c r="A429" s="157"/>
      <c r="B429" s="158"/>
      <c r="C429" s="158"/>
      <c r="D429" s="273"/>
      <c r="E429" s="157"/>
      <c r="F429" s="158"/>
      <c r="G429" s="158"/>
      <c r="H429" s="158"/>
      <c r="I429" s="158"/>
      <c r="J429" s="158"/>
      <c r="K429" s="273"/>
      <c r="L429" s="157"/>
      <c r="M429" s="352"/>
      <c r="N429" s="349"/>
      <c r="O429" s="273"/>
      <c r="P429" s="157"/>
      <c r="Q429" s="158"/>
    </row>
    <row r="430" spans="1:17" s="160" customFormat="1" x14ac:dyDescent="0.15">
      <c r="A430" s="157"/>
      <c r="B430" s="158"/>
      <c r="C430" s="158"/>
      <c r="D430" s="273"/>
      <c r="E430" s="157"/>
      <c r="F430" s="158"/>
      <c r="G430" s="158"/>
      <c r="H430" s="158"/>
      <c r="I430" s="158"/>
      <c r="J430" s="158"/>
      <c r="K430" s="273"/>
      <c r="L430" s="157"/>
      <c r="M430" s="352"/>
      <c r="N430" s="349"/>
      <c r="O430" s="273"/>
      <c r="P430" s="157"/>
      <c r="Q430" s="158"/>
    </row>
    <row r="431" spans="1:17" s="160" customFormat="1" x14ac:dyDescent="0.15">
      <c r="A431" s="157"/>
      <c r="B431" s="158"/>
      <c r="C431" s="158"/>
      <c r="D431" s="273"/>
      <c r="E431" s="157"/>
      <c r="F431" s="158"/>
      <c r="G431" s="158"/>
      <c r="H431" s="158"/>
      <c r="I431" s="158"/>
      <c r="J431" s="158"/>
      <c r="K431" s="273"/>
      <c r="L431" s="157"/>
      <c r="M431" s="352"/>
      <c r="N431" s="349"/>
      <c r="O431" s="273"/>
      <c r="P431" s="157"/>
      <c r="Q431" s="158"/>
    </row>
    <row r="432" spans="1:17" s="160" customFormat="1" x14ac:dyDescent="0.15">
      <c r="A432" s="157"/>
      <c r="B432" s="158"/>
      <c r="C432" s="158"/>
      <c r="D432" s="273"/>
      <c r="E432" s="157"/>
      <c r="F432" s="158"/>
      <c r="G432" s="158"/>
      <c r="H432" s="158"/>
      <c r="I432" s="158"/>
      <c r="J432" s="158"/>
      <c r="K432" s="273"/>
      <c r="L432" s="157"/>
      <c r="M432" s="352"/>
      <c r="N432" s="349"/>
      <c r="O432" s="273"/>
      <c r="P432" s="157"/>
      <c r="Q432" s="158"/>
    </row>
    <row r="433" spans="1:17" s="160" customFormat="1" x14ac:dyDescent="0.15">
      <c r="A433" s="157"/>
      <c r="B433" s="158"/>
      <c r="C433" s="158"/>
      <c r="D433" s="273"/>
      <c r="E433" s="157"/>
      <c r="F433" s="158"/>
      <c r="G433" s="158"/>
      <c r="H433" s="158"/>
      <c r="I433" s="158"/>
      <c r="J433" s="158"/>
      <c r="K433" s="273"/>
      <c r="L433" s="157"/>
      <c r="M433" s="352"/>
      <c r="N433" s="349"/>
      <c r="O433" s="273"/>
      <c r="P433" s="157"/>
      <c r="Q433" s="158"/>
    </row>
    <row r="434" spans="1:17" s="160" customFormat="1" x14ac:dyDescent="0.15">
      <c r="A434" s="157"/>
      <c r="B434" s="158"/>
      <c r="C434" s="158"/>
      <c r="D434" s="273"/>
      <c r="E434" s="157"/>
      <c r="F434" s="158"/>
      <c r="G434" s="158"/>
      <c r="H434" s="158"/>
      <c r="I434" s="158"/>
      <c r="J434" s="158"/>
      <c r="K434" s="273"/>
      <c r="L434" s="157"/>
      <c r="M434" s="352"/>
      <c r="N434" s="349"/>
      <c r="O434" s="273"/>
      <c r="P434" s="157"/>
      <c r="Q434" s="158"/>
    </row>
    <row r="435" spans="1:17" s="160" customFormat="1" x14ac:dyDescent="0.15">
      <c r="A435" s="157"/>
      <c r="B435" s="158"/>
      <c r="C435" s="158"/>
      <c r="D435" s="273"/>
      <c r="E435" s="157"/>
      <c r="F435" s="158"/>
      <c r="G435" s="158"/>
      <c r="H435" s="158"/>
      <c r="I435" s="158"/>
      <c r="J435" s="158"/>
      <c r="K435" s="273"/>
      <c r="L435" s="157"/>
      <c r="M435" s="352"/>
      <c r="N435" s="349"/>
      <c r="O435" s="273"/>
      <c r="P435" s="157"/>
      <c r="Q435" s="158"/>
    </row>
    <row r="436" spans="1:17" s="160" customFormat="1" x14ac:dyDescent="0.15">
      <c r="A436" s="157"/>
      <c r="B436" s="158"/>
      <c r="C436" s="158"/>
      <c r="D436" s="273"/>
      <c r="E436" s="157"/>
      <c r="F436" s="158"/>
      <c r="G436" s="158"/>
      <c r="H436" s="158"/>
      <c r="I436" s="158"/>
      <c r="J436" s="158"/>
      <c r="K436" s="273"/>
      <c r="L436" s="157"/>
      <c r="M436" s="352"/>
      <c r="N436" s="349"/>
      <c r="O436" s="273"/>
      <c r="P436" s="157"/>
      <c r="Q436" s="158"/>
    </row>
    <row r="437" spans="1:17" s="160" customFormat="1" x14ac:dyDescent="0.15">
      <c r="A437" s="157"/>
      <c r="B437" s="158"/>
      <c r="C437" s="158"/>
      <c r="D437" s="273"/>
      <c r="E437" s="157"/>
      <c r="F437" s="158"/>
      <c r="G437" s="158"/>
      <c r="H437" s="158"/>
      <c r="I437" s="158"/>
      <c r="J437" s="158"/>
      <c r="K437" s="273"/>
      <c r="L437" s="157"/>
      <c r="M437" s="352"/>
      <c r="N437" s="349"/>
      <c r="O437" s="273"/>
      <c r="P437" s="157"/>
      <c r="Q437" s="158"/>
    </row>
    <row r="438" spans="1:17" s="160" customFormat="1" x14ac:dyDescent="0.15">
      <c r="A438" s="157"/>
      <c r="B438" s="158"/>
      <c r="C438" s="158"/>
      <c r="D438" s="273"/>
      <c r="E438" s="157"/>
      <c r="F438" s="158"/>
      <c r="G438" s="158"/>
      <c r="H438" s="158"/>
      <c r="I438" s="158"/>
      <c r="J438" s="158"/>
      <c r="K438" s="273"/>
      <c r="L438" s="157"/>
      <c r="M438" s="352"/>
      <c r="N438" s="349"/>
      <c r="O438" s="273"/>
      <c r="P438" s="157"/>
      <c r="Q438" s="158"/>
    </row>
    <row r="439" spans="1:17" s="160" customFormat="1" x14ac:dyDescent="0.15">
      <c r="A439" s="157"/>
      <c r="B439" s="158"/>
      <c r="C439" s="158"/>
      <c r="D439" s="273"/>
      <c r="E439" s="157"/>
      <c r="F439" s="158"/>
      <c r="G439" s="158"/>
      <c r="H439" s="158"/>
      <c r="I439" s="158"/>
      <c r="J439" s="158"/>
      <c r="K439" s="273"/>
      <c r="L439" s="157"/>
      <c r="M439" s="352"/>
      <c r="N439" s="349"/>
      <c r="O439" s="273"/>
      <c r="P439" s="157"/>
      <c r="Q439" s="158"/>
    </row>
    <row r="440" spans="1:17" s="160" customFormat="1" x14ac:dyDescent="0.15">
      <c r="A440" s="157"/>
      <c r="B440" s="158"/>
      <c r="C440" s="158"/>
      <c r="D440" s="273"/>
      <c r="E440" s="157"/>
      <c r="F440" s="158"/>
      <c r="G440" s="158"/>
      <c r="H440" s="158"/>
      <c r="I440" s="158"/>
      <c r="J440" s="158"/>
      <c r="K440" s="273"/>
      <c r="L440" s="157"/>
      <c r="M440" s="352"/>
      <c r="N440" s="349"/>
      <c r="O440" s="273"/>
      <c r="P440" s="157"/>
      <c r="Q440" s="158"/>
    </row>
    <row r="441" spans="1:17" s="160" customFormat="1" x14ac:dyDescent="0.15">
      <c r="A441" s="157"/>
      <c r="B441" s="158"/>
      <c r="C441" s="158"/>
      <c r="D441" s="273"/>
      <c r="E441" s="157"/>
      <c r="F441" s="158"/>
      <c r="G441" s="158"/>
      <c r="H441" s="158"/>
      <c r="I441" s="158"/>
      <c r="J441" s="158"/>
      <c r="K441" s="273"/>
      <c r="L441" s="157"/>
      <c r="M441" s="352"/>
      <c r="N441" s="349"/>
      <c r="O441" s="273"/>
      <c r="P441" s="157"/>
      <c r="Q441" s="158"/>
    </row>
    <row r="442" spans="1:17" s="160" customFormat="1" x14ac:dyDescent="0.15">
      <c r="A442" s="157"/>
      <c r="B442" s="158"/>
      <c r="C442" s="158"/>
      <c r="D442" s="273"/>
      <c r="E442" s="157"/>
      <c r="F442" s="158"/>
      <c r="G442" s="158"/>
      <c r="H442" s="158"/>
      <c r="I442" s="158"/>
      <c r="J442" s="158"/>
      <c r="K442" s="273"/>
      <c r="L442" s="157"/>
      <c r="M442" s="352"/>
      <c r="N442" s="349"/>
      <c r="O442" s="273"/>
      <c r="P442" s="157"/>
      <c r="Q442" s="158"/>
    </row>
    <row r="443" spans="1:17" s="160" customFormat="1" x14ac:dyDescent="0.15">
      <c r="A443" s="157"/>
      <c r="B443" s="158"/>
      <c r="C443" s="158"/>
      <c r="D443" s="273"/>
      <c r="E443" s="157"/>
      <c r="F443" s="158"/>
      <c r="G443" s="158"/>
      <c r="H443" s="158"/>
      <c r="I443" s="158"/>
      <c r="J443" s="158"/>
      <c r="K443" s="273"/>
      <c r="L443" s="157"/>
      <c r="M443" s="352"/>
      <c r="N443" s="349"/>
      <c r="O443" s="273"/>
      <c r="P443" s="157"/>
      <c r="Q443" s="158"/>
    </row>
    <row r="444" spans="1:17" s="160" customFormat="1" x14ac:dyDescent="0.15">
      <c r="A444" s="157"/>
      <c r="B444" s="158"/>
      <c r="C444" s="158"/>
      <c r="D444" s="273"/>
      <c r="E444" s="157"/>
      <c r="F444" s="158"/>
      <c r="G444" s="158"/>
      <c r="H444" s="158"/>
      <c r="I444" s="158"/>
      <c r="J444" s="158"/>
      <c r="K444" s="273"/>
      <c r="L444" s="157"/>
      <c r="M444" s="352"/>
      <c r="N444" s="349"/>
      <c r="O444" s="273"/>
      <c r="P444" s="157"/>
      <c r="Q444" s="158"/>
    </row>
    <row r="445" spans="1:17" s="160" customFormat="1" x14ac:dyDescent="0.15">
      <c r="A445" s="157"/>
      <c r="B445" s="158"/>
      <c r="C445" s="158"/>
      <c r="D445" s="273"/>
      <c r="E445" s="157"/>
      <c r="F445" s="158"/>
      <c r="G445" s="158"/>
      <c r="H445" s="158"/>
      <c r="I445" s="158"/>
      <c r="J445" s="158"/>
      <c r="K445" s="273"/>
      <c r="L445" s="157"/>
      <c r="M445" s="352"/>
      <c r="N445" s="349"/>
      <c r="O445" s="273"/>
      <c r="P445" s="157"/>
      <c r="Q445" s="158"/>
    </row>
    <row r="446" spans="1:17" s="160" customFormat="1" x14ac:dyDescent="0.15">
      <c r="A446" s="157"/>
      <c r="B446" s="158"/>
      <c r="C446" s="158"/>
      <c r="D446" s="273"/>
      <c r="E446" s="157"/>
      <c r="F446" s="158"/>
      <c r="G446" s="158"/>
      <c r="H446" s="158"/>
      <c r="I446" s="158"/>
      <c r="J446" s="158"/>
      <c r="K446" s="273"/>
      <c r="L446" s="157"/>
      <c r="M446" s="352"/>
      <c r="N446" s="349"/>
      <c r="O446" s="273"/>
      <c r="P446" s="157"/>
      <c r="Q446" s="158"/>
    </row>
    <row r="447" spans="1:17" s="160" customFormat="1" x14ac:dyDescent="0.15">
      <c r="A447" s="157"/>
      <c r="B447" s="158"/>
      <c r="C447" s="158"/>
      <c r="D447" s="273"/>
      <c r="E447" s="157"/>
      <c r="F447" s="158"/>
      <c r="G447" s="158"/>
      <c r="H447" s="158"/>
      <c r="I447" s="158"/>
      <c r="J447" s="158"/>
      <c r="K447" s="273"/>
      <c r="L447" s="157"/>
      <c r="M447" s="352"/>
      <c r="N447" s="349"/>
      <c r="O447" s="273"/>
      <c r="P447" s="157"/>
      <c r="Q447" s="158"/>
    </row>
    <row r="448" spans="1:17" s="160" customFormat="1" x14ac:dyDescent="0.15">
      <c r="A448" s="157"/>
      <c r="B448" s="158"/>
      <c r="C448" s="158"/>
      <c r="D448" s="273"/>
      <c r="E448" s="157"/>
      <c r="F448" s="158"/>
      <c r="G448" s="158"/>
      <c r="H448" s="158"/>
      <c r="I448" s="158"/>
      <c r="J448" s="158"/>
      <c r="K448" s="273"/>
      <c r="L448" s="157"/>
      <c r="M448" s="352"/>
      <c r="N448" s="349"/>
      <c r="O448" s="273"/>
      <c r="P448" s="157"/>
      <c r="Q448" s="158"/>
    </row>
    <row r="449" spans="1:17" s="160" customFormat="1" x14ac:dyDescent="0.15">
      <c r="A449" s="157"/>
      <c r="B449" s="158"/>
      <c r="C449" s="158"/>
      <c r="D449" s="273"/>
      <c r="E449" s="157"/>
      <c r="F449" s="158"/>
      <c r="G449" s="158"/>
      <c r="H449" s="158"/>
      <c r="I449" s="158"/>
      <c r="J449" s="158"/>
      <c r="K449" s="273"/>
      <c r="L449" s="157"/>
      <c r="M449" s="352"/>
      <c r="N449" s="349"/>
      <c r="O449" s="273"/>
      <c r="P449" s="157"/>
      <c r="Q449" s="158"/>
    </row>
    <row r="450" spans="1:17" s="160" customFormat="1" x14ac:dyDescent="0.15">
      <c r="A450" s="157"/>
      <c r="B450" s="158"/>
      <c r="C450" s="158"/>
      <c r="D450" s="273"/>
      <c r="E450" s="157"/>
      <c r="F450" s="158"/>
      <c r="G450" s="158"/>
      <c r="H450" s="158"/>
      <c r="I450" s="158"/>
      <c r="J450" s="158"/>
      <c r="K450" s="273"/>
      <c r="L450" s="157"/>
      <c r="M450" s="352"/>
      <c r="N450" s="349"/>
      <c r="O450" s="273"/>
      <c r="P450" s="157"/>
      <c r="Q450" s="158"/>
    </row>
    <row r="451" spans="1:17" s="160" customFormat="1" x14ac:dyDescent="0.15">
      <c r="A451" s="157"/>
      <c r="B451" s="158"/>
      <c r="C451" s="158"/>
      <c r="D451" s="273"/>
      <c r="E451" s="157"/>
      <c r="F451" s="158"/>
      <c r="G451" s="158"/>
      <c r="H451" s="158"/>
      <c r="I451" s="158"/>
      <c r="J451" s="158"/>
      <c r="K451" s="273"/>
      <c r="L451" s="157"/>
      <c r="M451" s="352"/>
      <c r="N451" s="349"/>
      <c r="O451" s="273"/>
      <c r="P451" s="157"/>
      <c r="Q451" s="158"/>
    </row>
    <row r="452" spans="1:17" s="160" customFormat="1" x14ac:dyDescent="0.15">
      <c r="A452" s="157"/>
      <c r="B452" s="158"/>
      <c r="C452" s="158"/>
      <c r="D452" s="273"/>
      <c r="E452" s="157"/>
      <c r="F452" s="158"/>
      <c r="G452" s="158"/>
      <c r="H452" s="158"/>
      <c r="I452" s="158"/>
      <c r="J452" s="158"/>
      <c r="K452" s="273"/>
      <c r="L452" s="157"/>
      <c r="M452" s="352"/>
      <c r="N452" s="349"/>
      <c r="O452" s="273"/>
      <c r="P452" s="157"/>
      <c r="Q452" s="158"/>
    </row>
    <row r="453" spans="1:17" s="160" customFormat="1" x14ac:dyDescent="0.15">
      <c r="A453" s="157"/>
      <c r="B453" s="158"/>
      <c r="C453" s="158"/>
      <c r="D453" s="273"/>
      <c r="E453" s="157"/>
      <c r="F453" s="158"/>
      <c r="G453" s="158"/>
      <c r="H453" s="158"/>
      <c r="I453" s="158"/>
      <c r="J453" s="158"/>
      <c r="K453" s="273"/>
      <c r="L453" s="157"/>
      <c r="M453" s="352"/>
      <c r="N453" s="349"/>
      <c r="O453" s="273"/>
      <c r="P453" s="157"/>
      <c r="Q453" s="158"/>
    </row>
    <row r="454" spans="1:17" s="160" customFormat="1" x14ac:dyDescent="0.15">
      <c r="A454" s="157"/>
      <c r="B454" s="158"/>
      <c r="C454" s="158"/>
      <c r="D454" s="273"/>
      <c r="E454" s="157"/>
      <c r="F454" s="158"/>
      <c r="G454" s="158"/>
      <c r="H454" s="158"/>
      <c r="I454" s="158"/>
      <c r="J454" s="158"/>
      <c r="K454" s="273"/>
      <c r="L454" s="157"/>
      <c r="M454" s="352"/>
      <c r="N454" s="349"/>
      <c r="O454" s="273"/>
      <c r="P454" s="157"/>
      <c r="Q454" s="158"/>
    </row>
    <row r="455" spans="1:17" s="160" customFormat="1" x14ac:dyDescent="0.15">
      <c r="A455" s="157"/>
      <c r="B455" s="158"/>
      <c r="C455" s="158"/>
      <c r="D455" s="273"/>
      <c r="E455" s="157"/>
      <c r="F455" s="158"/>
      <c r="G455" s="158"/>
      <c r="H455" s="158"/>
      <c r="I455" s="158"/>
      <c r="J455" s="158"/>
      <c r="K455" s="273"/>
      <c r="L455" s="157"/>
      <c r="M455" s="352"/>
      <c r="N455" s="349"/>
      <c r="O455" s="273"/>
      <c r="P455" s="157"/>
      <c r="Q455" s="158"/>
    </row>
    <row r="456" spans="1:17" s="160" customFormat="1" x14ac:dyDescent="0.15">
      <c r="A456" s="157"/>
      <c r="B456" s="158"/>
      <c r="C456" s="158"/>
      <c r="D456" s="273"/>
      <c r="E456" s="157"/>
      <c r="F456" s="158"/>
      <c r="G456" s="158"/>
      <c r="H456" s="158"/>
      <c r="I456" s="158"/>
      <c r="J456" s="158"/>
      <c r="K456" s="273"/>
      <c r="L456" s="157"/>
      <c r="M456" s="352"/>
      <c r="N456" s="349"/>
      <c r="O456" s="273"/>
      <c r="P456" s="157"/>
      <c r="Q456" s="158"/>
    </row>
    <row r="457" spans="1:17" s="160" customFormat="1" x14ac:dyDescent="0.15">
      <c r="A457" s="157"/>
      <c r="B457" s="158"/>
      <c r="C457" s="158"/>
      <c r="D457" s="273"/>
      <c r="E457" s="157"/>
      <c r="F457" s="158"/>
      <c r="G457" s="158"/>
      <c r="H457" s="158"/>
      <c r="I457" s="158"/>
      <c r="J457" s="158"/>
      <c r="K457" s="273"/>
      <c r="L457" s="157"/>
      <c r="M457" s="352"/>
      <c r="N457" s="349"/>
      <c r="O457" s="273"/>
      <c r="P457" s="157"/>
      <c r="Q457" s="158"/>
    </row>
    <row r="458" spans="1:17" s="160" customFormat="1" x14ac:dyDescent="0.15">
      <c r="A458" s="157"/>
      <c r="B458" s="158"/>
      <c r="C458" s="158"/>
      <c r="D458" s="273"/>
      <c r="E458" s="157"/>
      <c r="F458" s="158"/>
      <c r="G458" s="158"/>
      <c r="H458" s="158"/>
      <c r="I458" s="158"/>
      <c r="J458" s="158"/>
      <c r="K458" s="273"/>
      <c r="L458" s="157"/>
      <c r="M458" s="352"/>
      <c r="N458" s="349"/>
      <c r="O458" s="273"/>
      <c r="P458" s="157"/>
      <c r="Q458" s="158"/>
    </row>
    <row r="459" spans="1:17" s="160" customFormat="1" x14ac:dyDescent="0.15">
      <c r="A459" s="157"/>
      <c r="B459" s="158"/>
      <c r="C459" s="158"/>
      <c r="D459" s="273"/>
      <c r="E459" s="157"/>
      <c r="F459" s="158"/>
      <c r="G459" s="158"/>
      <c r="H459" s="158"/>
      <c r="I459" s="158"/>
      <c r="J459" s="158"/>
      <c r="K459" s="273"/>
      <c r="L459" s="157"/>
      <c r="M459" s="352"/>
      <c r="N459" s="349"/>
      <c r="O459" s="273"/>
      <c r="P459" s="157"/>
      <c r="Q459" s="158"/>
    </row>
    <row r="460" spans="1:17" s="160" customFormat="1" x14ac:dyDescent="0.15">
      <c r="A460" s="157"/>
      <c r="B460" s="158"/>
      <c r="C460" s="158"/>
      <c r="D460" s="273"/>
      <c r="E460" s="157"/>
      <c r="F460" s="158"/>
      <c r="G460" s="158"/>
      <c r="H460" s="158"/>
      <c r="I460" s="158"/>
      <c r="J460" s="158"/>
      <c r="K460" s="273"/>
      <c r="L460" s="157"/>
      <c r="M460" s="352"/>
      <c r="N460" s="349"/>
      <c r="O460" s="273"/>
      <c r="P460" s="157"/>
      <c r="Q460" s="158"/>
    </row>
    <row r="461" spans="1:17" s="160" customFormat="1" x14ac:dyDescent="0.15">
      <c r="A461" s="157"/>
      <c r="B461" s="158"/>
      <c r="C461" s="158"/>
      <c r="D461" s="273"/>
      <c r="E461" s="157"/>
      <c r="F461" s="158"/>
      <c r="G461" s="158"/>
      <c r="H461" s="158"/>
      <c r="I461" s="158"/>
      <c r="J461" s="158"/>
      <c r="K461" s="273"/>
      <c r="L461" s="157"/>
      <c r="M461" s="352"/>
      <c r="N461" s="349"/>
      <c r="O461" s="273"/>
      <c r="P461" s="157"/>
      <c r="Q461" s="158"/>
    </row>
    <row r="462" spans="1:17" s="160" customFormat="1" x14ac:dyDescent="0.15">
      <c r="A462" s="157"/>
      <c r="B462" s="158"/>
      <c r="C462" s="158"/>
      <c r="D462" s="273"/>
      <c r="E462" s="157"/>
      <c r="F462" s="158"/>
      <c r="G462" s="158"/>
      <c r="H462" s="158"/>
      <c r="I462" s="158"/>
      <c r="J462" s="158"/>
      <c r="K462" s="273"/>
      <c r="L462" s="157"/>
      <c r="M462" s="352"/>
      <c r="N462" s="349"/>
      <c r="O462" s="273"/>
      <c r="P462" s="157"/>
      <c r="Q462" s="158"/>
    </row>
    <row r="463" spans="1:17" s="160" customFormat="1" x14ac:dyDescent="0.15">
      <c r="A463" s="157"/>
      <c r="B463" s="158"/>
      <c r="C463" s="158"/>
      <c r="D463" s="273"/>
      <c r="E463" s="157"/>
      <c r="F463" s="158"/>
      <c r="G463" s="158"/>
      <c r="H463" s="158"/>
      <c r="I463" s="158"/>
      <c r="J463" s="158"/>
      <c r="K463" s="273"/>
      <c r="L463" s="157"/>
      <c r="M463" s="352"/>
      <c r="N463" s="349"/>
      <c r="O463" s="273"/>
      <c r="P463" s="157"/>
      <c r="Q463" s="158"/>
    </row>
    <row r="464" spans="1:17" s="160" customFormat="1" x14ac:dyDescent="0.15">
      <c r="A464" s="157"/>
      <c r="B464" s="158"/>
      <c r="C464" s="158"/>
      <c r="D464" s="273"/>
      <c r="E464" s="157"/>
      <c r="F464" s="158"/>
      <c r="G464" s="158"/>
      <c r="H464" s="158"/>
      <c r="I464" s="158"/>
      <c r="J464" s="158"/>
      <c r="K464" s="273"/>
      <c r="L464" s="157"/>
      <c r="M464" s="352"/>
      <c r="N464" s="349"/>
      <c r="O464" s="273"/>
      <c r="P464" s="157"/>
      <c r="Q464" s="158"/>
    </row>
    <row r="465" spans="1:17" s="160" customFormat="1" x14ac:dyDescent="0.15">
      <c r="A465" s="157"/>
      <c r="B465" s="158"/>
      <c r="C465" s="158"/>
      <c r="D465" s="273"/>
      <c r="E465" s="157"/>
      <c r="F465" s="158"/>
      <c r="G465" s="158"/>
      <c r="H465" s="158"/>
      <c r="I465" s="158"/>
      <c r="J465" s="158"/>
      <c r="K465" s="273"/>
      <c r="L465" s="157"/>
      <c r="M465" s="352"/>
      <c r="N465" s="349"/>
      <c r="O465" s="273"/>
      <c r="P465" s="157"/>
      <c r="Q465" s="158"/>
    </row>
    <row r="466" spans="1:17" s="160" customFormat="1" x14ac:dyDescent="0.15">
      <c r="A466" s="157"/>
      <c r="B466" s="158"/>
      <c r="C466" s="158"/>
      <c r="D466" s="273"/>
      <c r="E466" s="157"/>
      <c r="F466" s="158"/>
      <c r="G466" s="158"/>
      <c r="H466" s="158"/>
      <c r="I466" s="158"/>
      <c r="J466" s="158"/>
      <c r="K466" s="273"/>
      <c r="L466" s="157"/>
      <c r="M466" s="352"/>
      <c r="N466" s="349"/>
      <c r="O466" s="273"/>
      <c r="P466" s="157"/>
      <c r="Q466" s="158"/>
    </row>
    <row r="467" spans="1:17" s="160" customFormat="1" x14ac:dyDescent="0.15">
      <c r="A467" s="157"/>
      <c r="B467" s="158"/>
      <c r="C467" s="158"/>
      <c r="D467" s="273"/>
      <c r="E467" s="157"/>
      <c r="F467" s="158"/>
      <c r="G467" s="158"/>
      <c r="H467" s="158"/>
      <c r="I467" s="158"/>
      <c r="J467" s="158"/>
      <c r="K467" s="273"/>
      <c r="L467" s="157"/>
      <c r="M467" s="352"/>
      <c r="N467" s="349"/>
      <c r="O467" s="273"/>
      <c r="P467" s="157"/>
      <c r="Q467" s="158"/>
    </row>
    <row r="468" spans="1:17" s="160" customFormat="1" x14ac:dyDescent="0.15">
      <c r="A468" s="157"/>
      <c r="B468" s="158"/>
      <c r="C468" s="158"/>
      <c r="D468" s="273"/>
      <c r="E468" s="157"/>
      <c r="F468" s="158"/>
      <c r="G468" s="158"/>
      <c r="H468" s="158"/>
      <c r="I468" s="158"/>
      <c r="J468" s="158"/>
      <c r="K468" s="273"/>
      <c r="L468" s="157"/>
      <c r="M468" s="352"/>
      <c r="N468" s="349"/>
      <c r="O468" s="273"/>
      <c r="P468" s="157"/>
      <c r="Q468" s="158"/>
    </row>
    <row r="469" spans="1:17" s="160" customFormat="1" x14ac:dyDescent="0.15">
      <c r="A469" s="157"/>
      <c r="B469" s="158"/>
      <c r="C469" s="158"/>
      <c r="D469" s="273"/>
      <c r="E469" s="157"/>
      <c r="F469" s="158"/>
      <c r="G469" s="158"/>
      <c r="H469" s="158"/>
      <c r="I469" s="158"/>
      <c r="J469" s="158"/>
      <c r="K469" s="273"/>
      <c r="L469" s="157"/>
      <c r="M469" s="352"/>
      <c r="N469" s="349"/>
      <c r="O469" s="273"/>
      <c r="P469" s="157"/>
      <c r="Q469" s="158"/>
    </row>
    <row r="470" spans="1:17" s="160" customFormat="1" x14ac:dyDescent="0.15">
      <c r="A470" s="157"/>
      <c r="B470" s="158"/>
      <c r="C470" s="158"/>
      <c r="D470" s="273"/>
      <c r="E470" s="157"/>
      <c r="F470" s="158"/>
      <c r="G470" s="158"/>
      <c r="H470" s="158"/>
      <c r="I470" s="158"/>
      <c r="J470" s="158"/>
      <c r="K470" s="273"/>
      <c r="L470" s="157"/>
      <c r="M470" s="352"/>
      <c r="N470" s="349"/>
      <c r="O470" s="273"/>
      <c r="P470" s="157"/>
      <c r="Q470" s="158"/>
    </row>
    <row r="471" spans="1:17" s="160" customFormat="1" x14ac:dyDescent="0.15">
      <c r="A471" s="157"/>
      <c r="B471" s="158"/>
      <c r="C471" s="158"/>
      <c r="D471" s="273"/>
      <c r="E471" s="157"/>
      <c r="F471" s="158"/>
      <c r="G471" s="158"/>
      <c r="H471" s="158"/>
      <c r="I471" s="158"/>
      <c r="J471" s="158"/>
      <c r="K471" s="273"/>
      <c r="L471" s="157"/>
      <c r="M471" s="352"/>
      <c r="N471" s="349"/>
      <c r="O471" s="273"/>
      <c r="P471" s="157"/>
      <c r="Q471" s="158"/>
    </row>
    <row r="472" spans="1:17" s="160" customFormat="1" x14ac:dyDescent="0.15">
      <c r="A472" s="157"/>
      <c r="B472" s="158"/>
      <c r="C472" s="158"/>
      <c r="D472" s="273"/>
      <c r="E472" s="157"/>
      <c r="F472" s="158"/>
      <c r="G472" s="158"/>
      <c r="H472" s="158"/>
      <c r="I472" s="158"/>
      <c r="J472" s="158"/>
      <c r="K472" s="273"/>
      <c r="L472" s="157"/>
      <c r="M472" s="352"/>
      <c r="N472" s="349"/>
      <c r="O472" s="273"/>
      <c r="P472" s="157"/>
      <c r="Q472" s="158"/>
    </row>
    <row r="473" spans="1:17" s="160" customFormat="1" x14ac:dyDescent="0.15">
      <c r="A473" s="157"/>
      <c r="B473" s="158"/>
      <c r="C473" s="158"/>
      <c r="D473" s="273"/>
      <c r="E473" s="157"/>
      <c r="F473" s="158"/>
      <c r="G473" s="158"/>
      <c r="H473" s="158"/>
      <c r="I473" s="158"/>
      <c r="J473" s="158"/>
      <c r="K473" s="273"/>
      <c r="L473" s="157"/>
      <c r="M473" s="352"/>
      <c r="N473" s="349"/>
      <c r="O473" s="273"/>
      <c r="P473" s="157"/>
      <c r="Q473" s="158"/>
    </row>
    <row r="474" spans="1:17" s="160" customFormat="1" x14ac:dyDescent="0.15">
      <c r="A474" s="157"/>
      <c r="B474" s="158"/>
      <c r="C474" s="158"/>
      <c r="D474" s="273"/>
      <c r="E474" s="157"/>
      <c r="F474" s="158"/>
      <c r="G474" s="158"/>
      <c r="H474" s="158"/>
      <c r="I474" s="158"/>
      <c r="J474" s="158"/>
      <c r="K474" s="273"/>
      <c r="L474" s="157"/>
      <c r="M474" s="352"/>
      <c r="N474" s="349"/>
      <c r="O474" s="273"/>
      <c r="P474" s="157"/>
      <c r="Q474" s="158"/>
    </row>
    <row r="475" spans="1:17" s="160" customFormat="1" x14ac:dyDescent="0.15">
      <c r="A475" s="157"/>
      <c r="B475" s="158"/>
      <c r="C475" s="158"/>
      <c r="D475" s="273"/>
      <c r="E475" s="157"/>
      <c r="F475" s="158"/>
      <c r="G475" s="158"/>
      <c r="H475" s="158"/>
      <c r="I475" s="158"/>
      <c r="J475" s="158"/>
      <c r="K475" s="273"/>
      <c r="L475" s="157"/>
      <c r="M475" s="352"/>
      <c r="N475" s="349"/>
      <c r="O475" s="273"/>
      <c r="P475" s="157"/>
      <c r="Q475" s="158"/>
    </row>
    <row r="476" spans="1:17" s="160" customFormat="1" x14ac:dyDescent="0.15">
      <c r="A476" s="157"/>
      <c r="B476" s="158"/>
      <c r="C476" s="158"/>
      <c r="D476" s="273"/>
      <c r="E476" s="157"/>
      <c r="F476" s="158"/>
      <c r="G476" s="158"/>
      <c r="H476" s="158"/>
      <c r="I476" s="158"/>
      <c r="J476" s="158"/>
      <c r="K476" s="273"/>
      <c r="L476" s="157"/>
      <c r="M476" s="352"/>
      <c r="N476" s="349"/>
      <c r="O476" s="273"/>
      <c r="P476" s="157"/>
      <c r="Q476" s="158"/>
    </row>
    <row r="477" spans="1:17" s="160" customFormat="1" x14ac:dyDescent="0.15">
      <c r="A477" s="157"/>
      <c r="B477" s="158"/>
      <c r="C477" s="158"/>
      <c r="D477" s="273"/>
      <c r="E477" s="157"/>
      <c r="F477" s="158"/>
      <c r="G477" s="158"/>
      <c r="H477" s="158"/>
      <c r="I477" s="158"/>
      <c r="J477" s="158"/>
      <c r="K477" s="273"/>
      <c r="L477" s="157"/>
      <c r="M477" s="352"/>
      <c r="N477" s="349"/>
      <c r="O477" s="273"/>
      <c r="P477" s="157"/>
      <c r="Q477" s="158"/>
    </row>
    <row r="478" spans="1:17" s="160" customFormat="1" x14ac:dyDescent="0.15">
      <c r="A478" s="157"/>
      <c r="B478" s="158"/>
      <c r="C478" s="158"/>
      <c r="D478" s="273"/>
      <c r="E478" s="157"/>
      <c r="F478" s="158"/>
      <c r="G478" s="158"/>
      <c r="H478" s="158"/>
      <c r="I478" s="158"/>
      <c r="J478" s="158"/>
      <c r="K478" s="273"/>
      <c r="L478" s="157"/>
      <c r="M478" s="352"/>
      <c r="N478" s="349"/>
      <c r="O478" s="273"/>
      <c r="P478" s="157"/>
      <c r="Q478" s="158"/>
    </row>
    <row r="479" spans="1:17" s="160" customFormat="1" x14ac:dyDescent="0.15">
      <c r="A479" s="157"/>
      <c r="B479" s="158"/>
      <c r="C479" s="158"/>
      <c r="D479" s="273"/>
      <c r="E479" s="157"/>
      <c r="F479" s="158"/>
      <c r="G479" s="158"/>
      <c r="H479" s="158"/>
      <c r="I479" s="158"/>
      <c r="J479" s="158"/>
      <c r="K479" s="273"/>
      <c r="L479" s="157"/>
      <c r="M479" s="352"/>
      <c r="N479" s="349"/>
      <c r="O479" s="273"/>
      <c r="P479" s="157"/>
      <c r="Q479" s="158"/>
    </row>
    <row r="480" spans="1:17" s="160" customFormat="1" x14ac:dyDescent="0.15">
      <c r="A480" s="157"/>
      <c r="B480" s="158"/>
      <c r="C480" s="158"/>
      <c r="D480" s="273"/>
      <c r="E480" s="157"/>
      <c r="F480" s="158"/>
      <c r="G480" s="158"/>
      <c r="H480" s="158"/>
      <c r="I480" s="158"/>
      <c r="J480" s="158"/>
      <c r="K480" s="273"/>
      <c r="L480" s="157"/>
      <c r="M480" s="352"/>
      <c r="N480" s="349"/>
      <c r="O480" s="273"/>
      <c r="P480" s="157"/>
      <c r="Q480" s="158"/>
    </row>
    <row r="481" spans="1:17" s="160" customFormat="1" x14ac:dyDescent="0.15">
      <c r="A481" s="157"/>
      <c r="B481" s="158"/>
      <c r="C481" s="158"/>
      <c r="D481" s="273"/>
      <c r="E481" s="157"/>
      <c r="F481" s="158"/>
      <c r="G481" s="158"/>
      <c r="H481" s="158"/>
      <c r="I481" s="158"/>
      <c r="J481" s="158"/>
      <c r="K481" s="273"/>
      <c r="L481" s="157"/>
      <c r="M481" s="352"/>
      <c r="N481" s="349"/>
      <c r="O481" s="273"/>
      <c r="P481" s="157"/>
      <c r="Q481" s="158"/>
    </row>
    <row r="482" spans="1:17" s="160" customFormat="1" x14ac:dyDescent="0.15">
      <c r="A482" s="157"/>
      <c r="B482" s="158"/>
      <c r="C482" s="158"/>
      <c r="D482" s="273"/>
      <c r="E482" s="157"/>
      <c r="F482" s="158"/>
      <c r="G482" s="158"/>
      <c r="H482" s="158"/>
      <c r="I482" s="158"/>
      <c r="J482" s="158"/>
      <c r="K482" s="273"/>
      <c r="L482" s="157"/>
      <c r="M482" s="352"/>
      <c r="N482" s="349"/>
      <c r="O482" s="273"/>
      <c r="P482" s="157"/>
      <c r="Q482" s="158"/>
    </row>
    <row r="483" spans="1:17" s="160" customFormat="1" x14ac:dyDescent="0.15">
      <c r="A483" s="157"/>
      <c r="B483" s="158"/>
      <c r="C483" s="158"/>
      <c r="D483" s="273"/>
      <c r="E483" s="157"/>
      <c r="F483" s="158"/>
      <c r="G483" s="158"/>
      <c r="H483" s="158"/>
      <c r="I483" s="158"/>
      <c r="J483" s="158"/>
      <c r="K483" s="273"/>
      <c r="L483" s="157"/>
      <c r="M483" s="352"/>
      <c r="N483" s="349"/>
      <c r="O483" s="273"/>
      <c r="P483" s="157"/>
      <c r="Q483" s="158"/>
    </row>
    <row r="484" spans="1:17" s="160" customFormat="1" x14ac:dyDescent="0.15">
      <c r="A484" s="157"/>
      <c r="B484" s="158"/>
      <c r="C484" s="158"/>
      <c r="D484" s="273"/>
      <c r="E484" s="157"/>
      <c r="F484" s="158"/>
      <c r="G484" s="158"/>
      <c r="H484" s="158"/>
      <c r="I484" s="158"/>
      <c r="J484" s="158"/>
      <c r="K484" s="273"/>
      <c r="L484" s="157"/>
      <c r="M484" s="352"/>
      <c r="N484" s="349"/>
      <c r="O484" s="273"/>
      <c r="P484" s="157"/>
      <c r="Q484" s="158"/>
    </row>
    <row r="485" spans="1:17" s="160" customFormat="1" x14ac:dyDescent="0.15">
      <c r="A485" s="157"/>
      <c r="B485" s="158"/>
      <c r="C485" s="158"/>
      <c r="D485" s="273"/>
      <c r="E485" s="157"/>
      <c r="F485" s="158"/>
      <c r="G485" s="158"/>
      <c r="H485" s="158"/>
      <c r="I485" s="158"/>
      <c r="J485" s="158"/>
      <c r="K485" s="273"/>
      <c r="L485" s="157"/>
      <c r="M485" s="352"/>
      <c r="N485" s="349"/>
      <c r="O485" s="273"/>
      <c r="P485" s="157"/>
      <c r="Q485" s="158"/>
    </row>
    <row r="486" spans="1:17" s="160" customFormat="1" x14ac:dyDescent="0.15">
      <c r="A486" s="157"/>
      <c r="B486" s="158"/>
      <c r="C486" s="158"/>
      <c r="D486" s="273"/>
      <c r="E486" s="157"/>
      <c r="F486" s="158"/>
      <c r="G486" s="158"/>
      <c r="H486" s="158"/>
      <c r="I486" s="158"/>
      <c r="J486" s="158"/>
      <c r="K486" s="273"/>
      <c r="L486" s="157"/>
      <c r="M486" s="352"/>
      <c r="N486" s="349"/>
      <c r="O486" s="273"/>
      <c r="P486" s="157"/>
      <c r="Q486" s="158"/>
    </row>
    <row r="487" spans="1:17" s="160" customFormat="1" x14ac:dyDescent="0.15">
      <c r="A487" s="157"/>
      <c r="B487" s="158"/>
      <c r="C487" s="158"/>
      <c r="D487" s="273"/>
      <c r="E487" s="157"/>
      <c r="F487" s="158"/>
      <c r="G487" s="158"/>
      <c r="H487" s="158"/>
      <c r="I487" s="158"/>
      <c r="J487" s="158"/>
      <c r="K487" s="273"/>
      <c r="L487" s="157"/>
      <c r="M487" s="352"/>
      <c r="N487" s="349"/>
      <c r="O487" s="273"/>
      <c r="P487" s="157"/>
      <c r="Q487" s="158"/>
    </row>
    <row r="488" spans="1:17" s="160" customFormat="1" x14ac:dyDescent="0.15">
      <c r="A488" s="157"/>
      <c r="B488" s="158"/>
      <c r="C488" s="158"/>
      <c r="D488" s="273"/>
      <c r="E488" s="157"/>
      <c r="F488" s="158"/>
      <c r="G488" s="158"/>
      <c r="H488" s="158"/>
      <c r="I488" s="158"/>
      <c r="J488" s="158"/>
      <c r="K488" s="273"/>
      <c r="L488" s="157"/>
      <c r="M488" s="352"/>
      <c r="N488" s="349"/>
      <c r="O488" s="273"/>
      <c r="P488" s="157"/>
      <c r="Q488" s="158"/>
    </row>
    <row r="489" spans="1:17" s="160" customFormat="1" x14ac:dyDescent="0.15">
      <c r="A489" s="157"/>
      <c r="B489" s="158"/>
      <c r="C489" s="158"/>
      <c r="D489" s="273"/>
      <c r="E489" s="157"/>
      <c r="F489" s="158"/>
      <c r="G489" s="158"/>
      <c r="H489" s="158"/>
      <c r="I489" s="158"/>
      <c r="J489" s="158"/>
      <c r="K489" s="273"/>
      <c r="L489" s="157"/>
      <c r="M489" s="352"/>
      <c r="N489" s="349"/>
      <c r="O489" s="273"/>
      <c r="P489" s="157"/>
      <c r="Q489" s="158"/>
    </row>
    <row r="490" spans="1:17" s="160" customFormat="1" x14ac:dyDescent="0.15">
      <c r="A490" s="157"/>
      <c r="B490" s="158"/>
      <c r="C490" s="158"/>
      <c r="D490" s="273"/>
      <c r="E490" s="157"/>
      <c r="F490" s="158"/>
      <c r="G490" s="158"/>
      <c r="H490" s="158"/>
      <c r="I490" s="158"/>
      <c r="J490" s="158"/>
      <c r="K490" s="273"/>
      <c r="L490" s="157"/>
      <c r="M490" s="352"/>
      <c r="N490" s="349"/>
      <c r="O490" s="273"/>
      <c r="P490" s="157"/>
      <c r="Q490" s="158"/>
    </row>
    <row r="491" spans="1:17" s="160" customFormat="1" x14ac:dyDescent="0.15">
      <c r="A491" s="157"/>
      <c r="B491" s="158"/>
      <c r="C491" s="158"/>
      <c r="D491" s="273"/>
      <c r="E491" s="157"/>
      <c r="F491" s="158"/>
      <c r="G491" s="158"/>
      <c r="H491" s="158"/>
      <c r="I491" s="158"/>
      <c r="J491" s="158"/>
      <c r="K491" s="273"/>
      <c r="L491" s="157"/>
      <c r="M491" s="352"/>
      <c r="N491" s="349"/>
      <c r="O491" s="273"/>
      <c r="P491" s="157"/>
      <c r="Q491" s="158"/>
    </row>
    <row r="492" spans="1:17" s="160" customFormat="1" x14ac:dyDescent="0.15">
      <c r="A492" s="157"/>
      <c r="B492" s="158"/>
      <c r="C492" s="158"/>
      <c r="D492" s="273"/>
      <c r="E492" s="157"/>
      <c r="F492" s="158"/>
      <c r="G492" s="158"/>
      <c r="H492" s="158"/>
      <c r="I492" s="158"/>
      <c r="J492" s="158"/>
      <c r="K492" s="273"/>
      <c r="L492" s="157"/>
      <c r="M492" s="352"/>
      <c r="N492" s="349"/>
      <c r="O492" s="273"/>
      <c r="P492" s="157"/>
      <c r="Q492" s="158"/>
    </row>
    <row r="493" spans="1:17" s="160" customFormat="1" x14ac:dyDescent="0.15">
      <c r="A493" s="157"/>
      <c r="B493" s="158"/>
      <c r="C493" s="158"/>
      <c r="D493" s="273"/>
      <c r="E493" s="157"/>
      <c r="F493" s="158"/>
      <c r="G493" s="158"/>
      <c r="H493" s="158"/>
      <c r="I493" s="158"/>
      <c r="J493" s="158"/>
      <c r="K493" s="273"/>
      <c r="L493" s="157"/>
      <c r="M493" s="352"/>
      <c r="N493" s="349"/>
      <c r="O493" s="273"/>
      <c r="P493" s="157"/>
      <c r="Q493" s="158"/>
    </row>
    <row r="494" spans="1:17" s="160" customFormat="1" x14ac:dyDescent="0.15">
      <c r="A494" s="157"/>
      <c r="B494" s="158"/>
      <c r="C494" s="158"/>
      <c r="D494" s="273"/>
      <c r="E494" s="157"/>
      <c r="F494" s="158"/>
      <c r="G494" s="158"/>
      <c r="H494" s="158"/>
      <c r="I494" s="158"/>
      <c r="J494" s="158"/>
      <c r="K494" s="273"/>
      <c r="L494" s="157"/>
      <c r="M494" s="352"/>
      <c r="N494" s="349"/>
      <c r="O494" s="273"/>
      <c r="P494" s="157"/>
      <c r="Q494" s="158"/>
    </row>
    <row r="495" spans="1:17" s="160" customFormat="1" x14ac:dyDescent="0.15">
      <c r="A495" s="157"/>
      <c r="B495" s="158"/>
      <c r="C495" s="158"/>
      <c r="D495" s="273"/>
      <c r="E495" s="157"/>
      <c r="F495" s="158"/>
      <c r="G495" s="158"/>
      <c r="H495" s="158"/>
      <c r="I495" s="158"/>
      <c r="J495" s="158"/>
      <c r="K495" s="273"/>
      <c r="L495" s="157"/>
      <c r="M495" s="352"/>
      <c r="N495" s="349"/>
      <c r="O495" s="273"/>
      <c r="P495" s="157"/>
      <c r="Q495" s="158"/>
    </row>
    <row r="496" spans="1:17" s="160" customFormat="1" x14ac:dyDescent="0.15">
      <c r="A496" s="157"/>
      <c r="B496" s="158"/>
      <c r="C496" s="158"/>
      <c r="D496" s="273"/>
      <c r="E496" s="157"/>
      <c r="F496" s="158"/>
      <c r="G496" s="158"/>
      <c r="H496" s="158"/>
      <c r="I496" s="158"/>
      <c r="J496" s="158"/>
      <c r="K496" s="273"/>
      <c r="L496" s="157"/>
      <c r="M496" s="352"/>
      <c r="N496" s="349"/>
      <c r="O496" s="273"/>
      <c r="P496" s="157"/>
      <c r="Q496" s="158"/>
    </row>
    <row r="497" spans="1:17" s="160" customFormat="1" x14ac:dyDescent="0.15">
      <c r="A497" s="157"/>
      <c r="B497" s="158"/>
      <c r="C497" s="158"/>
      <c r="D497" s="273"/>
      <c r="E497" s="157"/>
      <c r="F497" s="158"/>
      <c r="G497" s="158"/>
      <c r="H497" s="158"/>
      <c r="I497" s="158"/>
      <c r="J497" s="158"/>
      <c r="K497" s="273"/>
      <c r="L497" s="157"/>
      <c r="M497" s="352"/>
      <c r="N497" s="349"/>
      <c r="O497" s="273"/>
      <c r="P497" s="157"/>
      <c r="Q497" s="158"/>
    </row>
    <row r="498" spans="1:17" s="160" customFormat="1" x14ac:dyDescent="0.15">
      <c r="A498" s="157"/>
      <c r="B498" s="158"/>
      <c r="C498" s="158"/>
      <c r="D498" s="273"/>
      <c r="E498" s="157"/>
      <c r="F498" s="158"/>
      <c r="G498" s="158"/>
      <c r="H498" s="158"/>
      <c r="I498" s="158"/>
      <c r="J498" s="158"/>
      <c r="K498" s="273"/>
      <c r="L498" s="157"/>
      <c r="M498" s="352"/>
      <c r="N498" s="349"/>
      <c r="O498" s="273"/>
      <c r="P498" s="157"/>
      <c r="Q498" s="158"/>
    </row>
    <row r="499" spans="1:17" s="160" customFormat="1" x14ac:dyDescent="0.15">
      <c r="A499" s="157"/>
      <c r="B499" s="158"/>
      <c r="C499" s="158"/>
      <c r="D499" s="273"/>
      <c r="E499" s="157"/>
      <c r="F499" s="158"/>
      <c r="G499" s="158"/>
      <c r="H499" s="158"/>
      <c r="I499" s="158"/>
      <c r="J499" s="158"/>
      <c r="K499" s="273"/>
      <c r="L499" s="157"/>
      <c r="M499" s="352"/>
      <c r="N499" s="349"/>
      <c r="O499" s="273"/>
      <c r="P499" s="157"/>
      <c r="Q499" s="158"/>
    </row>
  </sheetData>
  <sheetProtection sheet="1" objects="1" scenarios="1" formatCells="0"/>
  <mergeCells count="4">
    <mergeCell ref="P1:Q1"/>
    <mergeCell ref="A1:C1"/>
    <mergeCell ref="E1:J1"/>
    <mergeCell ref="L1:N1"/>
  </mergeCells>
  <phoneticPr fontId="1"/>
  <pageMargins left="0.7" right="0.7" top="0.75" bottom="0.75" header="0.3" footer="0.3"/>
  <drawing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S2000"/>
  <sheetViews>
    <sheetView workbookViewId="0">
      <selection activeCell="A2" sqref="A2"/>
    </sheetView>
  </sheetViews>
  <sheetFormatPr defaultRowHeight="13.5" x14ac:dyDescent="0.15"/>
  <cols>
    <col min="1" max="1" width="9" style="158"/>
    <col min="2" max="5" width="9" style="158" hidden="1" customWidth="1"/>
    <col min="6" max="6" width="9" style="158"/>
    <col min="7" max="7" width="9" style="158" hidden="1" customWidth="1"/>
    <col min="8" max="12" width="9" style="158"/>
    <col min="13" max="13" width="0" hidden="1" customWidth="1"/>
    <col min="14" max="14" width="4.875" customWidth="1"/>
    <col min="15" max="15" width="5.5" hidden="1" customWidth="1"/>
    <col min="16" max="17" width="3.625" hidden="1" customWidth="1"/>
    <col min="19" max="19" width="11.625" bestFit="1" customWidth="1"/>
  </cols>
  <sheetData>
    <row r="1" spans="1:19" s="44" customFormat="1" x14ac:dyDescent="0.15">
      <c r="A1" s="362" t="s">
        <v>300</v>
      </c>
      <c r="B1" s="362" t="s">
        <v>299</v>
      </c>
      <c r="C1" s="362" t="s">
        <v>298</v>
      </c>
      <c r="D1" s="362" t="s">
        <v>297</v>
      </c>
      <c r="E1" s="362" t="s">
        <v>296</v>
      </c>
      <c r="F1" s="362" t="s">
        <v>295</v>
      </c>
      <c r="G1" s="362" t="s">
        <v>294</v>
      </c>
      <c r="H1" s="362" t="s">
        <v>293</v>
      </c>
      <c r="I1" s="362" t="s">
        <v>292</v>
      </c>
      <c r="J1" s="362" t="s">
        <v>291</v>
      </c>
      <c r="K1" s="362" t="s">
        <v>290</v>
      </c>
      <c r="L1" s="362" t="s">
        <v>289</v>
      </c>
      <c r="M1" s="362" t="s">
        <v>288</v>
      </c>
      <c r="O1" s="44" t="s">
        <v>154</v>
      </c>
      <c r="P1" s="44" t="s">
        <v>155</v>
      </c>
      <c r="Q1" s="44" t="s">
        <v>156</v>
      </c>
      <c r="S1" s="44" t="s">
        <v>4</v>
      </c>
    </row>
    <row r="2" spans="1:19" x14ac:dyDescent="0.15">
      <c r="A2"/>
      <c r="B2"/>
      <c r="C2"/>
      <c r="D2"/>
      <c r="E2"/>
      <c r="F2"/>
      <c r="G2"/>
      <c r="H2"/>
      <c r="I2"/>
      <c r="J2"/>
      <c r="K2"/>
      <c r="L2"/>
      <c r="O2" t="str">
        <f t="shared" ref="O2:O65" si="0">LEFT(F2,4)</f>
        <v/>
      </c>
      <c r="P2" t="str">
        <f t="shared" ref="P2:P65" si="1">MID(F2,6,2)</f>
        <v/>
      </c>
      <c r="Q2" t="str">
        <f t="shared" ref="Q2:Q65" si="2">MID(F2,9,2)</f>
        <v/>
      </c>
      <c r="S2" s="360" t="str">
        <f t="shared" ref="S2:S65" si="3">IFERROR(DATE(O2,P2,Q2),"")</f>
        <v/>
      </c>
    </row>
    <row r="3" spans="1:19" x14ac:dyDescent="0.15">
      <c r="A3"/>
      <c r="B3"/>
      <c r="C3"/>
      <c r="D3"/>
      <c r="E3"/>
      <c r="F3"/>
      <c r="G3"/>
      <c r="H3"/>
      <c r="I3"/>
      <c r="J3"/>
      <c r="K3"/>
      <c r="L3"/>
      <c r="O3" t="str">
        <f t="shared" si="0"/>
        <v/>
      </c>
      <c r="P3" t="str">
        <f t="shared" si="1"/>
        <v/>
      </c>
      <c r="Q3" t="str">
        <f t="shared" si="2"/>
        <v/>
      </c>
      <c r="S3" s="360" t="str">
        <f t="shared" si="3"/>
        <v/>
      </c>
    </row>
    <row r="4" spans="1:19" x14ac:dyDescent="0.15">
      <c r="A4"/>
      <c r="B4"/>
      <c r="C4"/>
      <c r="D4"/>
      <c r="E4"/>
      <c r="F4"/>
      <c r="G4"/>
      <c r="H4"/>
      <c r="I4"/>
      <c r="J4"/>
      <c r="K4"/>
      <c r="L4"/>
      <c r="O4" t="str">
        <f t="shared" si="0"/>
        <v/>
      </c>
      <c r="P4" t="str">
        <f t="shared" si="1"/>
        <v/>
      </c>
      <c r="Q4" t="str">
        <f t="shared" si="2"/>
        <v/>
      </c>
      <c r="S4" s="360" t="str">
        <f t="shared" si="3"/>
        <v/>
      </c>
    </row>
    <row r="5" spans="1:19" x14ac:dyDescent="0.15">
      <c r="A5"/>
      <c r="B5"/>
      <c r="C5"/>
      <c r="D5"/>
      <c r="E5"/>
      <c r="F5"/>
      <c r="G5"/>
      <c r="H5"/>
      <c r="I5"/>
      <c r="J5"/>
      <c r="K5"/>
      <c r="L5"/>
      <c r="O5" t="str">
        <f t="shared" si="0"/>
        <v/>
      </c>
      <c r="P5" t="str">
        <f t="shared" si="1"/>
        <v/>
      </c>
      <c r="Q5" t="str">
        <f t="shared" si="2"/>
        <v/>
      </c>
      <c r="S5" s="360" t="str">
        <f t="shared" si="3"/>
        <v/>
      </c>
    </row>
    <row r="6" spans="1:19" x14ac:dyDescent="0.15">
      <c r="A6"/>
      <c r="B6"/>
      <c r="C6"/>
      <c r="D6"/>
      <c r="E6"/>
      <c r="F6"/>
      <c r="G6"/>
      <c r="H6"/>
      <c r="I6"/>
      <c r="J6"/>
      <c r="K6"/>
      <c r="L6"/>
      <c r="O6" t="str">
        <f t="shared" si="0"/>
        <v/>
      </c>
      <c r="P6" t="str">
        <f t="shared" si="1"/>
        <v/>
      </c>
      <c r="Q6" t="str">
        <f t="shared" si="2"/>
        <v/>
      </c>
      <c r="S6" s="360" t="str">
        <f t="shared" si="3"/>
        <v/>
      </c>
    </row>
    <row r="7" spans="1:19" x14ac:dyDescent="0.15">
      <c r="A7"/>
      <c r="B7"/>
      <c r="C7"/>
      <c r="D7"/>
      <c r="E7"/>
      <c r="F7"/>
      <c r="G7"/>
      <c r="H7"/>
      <c r="I7"/>
      <c r="J7"/>
      <c r="K7"/>
      <c r="L7"/>
      <c r="O7" t="str">
        <f t="shared" si="0"/>
        <v/>
      </c>
      <c r="P7" t="str">
        <f t="shared" si="1"/>
        <v/>
      </c>
      <c r="Q7" t="str">
        <f t="shared" si="2"/>
        <v/>
      </c>
      <c r="S7" s="360" t="str">
        <f t="shared" si="3"/>
        <v/>
      </c>
    </row>
    <row r="8" spans="1:19" x14ac:dyDescent="0.15">
      <c r="A8"/>
      <c r="B8"/>
      <c r="C8"/>
      <c r="D8"/>
      <c r="E8"/>
      <c r="F8"/>
      <c r="G8"/>
      <c r="H8"/>
      <c r="I8"/>
      <c r="J8"/>
      <c r="K8"/>
      <c r="L8"/>
      <c r="O8" t="str">
        <f t="shared" si="0"/>
        <v/>
      </c>
      <c r="P8" t="str">
        <f t="shared" si="1"/>
        <v/>
      </c>
      <c r="Q8" t="str">
        <f t="shared" si="2"/>
        <v/>
      </c>
      <c r="S8" s="360" t="str">
        <f t="shared" si="3"/>
        <v/>
      </c>
    </row>
    <row r="9" spans="1:19" x14ac:dyDescent="0.15">
      <c r="A9"/>
      <c r="B9"/>
      <c r="C9"/>
      <c r="D9"/>
      <c r="E9"/>
      <c r="F9"/>
      <c r="G9"/>
      <c r="H9"/>
      <c r="I9"/>
      <c r="J9"/>
      <c r="K9"/>
      <c r="L9"/>
      <c r="O9" t="str">
        <f t="shared" si="0"/>
        <v/>
      </c>
      <c r="P9" t="str">
        <f t="shared" si="1"/>
        <v/>
      </c>
      <c r="Q9" t="str">
        <f t="shared" si="2"/>
        <v/>
      </c>
      <c r="S9" s="360" t="str">
        <f t="shared" si="3"/>
        <v/>
      </c>
    </row>
    <row r="10" spans="1:19" x14ac:dyDescent="0.15">
      <c r="A10"/>
      <c r="B10"/>
      <c r="C10"/>
      <c r="D10"/>
      <c r="E10"/>
      <c r="F10"/>
      <c r="G10"/>
      <c r="H10"/>
      <c r="I10"/>
      <c r="J10"/>
      <c r="K10"/>
      <c r="L10"/>
      <c r="O10" t="str">
        <f t="shared" si="0"/>
        <v/>
      </c>
      <c r="P10" t="str">
        <f t="shared" si="1"/>
        <v/>
      </c>
      <c r="Q10" t="str">
        <f t="shared" si="2"/>
        <v/>
      </c>
      <c r="S10" s="360" t="str">
        <f t="shared" si="3"/>
        <v/>
      </c>
    </row>
    <row r="11" spans="1:19" x14ac:dyDescent="0.15">
      <c r="A11"/>
      <c r="B11"/>
      <c r="C11"/>
      <c r="D11"/>
      <c r="E11"/>
      <c r="F11"/>
      <c r="G11"/>
      <c r="H11"/>
      <c r="I11"/>
      <c r="J11"/>
      <c r="K11"/>
      <c r="L11"/>
      <c r="O11" t="str">
        <f t="shared" si="0"/>
        <v/>
      </c>
      <c r="P11" t="str">
        <f t="shared" si="1"/>
        <v/>
      </c>
      <c r="Q11" t="str">
        <f t="shared" si="2"/>
        <v/>
      </c>
      <c r="S11" s="360" t="str">
        <f t="shared" si="3"/>
        <v/>
      </c>
    </row>
    <row r="12" spans="1:19" x14ac:dyDescent="0.15">
      <c r="A12"/>
      <c r="B12"/>
      <c r="C12"/>
      <c r="D12"/>
      <c r="E12"/>
      <c r="F12"/>
      <c r="G12"/>
      <c r="H12"/>
      <c r="I12"/>
      <c r="J12"/>
      <c r="K12"/>
      <c r="L12"/>
      <c r="O12" t="str">
        <f t="shared" si="0"/>
        <v/>
      </c>
      <c r="P12" t="str">
        <f t="shared" si="1"/>
        <v/>
      </c>
      <c r="Q12" t="str">
        <f t="shared" si="2"/>
        <v/>
      </c>
      <c r="S12" s="360" t="str">
        <f t="shared" si="3"/>
        <v/>
      </c>
    </row>
    <row r="13" spans="1:19" x14ac:dyDescent="0.15">
      <c r="A13"/>
      <c r="B13"/>
      <c r="C13"/>
      <c r="D13"/>
      <c r="E13"/>
      <c r="F13"/>
      <c r="G13"/>
      <c r="H13"/>
      <c r="I13"/>
      <c r="J13"/>
      <c r="K13"/>
      <c r="L13"/>
      <c r="O13" t="str">
        <f t="shared" si="0"/>
        <v/>
      </c>
      <c r="P13" t="str">
        <f t="shared" si="1"/>
        <v/>
      </c>
      <c r="Q13" t="str">
        <f t="shared" si="2"/>
        <v/>
      </c>
      <c r="S13" s="360" t="str">
        <f t="shared" si="3"/>
        <v/>
      </c>
    </row>
    <row r="14" spans="1:19" x14ac:dyDescent="0.15">
      <c r="A14"/>
      <c r="B14"/>
      <c r="C14"/>
      <c r="D14"/>
      <c r="E14"/>
      <c r="F14"/>
      <c r="G14"/>
      <c r="H14"/>
      <c r="I14"/>
      <c r="J14"/>
      <c r="K14"/>
      <c r="L14"/>
      <c r="O14" t="str">
        <f t="shared" si="0"/>
        <v/>
      </c>
      <c r="P14" t="str">
        <f t="shared" si="1"/>
        <v/>
      </c>
      <c r="Q14" t="str">
        <f t="shared" si="2"/>
        <v/>
      </c>
      <c r="S14" s="360" t="str">
        <f t="shared" si="3"/>
        <v/>
      </c>
    </row>
    <row r="15" spans="1:19" x14ac:dyDescent="0.15">
      <c r="A15"/>
      <c r="B15"/>
      <c r="C15"/>
      <c r="D15"/>
      <c r="E15"/>
      <c r="F15"/>
      <c r="G15"/>
      <c r="H15"/>
      <c r="I15"/>
      <c r="J15"/>
      <c r="K15"/>
      <c r="L15"/>
      <c r="O15" t="str">
        <f t="shared" si="0"/>
        <v/>
      </c>
      <c r="P15" t="str">
        <f t="shared" si="1"/>
        <v/>
      </c>
      <c r="Q15" t="str">
        <f t="shared" si="2"/>
        <v/>
      </c>
      <c r="S15" s="360" t="str">
        <f t="shared" si="3"/>
        <v/>
      </c>
    </row>
    <row r="16" spans="1:19" x14ac:dyDescent="0.15">
      <c r="A16"/>
      <c r="B16"/>
      <c r="C16"/>
      <c r="D16"/>
      <c r="E16"/>
      <c r="F16"/>
      <c r="G16"/>
      <c r="H16"/>
      <c r="I16"/>
      <c r="J16"/>
      <c r="K16"/>
      <c r="L16"/>
      <c r="O16" t="str">
        <f t="shared" si="0"/>
        <v/>
      </c>
      <c r="P16" t="str">
        <f t="shared" si="1"/>
        <v/>
      </c>
      <c r="Q16" t="str">
        <f t="shared" si="2"/>
        <v/>
      </c>
      <c r="S16" s="360" t="str">
        <f t="shared" si="3"/>
        <v/>
      </c>
    </row>
    <row r="17" spans="1:19" x14ac:dyDescent="0.15">
      <c r="A17"/>
      <c r="B17"/>
      <c r="C17"/>
      <c r="D17"/>
      <c r="E17"/>
      <c r="F17"/>
      <c r="G17"/>
      <c r="H17"/>
      <c r="I17"/>
      <c r="J17"/>
      <c r="K17"/>
      <c r="L17"/>
      <c r="O17" t="str">
        <f t="shared" si="0"/>
        <v/>
      </c>
      <c r="P17" t="str">
        <f t="shared" si="1"/>
        <v/>
      </c>
      <c r="Q17" t="str">
        <f t="shared" si="2"/>
        <v/>
      </c>
      <c r="S17" s="360" t="str">
        <f t="shared" si="3"/>
        <v/>
      </c>
    </row>
    <row r="18" spans="1:19" x14ac:dyDescent="0.15">
      <c r="A18"/>
      <c r="B18"/>
      <c r="C18"/>
      <c r="D18"/>
      <c r="E18"/>
      <c r="F18"/>
      <c r="G18"/>
      <c r="H18"/>
      <c r="I18"/>
      <c r="J18"/>
      <c r="K18"/>
      <c r="L18"/>
      <c r="O18" t="str">
        <f t="shared" si="0"/>
        <v/>
      </c>
      <c r="P18" t="str">
        <f t="shared" si="1"/>
        <v/>
      </c>
      <c r="Q18" t="str">
        <f t="shared" si="2"/>
        <v/>
      </c>
      <c r="S18" s="360" t="str">
        <f t="shared" si="3"/>
        <v/>
      </c>
    </row>
    <row r="19" spans="1:19" x14ac:dyDescent="0.15">
      <c r="A19"/>
      <c r="B19"/>
      <c r="C19"/>
      <c r="D19"/>
      <c r="E19"/>
      <c r="F19"/>
      <c r="G19"/>
      <c r="H19"/>
      <c r="I19"/>
      <c r="J19"/>
      <c r="K19"/>
      <c r="L19"/>
      <c r="O19" t="str">
        <f t="shared" si="0"/>
        <v/>
      </c>
      <c r="P19" t="str">
        <f t="shared" si="1"/>
        <v/>
      </c>
      <c r="Q19" t="str">
        <f t="shared" si="2"/>
        <v/>
      </c>
      <c r="S19" s="360" t="str">
        <f t="shared" si="3"/>
        <v/>
      </c>
    </row>
    <row r="20" spans="1:19" x14ac:dyDescent="0.15">
      <c r="A20"/>
      <c r="B20"/>
      <c r="C20"/>
      <c r="D20"/>
      <c r="E20"/>
      <c r="F20"/>
      <c r="G20"/>
      <c r="H20"/>
      <c r="I20"/>
      <c r="J20"/>
      <c r="K20"/>
      <c r="L20"/>
      <c r="O20" t="str">
        <f t="shared" si="0"/>
        <v/>
      </c>
      <c r="P20" t="str">
        <f t="shared" si="1"/>
        <v/>
      </c>
      <c r="Q20" t="str">
        <f t="shared" si="2"/>
        <v/>
      </c>
      <c r="S20" s="360" t="str">
        <f t="shared" si="3"/>
        <v/>
      </c>
    </row>
    <row r="21" spans="1:19" x14ac:dyDescent="0.15">
      <c r="A21" s="350"/>
      <c r="B21" s="350"/>
      <c r="C21" s="350"/>
      <c r="D21" s="350"/>
      <c r="E21" s="350"/>
      <c r="F21" s="350"/>
      <c r="G21" s="350"/>
      <c r="H21" s="350"/>
      <c r="I21" s="350"/>
      <c r="J21" s="350"/>
      <c r="K21" s="350"/>
      <c r="L21" s="350"/>
      <c r="M21" s="361" t="s">
        <v>286</v>
      </c>
      <c r="O21" t="str">
        <f t="shared" si="0"/>
        <v/>
      </c>
      <c r="P21" t="str">
        <f t="shared" si="1"/>
        <v/>
      </c>
      <c r="Q21" t="str">
        <f t="shared" si="2"/>
        <v/>
      </c>
      <c r="S21" s="360" t="str">
        <f t="shared" si="3"/>
        <v/>
      </c>
    </row>
    <row r="22" spans="1:19" x14ac:dyDescent="0.15">
      <c r="A22" s="350"/>
      <c r="B22" s="350"/>
      <c r="C22" s="350"/>
      <c r="D22" s="350"/>
      <c r="E22" s="350"/>
      <c r="F22" s="350"/>
      <c r="G22" s="350"/>
      <c r="H22" s="350"/>
      <c r="I22" s="350"/>
      <c r="J22" s="350"/>
      <c r="K22" s="350"/>
      <c r="L22" s="350"/>
      <c r="M22" s="361" t="s">
        <v>287</v>
      </c>
      <c r="O22" t="str">
        <f t="shared" si="0"/>
        <v/>
      </c>
      <c r="P22" t="str">
        <f t="shared" si="1"/>
        <v/>
      </c>
      <c r="Q22" t="str">
        <f t="shared" si="2"/>
        <v/>
      </c>
      <c r="S22" s="360" t="str">
        <f t="shared" si="3"/>
        <v/>
      </c>
    </row>
    <row r="23" spans="1:19" x14ac:dyDescent="0.15">
      <c r="A23" s="350"/>
      <c r="B23" s="350"/>
      <c r="C23" s="350"/>
      <c r="D23" s="350"/>
      <c r="E23" s="350"/>
      <c r="F23" s="350"/>
      <c r="G23" s="350"/>
      <c r="H23" s="350"/>
      <c r="I23" s="350"/>
      <c r="J23" s="350"/>
      <c r="K23" s="350"/>
      <c r="L23" s="350"/>
      <c r="M23" s="361" t="s">
        <v>286</v>
      </c>
      <c r="O23" t="str">
        <f t="shared" si="0"/>
        <v/>
      </c>
      <c r="P23" t="str">
        <f t="shared" si="1"/>
        <v/>
      </c>
      <c r="Q23" t="str">
        <f t="shared" si="2"/>
        <v/>
      </c>
      <c r="S23" s="360" t="str">
        <f t="shared" si="3"/>
        <v/>
      </c>
    </row>
    <row r="24" spans="1:19" x14ac:dyDescent="0.15">
      <c r="A24" s="350"/>
      <c r="B24" s="350"/>
      <c r="C24" s="350"/>
      <c r="D24" s="350"/>
      <c r="E24" s="350"/>
      <c r="F24" s="350"/>
      <c r="G24" s="350"/>
      <c r="H24" s="350"/>
      <c r="I24" s="350"/>
      <c r="J24" s="350"/>
      <c r="K24" s="350"/>
      <c r="L24" s="350"/>
      <c r="M24" s="361" t="s">
        <v>286</v>
      </c>
      <c r="O24" t="str">
        <f t="shared" si="0"/>
        <v/>
      </c>
      <c r="P24" t="str">
        <f t="shared" si="1"/>
        <v/>
      </c>
      <c r="Q24" t="str">
        <f t="shared" si="2"/>
        <v/>
      </c>
      <c r="S24" s="360" t="str">
        <f t="shared" si="3"/>
        <v/>
      </c>
    </row>
    <row r="25" spans="1:19" x14ac:dyDescent="0.15">
      <c r="A25" s="350"/>
      <c r="B25" s="350"/>
      <c r="C25" s="350"/>
      <c r="D25" s="350"/>
      <c r="E25" s="350"/>
      <c r="F25" s="350"/>
      <c r="G25" s="350"/>
      <c r="H25" s="350"/>
      <c r="I25" s="350"/>
      <c r="J25" s="350"/>
      <c r="K25" s="350"/>
      <c r="L25" s="350"/>
      <c r="M25" s="361" t="s">
        <v>286</v>
      </c>
      <c r="O25" t="str">
        <f t="shared" si="0"/>
        <v/>
      </c>
      <c r="P25" t="str">
        <f t="shared" si="1"/>
        <v/>
      </c>
      <c r="Q25" t="str">
        <f t="shared" si="2"/>
        <v/>
      </c>
      <c r="S25" s="360" t="str">
        <f t="shared" si="3"/>
        <v/>
      </c>
    </row>
    <row r="26" spans="1:19" x14ac:dyDescent="0.15">
      <c r="A26" s="350"/>
      <c r="B26" s="350"/>
      <c r="C26" s="350"/>
      <c r="D26" s="350"/>
      <c r="E26" s="350"/>
      <c r="F26" s="350"/>
      <c r="G26" s="350"/>
      <c r="H26" s="350"/>
      <c r="I26" s="350"/>
      <c r="J26" s="350"/>
      <c r="K26" s="350"/>
      <c r="L26" s="350"/>
      <c r="M26" s="361" t="s">
        <v>286</v>
      </c>
      <c r="O26" t="str">
        <f t="shared" si="0"/>
        <v/>
      </c>
      <c r="P26" t="str">
        <f t="shared" si="1"/>
        <v/>
      </c>
      <c r="Q26" t="str">
        <f t="shared" si="2"/>
        <v/>
      </c>
      <c r="S26" s="360" t="str">
        <f t="shared" si="3"/>
        <v/>
      </c>
    </row>
    <row r="27" spans="1:19" x14ac:dyDescent="0.15">
      <c r="A27" s="350"/>
      <c r="B27" s="350"/>
      <c r="C27" s="350"/>
      <c r="D27" s="350"/>
      <c r="E27" s="350"/>
      <c r="F27" s="350"/>
      <c r="G27" s="350"/>
      <c r="H27" s="350"/>
      <c r="I27" s="350"/>
      <c r="J27" s="350"/>
      <c r="K27" s="350"/>
      <c r="L27" s="350"/>
      <c r="M27" s="361" t="s">
        <v>286</v>
      </c>
      <c r="O27" t="str">
        <f t="shared" si="0"/>
        <v/>
      </c>
      <c r="P27" t="str">
        <f t="shared" si="1"/>
        <v/>
      </c>
      <c r="Q27" t="str">
        <f t="shared" si="2"/>
        <v/>
      </c>
      <c r="S27" s="360" t="str">
        <f t="shared" si="3"/>
        <v/>
      </c>
    </row>
    <row r="28" spans="1:19" x14ac:dyDescent="0.15">
      <c r="A28" s="350"/>
      <c r="B28" s="350"/>
      <c r="C28" s="350"/>
      <c r="D28" s="350"/>
      <c r="E28" s="350"/>
      <c r="F28" s="350"/>
      <c r="G28" s="350"/>
      <c r="H28" s="350"/>
      <c r="I28" s="350"/>
      <c r="J28" s="350"/>
      <c r="K28" s="350"/>
      <c r="L28" s="350"/>
      <c r="M28" s="361" t="s">
        <v>286</v>
      </c>
      <c r="O28" t="str">
        <f t="shared" si="0"/>
        <v/>
      </c>
      <c r="P28" t="str">
        <f t="shared" si="1"/>
        <v/>
      </c>
      <c r="Q28" t="str">
        <f t="shared" si="2"/>
        <v/>
      </c>
      <c r="S28" s="360" t="str">
        <f t="shared" si="3"/>
        <v/>
      </c>
    </row>
    <row r="29" spans="1:19" x14ac:dyDescent="0.15">
      <c r="A29" s="350"/>
      <c r="B29" s="350"/>
      <c r="C29" s="350"/>
      <c r="D29" s="350"/>
      <c r="E29" s="350"/>
      <c r="F29" s="350"/>
      <c r="G29" s="350"/>
      <c r="H29" s="350"/>
      <c r="I29" s="350"/>
      <c r="J29" s="350"/>
      <c r="K29" s="350"/>
      <c r="L29" s="350"/>
      <c r="M29" s="361" t="s">
        <v>286</v>
      </c>
      <c r="O29" t="str">
        <f t="shared" si="0"/>
        <v/>
      </c>
      <c r="P29" t="str">
        <f t="shared" si="1"/>
        <v/>
      </c>
      <c r="Q29" t="str">
        <f t="shared" si="2"/>
        <v/>
      </c>
      <c r="S29" s="360" t="str">
        <f t="shared" si="3"/>
        <v/>
      </c>
    </row>
    <row r="30" spans="1:19" x14ac:dyDescent="0.15">
      <c r="A30" s="350"/>
      <c r="B30" s="350"/>
      <c r="C30" s="350"/>
      <c r="D30" s="350"/>
      <c r="E30" s="350"/>
      <c r="F30" s="350"/>
      <c r="G30" s="350"/>
      <c r="H30" s="350"/>
      <c r="I30" s="350"/>
      <c r="J30" s="350"/>
      <c r="K30" s="350"/>
      <c r="L30" s="350"/>
      <c r="M30" s="361" t="s">
        <v>286</v>
      </c>
      <c r="O30" t="str">
        <f t="shared" si="0"/>
        <v/>
      </c>
      <c r="P30" t="str">
        <f t="shared" si="1"/>
        <v/>
      </c>
      <c r="Q30" t="str">
        <f t="shared" si="2"/>
        <v/>
      </c>
      <c r="S30" s="360" t="str">
        <f t="shared" si="3"/>
        <v/>
      </c>
    </row>
    <row r="31" spans="1:19" x14ac:dyDescent="0.15">
      <c r="A31" s="350"/>
      <c r="B31" s="350"/>
      <c r="C31" s="350"/>
      <c r="D31" s="350"/>
      <c r="E31" s="350"/>
      <c r="F31" s="350"/>
      <c r="G31" s="350"/>
      <c r="H31" s="350"/>
      <c r="I31" s="350"/>
      <c r="J31" s="350"/>
      <c r="K31" s="350"/>
      <c r="L31" s="350"/>
      <c r="M31" s="361" t="s">
        <v>286</v>
      </c>
      <c r="O31" t="str">
        <f t="shared" si="0"/>
        <v/>
      </c>
      <c r="P31" t="str">
        <f t="shared" si="1"/>
        <v/>
      </c>
      <c r="Q31" t="str">
        <f t="shared" si="2"/>
        <v/>
      </c>
      <c r="S31" s="360" t="str">
        <f t="shared" si="3"/>
        <v/>
      </c>
    </row>
    <row r="32" spans="1:19" x14ac:dyDescent="0.15">
      <c r="A32" s="350"/>
      <c r="B32" s="350"/>
      <c r="C32" s="350"/>
      <c r="D32" s="350"/>
      <c r="E32" s="350"/>
      <c r="F32" s="350"/>
      <c r="G32" s="350"/>
      <c r="H32" s="350"/>
      <c r="I32" s="350"/>
      <c r="J32" s="350"/>
      <c r="K32" s="350"/>
      <c r="L32" s="350"/>
      <c r="M32" s="361" t="s">
        <v>286</v>
      </c>
      <c r="O32" t="str">
        <f t="shared" si="0"/>
        <v/>
      </c>
      <c r="P32" t="str">
        <f t="shared" si="1"/>
        <v/>
      </c>
      <c r="Q32" t="str">
        <f t="shared" si="2"/>
        <v/>
      </c>
      <c r="S32" s="360" t="str">
        <f t="shared" si="3"/>
        <v/>
      </c>
    </row>
    <row r="33" spans="1:19" x14ac:dyDescent="0.15">
      <c r="A33" s="350"/>
      <c r="B33" s="350"/>
      <c r="C33" s="350"/>
      <c r="D33" s="350"/>
      <c r="E33" s="350"/>
      <c r="F33" s="350"/>
      <c r="G33" s="350"/>
      <c r="H33" s="350"/>
      <c r="I33" s="350"/>
      <c r="J33" s="350"/>
      <c r="K33" s="350"/>
      <c r="L33" s="350"/>
      <c r="M33" s="361" t="s">
        <v>286</v>
      </c>
      <c r="O33" t="str">
        <f t="shared" si="0"/>
        <v/>
      </c>
      <c r="P33" t="str">
        <f t="shared" si="1"/>
        <v/>
      </c>
      <c r="Q33" t="str">
        <f t="shared" si="2"/>
        <v/>
      </c>
      <c r="S33" s="360" t="str">
        <f t="shared" si="3"/>
        <v/>
      </c>
    </row>
    <row r="34" spans="1:19" x14ac:dyDescent="0.15">
      <c r="A34" s="350"/>
      <c r="B34" s="350"/>
      <c r="C34" s="350"/>
      <c r="D34" s="350"/>
      <c r="E34" s="350"/>
      <c r="F34" s="350"/>
      <c r="G34" s="350"/>
      <c r="H34" s="350"/>
      <c r="I34" s="350"/>
      <c r="J34" s="350"/>
      <c r="K34" s="350"/>
      <c r="L34" s="350"/>
      <c r="M34" s="361" t="s">
        <v>286</v>
      </c>
      <c r="O34" t="str">
        <f t="shared" si="0"/>
        <v/>
      </c>
      <c r="P34" t="str">
        <f t="shared" si="1"/>
        <v/>
      </c>
      <c r="Q34" t="str">
        <f t="shared" si="2"/>
        <v/>
      </c>
      <c r="S34" s="360" t="str">
        <f t="shared" si="3"/>
        <v/>
      </c>
    </row>
    <row r="35" spans="1:19" x14ac:dyDescent="0.15">
      <c r="A35" s="350"/>
      <c r="B35" s="350"/>
      <c r="C35" s="350"/>
      <c r="D35" s="350"/>
      <c r="E35" s="350"/>
      <c r="F35" s="350"/>
      <c r="G35" s="350"/>
      <c r="H35" s="350"/>
      <c r="I35" s="350"/>
      <c r="J35" s="350"/>
      <c r="K35" s="350"/>
      <c r="L35" s="350"/>
      <c r="M35" s="361" t="s">
        <v>287</v>
      </c>
      <c r="O35" t="str">
        <f t="shared" si="0"/>
        <v/>
      </c>
      <c r="P35" t="str">
        <f t="shared" si="1"/>
        <v/>
      </c>
      <c r="Q35" t="str">
        <f t="shared" si="2"/>
        <v/>
      </c>
      <c r="S35" s="360" t="str">
        <f t="shared" si="3"/>
        <v/>
      </c>
    </row>
    <row r="36" spans="1:19" x14ac:dyDescent="0.15">
      <c r="A36" s="350"/>
      <c r="B36" s="350"/>
      <c r="C36" s="350"/>
      <c r="D36" s="350"/>
      <c r="E36" s="350"/>
      <c r="F36" s="350"/>
      <c r="G36" s="350"/>
      <c r="H36" s="350"/>
      <c r="I36" s="350"/>
      <c r="J36" s="350"/>
      <c r="K36" s="350"/>
      <c r="L36" s="350"/>
      <c r="M36" s="361" t="s">
        <v>287</v>
      </c>
      <c r="O36" t="str">
        <f t="shared" si="0"/>
        <v/>
      </c>
      <c r="P36" t="str">
        <f t="shared" si="1"/>
        <v/>
      </c>
      <c r="Q36" t="str">
        <f t="shared" si="2"/>
        <v/>
      </c>
      <c r="S36" s="360" t="str">
        <f t="shared" si="3"/>
        <v/>
      </c>
    </row>
    <row r="37" spans="1:19" x14ac:dyDescent="0.15">
      <c r="A37" s="350"/>
      <c r="B37" s="350"/>
      <c r="C37" s="350"/>
      <c r="D37" s="350"/>
      <c r="E37" s="350"/>
      <c r="F37" s="350"/>
      <c r="G37" s="350"/>
      <c r="H37" s="350"/>
      <c r="I37" s="350"/>
      <c r="J37" s="350"/>
      <c r="K37" s="350"/>
      <c r="L37" s="350"/>
      <c r="M37" s="361" t="s">
        <v>287</v>
      </c>
      <c r="O37" t="str">
        <f t="shared" si="0"/>
        <v/>
      </c>
      <c r="P37" t="str">
        <f t="shared" si="1"/>
        <v/>
      </c>
      <c r="Q37" t="str">
        <f t="shared" si="2"/>
        <v/>
      </c>
      <c r="S37" s="360" t="str">
        <f t="shared" si="3"/>
        <v/>
      </c>
    </row>
    <row r="38" spans="1:19" x14ac:dyDescent="0.15">
      <c r="A38" s="350"/>
      <c r="B38" s="350"/>
      <c r="C38" s="350"/>
      <c r="D38" s="350"/>
      <c r="E38" s="350"/>
      <c r="F38" s="350"/>
      <c r="G38" s="350"/>
      <c r="H38" s="350"/>
      <c r="I38" s="350"/>
      <c r="J38" s="350"/>
      <c r="K38" s="350"/>
      <c r="L38" s="350"/>
      <c r="M38" s="361" t="s">
        <v>287</v>
      </c>
      <c r="O38" t="str">
        <f t="shared" si="0"/>
        <v/>
      </c>
      <c r="P38" t="str">
        <f t="shared" si="1"/>
        <v/>
      </c>
      <c r="Q38" t="str">
        <f t="shared" si="2"/>
        <v/>
      </c>
      <c r="S38" s="360" t="str">
        <f t="shared" si="3"/>
        <v/>
      </c>
    </row>
    <row r="39" spans="1:19" x14ac:dyDescent="0.15">
      <c r="A39" s="350"/>
      <c r="B39" s="350"/>
      <c r="C39" s="350"/>
      <c r="D39" s="350"/>
      <c r="E39" s="350"/>
      <c r="F39" s="350"/>
      <c r="G39" s="350"/>
      <c r="H39" s="350"/>
      <c r="I39" s="350"/>
      <c r="J39" s="350"/>
      <c r="K39" s="350"/>
      <c r="L39" s="350"/>
      <c r="M39" s="361" t="s">
        <v>287</v>
      </c>
      <c r="O39" t="str">
        <f t="shared" si="0"/>
        <v/>
      </c>
      <c r="P39" t="str">
        <f t="shared" si="1"/>
        <v/>
      </c>
      <c r="Q39" t="str">
        <f t="shared" si="2"/>
        <v/>
      </c>
      <c r="S39" s="360" t="str">
        <f t="shared" si="3"/>
        <v/>
      </c>
    </row>
    <row r="40" spans="1:19" x14ac:dyDescent="0.15">
      <c r="A40" s="350"/>
      <c r="B40" s="350"/>
      <c r="C40" s="350"/>
      <c r="D40" s="350"/>
      <c r="E40" s="350"/>
      <c r="F40" s="350"/>
      <c r="G40" s="350"/>
      <c r="H40" s="350"/>
      <c r="I40" s="350"/>
      <c r="J40" s="350"/>
      <c r="K40" s="350"/>
      <c r="L40" s="350"/>
      <c r="M40" s="361" t="s">
        <v>287</v>
      </c>
      <c r="O40" t="str">
        <f t="shared" si="0"/>
        <v/>
      </c>
      <c r="P40" t="str">
        <f t="shared" si="1"/>
        <v/>
      </c>
      <c r="Q40" t="str">
        <f t="shared" si="2"/>
        <v/>
      </c>
      <c r="S40" s="360" t="str">
        <f t="shared" si="3"/>
        <v/>
      </c>
    </row>
    <row r="41" spans="1:19" x14ac:dyDescent="0.15">
      <c r="A41" s="350"/>
      <c r="B41" s="350"/>
      <c r="C41" s="350"/>
      <c r="D41" s="350"/>
      <c r="E41" s="350"/>
      <c r="F41" s="350"/>
      <c r="G41" s="350"/>
      <c r="H41" s="350"/>
      <c r="I41" s="350"/>
      <c r="J41" s="350"/>
      <c r="K41" s="350"/>
      <c r="L41" s="350"/>
      <c r="M41" s="361" t="s">
        <v>287</v>
      </c>
      <c r="O41" t="str">
        <f t="shared" si="0"/>
        <v/>
      </c>
      <c r="P41" t="str">
        <f t="shared" si="1"/>
        <v/>
      </c>
      <c r="Q41" t="str">
        <f t="shared" si="2"/>
        <v/>
      </c>
      <c r="S41" s="360" t="str">
        <f t="shared" si="3"/>
        <v/>
      </c>
    </row>
    <row r="42" spans="1:19" x14ac:dyDescent="0.15">
      <c r="A42" s="350"/>
      <c r="B42" s="350"/>
      <c r="C42" s="350"/>
      <c r="D42" s="350"/>
      <c r="E42" s="350"/>
      <c r="F42" s="350"/>
      <c r="G42" s="350"/>
      <c r="H42" s="350"/>
      <c r="I42" s="350"/>
      <c r="J42" s="350"/>
      <c r="K42" s="350"/>
      <c r="L42" s="350"/>
      <c r="M42" s="361" t="s">
        <v>286</v>
      </c>
      <c r="O42" t="str">
        <f t="shared" si="0"/>
        <v/>
      </c>
      <c r="P42" t="str">
        <f t="shared" si="1"/>
        <v/>
      </c>
      <c r="Q42" t="str">
        <f t="shared" si="2"/>
        <v/>
      </c>
      <c r="S42" s="360" t="str">
        <f t="shared" si="3"/>
        <v/>
      </c>
    </row>
    <row r="43" spans="1:19" x14ac:dyDescent="0.15">
      <c r="A43" s="350"/>
      <c r="B43" s="350"/>
      <c r="C43" s="350"/>
      <c r="D43" s="350"/>
      <c r="E43" s="350"/>
      <c r="F43" s="350"/>
      <c r="G43" s="350"/>
      <c r="H43" s="350"/>
      <c r="I43" s="350"/>
      <c r="J43" s="350"/>
      <c r="K43" s="350"/>
      <c r="L43" s="350"/>
      <c r="M43" s="361" t="s">
        <v>287</v>
      </c>
      <c r="O43" t="str">
        <f t="shared" si="0"/>
        <v/>
      </c>
      <c r="P43" t="str">
        <f t="shared" si="1"/>
        <v/>
      </c>
      <c r="Q43" t="str">
        <f t="shared" si="2"/>
        <v/>
      </c>
      <c r="S43" s="360" t="str">
        <f t="shared" si="3"/>
        <v/>
      </c>
    </row>
    <row r="44" spans="1:19" x14ac:dyDescent="0.15">
      <c r="A44" s="350"/>
      <c r="B44" s="350"/>
      <c r="C44" s="350"/>
      <c r="D44" s="350"/>
      <c r="E44" s="350"/>
      <c r="F44" s="350"/>
      <c r="G44" s="350"/>
      <c r="H44" s="350"/>
      <c r="I44" s="350"/>
      <c r="J44" s="350"/>
      <c r="K44" s="350"/>
      <c r="L44" s="350"/>
      <c r="M44" s="361" t="s">
        <v>286</v>
      </c>
      <c r="O44" t="str">
        <f t="shared" si="0"/>
        <v/>
      </c>
      <c r="P44" t="str">
        <f t="shared" si="1"/>
        <v/>
      </c>
      <c r="Q44" t="str">
        <f t="shared" si="2"/>
        <v/>
      </c>
      <c r="S44" s="360" t="str">
        <f t="shared" si="3"/>
        <v/>
      </c>
    </row>
    <row r="45" spans="1:19" x14ac:dyDescent="0.15">
      <c r="A45" s="350"/>
      <c r="B45" s="350"/>
      <c r="C45" s="350"/>
      <c r="D45" s="350"/>
      <c r="E45" s="350"/>
      <c r="F45" s="350"/>
      <c r="G45" s="350"/>
      <c r="H45" s="350"/>
      <c r="I45" s="350"/>
      <c r="J45" s="350"/>
      <c r="K45" s="350"/>
      <c r="L45" s="350"/>
      <c r="M45" s="361" t="s">
        <v>287</v>
      </c>
      <c r="O45" t="str">
        <f t="shared" si="0"/>
        <v/>
      </c>
      <c r="P45" t="str">
        <f t="shared" si="1"/>
        <v/>
      </c>
      <c r="Q45" t="str">
        <f t="shared" si="2"/>
        <v/>
      </c>
      <c r="S45" s="360" t="str">
        <f t="shared" si="3"/>
        <v/>
      </c>
    </row>
    <row r="46" spans="1:19" x14ac:dyDescent="0.15">
      <c r="A46" s="350"/>
      <c r="B46" s="350"/>
      <c r="C46" s="350"/>
      <c r="D46" s="350"/>
      <c r="E46" s="350"/>
      <c r="F46" s="350"/>
      <c r="G46" s="350"/>
      <c r="H46" s="350"/>
      <c r="I46" s="350"/>
      <c r="J46" s="350"/>
      <c r="K46" s="350"/>
      <c r="L46" s="350"/>
      <c r="M46" s="361" t="s">
        <v>286</v>
      </c>
      <c r="O46" t="str">
        <f t="shared" si="0"/>
        <v/>
      </c>
      <c r="P46" t="str">
        <f t="shared" si="1"/>
        <v/>
      </c>
      <c r="Q46" t="str">
        <f t="shared" si="2"/>
        <v/>
      </c>
      <c r="S46" s="360" t="str">
        <f t="shared" si="3"/>
        <v/>
      </c>
    </row>
    <row r="47" spans="1:19" x14ac:dyDescent="0.15">
      <c r="A47" s="350"/>
      <c r="B47" s="350"/>
      <c r="C47" s="350"/>
      <c r="D47" s="350"/>
      <c r="E47" s="350"/>
      <c r="F47" s="350"/>
      <c r="G47" s="350"/>
      <c r="H47" s="350"/>
      <c r="I47" s="350"/>
      <c r="J47" s="350"/>
      <c r="K47" s="350"/>
      <c r="L47" s="350"/>
      <c r="M47" s="361" t="s">
        <v>286</v>
      </c>
      <c r="O47" t="str">
        <f t="shared" si="0"/>
        <v/>
      </c>
      <c r="P47" t="str">
        <f t="shared" si="1"/>
        <v/>
      </c>
      <c r="Q47" t="str">
        <f t="shared" si="2"/>
        <v/>
      </c>
      <c r="S47" s="360" t="str">
        <f t="shared" si="3"/>
        <v/>
      </c>
    </row>
    <row r="48" spans="1:19" x14ac:dyDescent="0.15">
      <c r="A48" s="350"/>
      <c r="B48" s="350"/>
      <c r="C48" s="350"/>
      <c r="D48" s="350"/>
      <c r="E48" s="350"/>
      <c r="F48" s="350"/>
      <c r="G48" s="350"/>
      <c r="H48" s="350"/>
      <c r="I48" s="350"/>
      <c r="J48" s="350"/>
      <c r="K48" s="350"/>
      <c r="L48" s="350"/>
      <c r="M48" s="361" t="s">
        <v>287</v>
      </c>
      <c r="O48" t="str">
        <f t="shared" si="0"/>
        <v/>
      </c>
      <c r="P48" t="str">
        <f t="shared" si="1"/>
        <v/>
      </c>
      <c r="Q48" t="str">
        <f t="shared" si="2"/>
        <v/>
      </c>
      <c r="S48" s="360" t="str">
        <f t="shared" si="3"/>
        <v/>
      </c>
    </row>
    <row r="49" spans="1:19" x14ac:dyDescent="0.15">
      <c r="A49" s="350"/>
      <c r="B49" s="350"/>
      <c r="C49" s="350"/>
      <c r="D49" s="350"/>
      <c r="E49" s="350"/>
      <c r="F49" s="350"/>
      <c r="G49" s="350"/>
      <c r="H49" s="350"/>
      <c r="I49" s="350"/>
      <c r="J49" s="350"/>
      <c r="K49" s="350"/>
      <c r="L49" s="350"/>
      <c r="M49" s="361" t="s">
        <v>287</v>
      </c>
      <c r="O49" t="str">
        <f t="shared" si="0"/>
        <v/>
      </c>
      <c r="P49" t="str">
        <f t="shared" si="1"/>
        <v/>
      </c>
      <c r="Q49" t="str">
        <f t="shared" si="2"/>
        <v/>
      </c>
      <c r="S49" s="360" t="str">
        <f t="shared" si="3"/>
        <v/>
      </c>
    </row>
    <row r="50" spans="1:19" x14ac:dyDescent="0.15">
      <c r="A50" s="350"/>
      <c r="B50" s="350"/>
      <c r="C50" s="350"/>
      <c r="D50" s="350"/>
      <c r="E50" s="350"/>
      <c r="F50" s="350"/>
      <c r="G50" s="350"/>
      <c r="H50" s="350"/>
      <c r="I50" s="350"/>
      <c r="J50" s="350"/>
      <c r="K50" s="350"/>
      <c r="L50" s="350"/>
      <c r="M50" s="361" t="s">
        <v>287</v>
      </c>
      <c r="O50" t="str">
        <f t="shared" si="0"/>
        <v/>
      </c>
      <c r="P50" t="str">
        <f t="shared" si="1"/>
        <v/>
      </c>
      <c r="Q50" t="str">
        <f t="shared" si="2"/>
        <v/>
      </c>
      <c r="S50" s="360" t="str">
        <f t="shared" si="3"/>
        <v/>
      </c>
    </row>
    <row r="51" spans="1:19" x14ac:dyDescent="0.15">
      <c r="A51" s="350"/>
      <c r="B51" s="350"/>
      <c r="C51" s="350"/>
      <c r="D51" s="350"/>
      <c r="E51" s="350"/>
      <c r="F51" s="350"/>
      <c r="G51" s="350"/>
      <c r="H51" s="350"/>
      <c r="I51" s="350"/>
      <c r="J51" s="350"/>
      <c r="K51" s="350"/>
      <c r="L51" s="350"/>
      <c r="M51" s="361" t="s">
        <v>287</v>
      </c>
      <c r="O51" t="str">
        <f t="shared" si="0"/>
        <v/>
      </c>
      <c r="P51" t="str">
        <f t="shared" si="1"/>
        <v/>
      </c>
      <c r="Q51" t="str">
        <f t="shared" si="2"/>
        <v/>
      </c>
      <c r="S51" s="360" t="str">
        <f t="shared" si="3"/>
        <v/>
      </c>
    </row>
    <row r="52" spans="1:19" x14ac:dyDescent="0.15">
      <c r="A52" s="350"/>
      <c r="B52" s="350"/>
      <c r="C52" s="350"/>
      <c r="D52" s="350"/>
      <c r="E52" s="350"/>
      <c r="F52" s="350"/>
      <c r="G52" s="350"/>
      <c r="H52" s="350"/>
      <c r="I52" s="350"/>
      <c r="J52" s="350"/>
      <c r="K52" s="350"/>
      <c r="L52" s="350"/>
      <c r="M52" s="361" t="s">
        <v>287</v>
      </c>
      <c r="O52" t="str">
        <f t="shared" si="0"/>
        <v/>
      </c>
      <c r="P52" t="str">
        <f t="shared" si="1"/>
        <v/>
      </c>
      <c r="Q52" t="str">
        <f t="shared" si="2"/>
        <v/>
      </c>
      <c r="S52" s="360" t="str">
        <f t="shared" si="3"/>
        <v/>
      </c>
    </row>
    <row r="53" spans="1:19" x14ac:dyDescent="0.15">
      <c r="A53" s="350"/>
      <c r="B53" s="350"/>
      <c r="C53" s="350"/>
      <c r="D53" s="350"/>
      <c r="E53" s="350"/>
      <c r="F53" s="350"/>
      <c r="G53" s="350"/>
      <c r="H53" s="350"/>
      <c r="I53" s="350"/>
      <c r="J53" s="350"/>
      <c r="K53" s="350"/>
      <c r="L53" s="350"/>
      <c r="M53" s="361" t="s">
        <v>287</v>
      </c>
      <c r="O53" t="str">
        <f t="shared" si="0"/>
        <v/>
      </c>
      <c r="P53" t="str">
        <f t="shared" si="1"/>
        <v/>
      </c>
      <c r="Q53" t="str">
        <f t="shared" si="2"/>
        <v/>
      </c>
      <c r="S53" s="360" t="str">
        <f t="shared" si="3"/>
        <v/>
      </c>
    </row>
    <row r="54" spans="1:19" x14ac:dyDescent="0.15">
      <c r="A54" s="350"/>
      <c r="B54" s="350"/>
      <c r="C54" s="350"/>
      <c r="D54" s="350"/>
      <c r="E54" s="350"/>
      <c r="F54" s="350"/>
      <c r="G54" s="350"/>
      <c r="H54" s="350"/>
      <c r="I54" s="350"/>
      <c r="J54" s="350"/>
      <c r="K54" s="350"/>
      <c r="L54" s="350"/>
      <c r="M54" s="361" t="s">
        <v>287</v>
      </c>
      <c r="O54" t="str">
        <f t="shared" si="0"/>
        <v/>
      </c>
      <c r="P54" t="str">
        <f t="shared" si="1"/>
        <v/>
      </c>
      <c r="Q54" t="str">
        <f t="shared" si="2"/>
        <v/>
      </c>
      <c r="S54" s="360" t="str">
        <f t="shared" si="3"/>
        <v/>
      </c>
    </row>
    <row r="55" spans="1:19" x14ac:dyDescent="0.15">
      <c r="A55" s="350"/>
      <c r="B55" s="350"/>
      <c r="C55" s="350"/>
      <c r="D55" s="350"/>
      <c r="E55" s="350"/>
      <c r="F55" s="350"/>
      <c r="G55" s="350"/>
      <c r="H55" s="350"/>
      <c r="I55" s="350"/>
      <c r="J55" s="350"/>
      <c r="K55" s="350"/>
      <c r="L55" s="350"/>
      <c r="M55" s="361" t="s">
        <v>287</v>
      </c>
      <c r="O55" t="str">
        <f t="shared" si="0"/>
        <v/>
      </c>
      <c r="P55" t="str">
        <f t="shared" si="1"/>
        <v/>
      </c>
      <c r="Q55" t="str">
        <f t="shared" si="2"/>
        <v/>
      </c>
      <c r="S55" s="360" t="str">
        <f t="shared" si="3"/>
        <v/>
      </c>
    </row>
    <row r="56" spans="1:19" x14ac:dyDescent="0.15">
      <c r="A56" s="350"/>
      <c r="B56" s="350"/>
      <c r="C56" s="350"/>
      <c r="D56" s="350"/>
      <c r="E56" s="350"/>
      <c r="F56" s="350"/>
      <c r="G56" s="350"/>
      <c r="H56" s="350"/>
      <c r="I56" s="350"/>
      <c r="J56" s="350"/>
      <c r="K56" s="350"/>
      <c r="L56" s="350"/>
      <c r="M56" s="361" t="s">
        <v>287</v>
      </c>
      <c r="O56" t="str">
        <f t="shared" si="0"/>
        <v/>
      </c>
      <c r="P56" t="str">
        <f t="shared" si="1"/>
        <v/>
      </c>
      <c r="Q56" t="str">
        <f t="shared" si="2"/>
        <v/>
      </c>
      <c r="S56" s="360" t="str">
        <f t="shared" si="3"/>
        <v/>
      </c>
    </row>
    <row r="57" spans="1:19" x14ac:dyDescent="0.15">
      <c r="A57" s="350"/>
      <c r="B57" s="350"/>
      <c r="C57" s="350"/>
      <c r="D57" s="350"/>
      <c r="E57" s="350"/>
      <c r="F57" s="350"/>
      <c r="G57" s="350"/>
      <c r="H57" s="350"/>
      <c r="I57" s="350"/>
      <c r="J57" s="350"/>
      <c r="K57" s="350"/>
      <c r="L57" s="350"/>
      <c r="M57" s="361" t="s">
        <v>287</v>
      </c>
      <c r="O57" t="str">
        <f t="shared" si="0"/>
        <v/>
      </c>
      <c r="P57" t="str">
        <f t="shared" si="1"/>
        <v/>
      </c>
      <c r="Q57" t="str">
        <f t="shared" si="2"/>
        <v/>
      </c>
      <c r="S57" s="360" t="str">
        <f t="shared" si="3"/>
        <v/>
      </c>
    </row>
    <row r="58" spans="1:19" x14ac:dyDescent="0.15">
      <c r="A58" s="350"/>
      <c r="B58" s="350"/>
      <c r="C58" s="350"/>
      <c r="D58" s="350"/>
      <c r="E58" s="350"/>
      <c r="F58" s="350"/>
      <c r="G58" s="350"/>
      <c r="H58" s="350"/>
      <c r="I58" s="350"/>
      <c r="J58" s="350"/>
      <c r="K58" s="350"/>
      <c r="L58" s="350"/>
      <c r="M58" s="361" t="s">
        <v>286</v>
      </c>
      <c r="O58" t="str">
        <f t="shared" si="0"/>
        <v/>
      </c>
      <c r="P58" t="str">
        <f t="shared" si="1"/>
        <v/>
      </c>
      <c r="Q58" t="str">
        <f t="shared" si="2"/>
        <v/>
      </c>
      <c r="S58" s="360" t="str">
        <f t="shared" si="3"/>
        <v/>
      </c>
    </row>
    <row r="59" spans="1:19" x14ac:dyDescent="0.15">
      <c r="A59" s="350"/>
      <c r="B59" s="350"/>
      <c r="C59" s="350"/>
      <c r="D59" s="350"/>
      <c r="E59" s="350"/>
      <c r="F59" s="350"/>
      <c r="G59" s="350"/>
      <c r="H59" s="350"/>
      <c r="I59" s="350"/>
      <c r="J59" s="350"/>
      <c r="K59" s="350"/>
      <c r="L59" s="350"/>
      <c r="M59" s="361" t="s">
        <v>287</v>
      </c>
      <c r="O59" t="str">
        <f t="shared" si="0"/>
        <v/>
      </c>
      <c r="P59" t="str">
        <f t="shared" si="1"/>
        <v/>
      </c>
      <c r="Q59" t="str">
        <f t="shared" si="2"/>
        <v/>
      </c>
      <c r="S59" s="360" t="str">
        <f t="shared" si="3"/>
        <v/>
      </c>
    </row>
    <row r="60" spans="1:19" x14ac:dyDescent="0.15">
      <c r="A60" s="350"/>
      <c r="B60" s="350"/>
      <c r="C60" s="350"/>
      <c r="D60" s="350"/>
      <c r="E60" s="350"/>
      <c r="F60" s="350"/>
      <c r="G60" s="350"/>
      <c r="H60" s="350"/>
      <c r="I60" s="350"/>
      <c r="J60" s="350"/>
      <c r="K60" s="350"/>
      <c r="L60" s="350"/>
      <c r="M60" s="361" t="s">
        <v>286</v>
      </c>
      <c r="O60" t="str">
        <f t="shared" si="0"/>
        <v/>
      </c>
      <c r="P60" t="str">
        <f t="shared" si="1"/>
        <v/>
      </c>
      <c r="Q60" t="str">
        <f t="shared" si="2"/>
        <v/>
      </c>
      <c r="S60" s="360" t="str">
        <f t="shared" si="3"/>
        <v/>
      </c>
    </row>
    <row r="61" spans="1:19" x14ac:dyDescent="0.15">
      <c r="A61" s="350"/>
      <c r="B61" s="350"/>
      <c r="C61" s="350"/>
      <c r="D61" s="350"/>
      <c r="E61" s="350"/>
      <c r="F61" s="350"/>
      <c r="G61" s="350"/>
      <c r="H61" s="350"/>
      <c r="I61" s="350"/>
      <c r="J61" s="350"/>
      <c r="K61" s="350"/>
      <c r="L61" s="350"/>
      <c r="M61" s="361" t="s">
        <v>286</v>
      </c>
      <c r="O61" t="str">
        <f t="shared" si="0"/>
        <v/>
      </c>
      <c r="P61" t="str">
        <f t="shared" si="1"/>
        <v/>
      </c>
      <c r="Q61" t="str">
        <f t="shared" si="2"/>
        <v/>
      </c>
      <c r="S61" s="360" t="str">
        <f t="shared" si="3"/>
        <v/>
      </c>
    </row>
    <row r="62" spans="1:19" x14ac:dyDescent="0.15">
      <c r="A62" s="350"/>
      <c r="B62" s="350"/>
      <c r="C62" s="350"/>
      <c r="D62" s="350"/>
      <c r="E62" s="350"/>
      <c r="F62" s="350"/>
      <c r="G62" s="350"/>
      <c r="H62" s="350"/>
      <c r="I62" s="350"/>
      <c r="J62" s="350"/>
      <c r="K62" s="350"/>
      <c r="L62" s="350"/>
      <c r="M62" s="361" t="s">
        <v>287</v>
      </c>
      <c r="O62" t="str">
        <f t="shared" si="0"/>
        <v/>
      </c>
      <c r="P62" t="str">
        <f t="shared" si="1"/>
        <v/>
      </c>
      <c r="Q62" t="str">
        <f t="shared" si="2"/>
        <v/>
      </c>
      <c r="S62" s="360" t="str">
        <f t="shared" si="3"/>
        <v/>
      </c>
    </row>
    <row r="63" spans="1:19" x14ac:dyDescent="0.15">
      <c r="A63" s="350"/>
      <c r="B63" s="350"/>
      <c r="C63" s="350"/>
      <c r="D63" s="350"/>
      <c r="E63" s="350"/>
      <c r="F63" s="350"/>
      <c r="G63" s="350"/>
      <c r="H63" s="350"/>
      <c r="I63" s="350"/>
      <c r="J63" s="350"/>
      <c r="K63" s="350"/>
      <c r="L63" s="350"/>
      <c r="M63" s="361" t="s">
        <v>286</v>
      </c>
      <c r="O63" t="str">
        <f t="shared" si="0"/>
        <v/>
      </c>
      <c r="P63" t="str">
        <f t="shared" si="1"/>
        <v/>
      </c>
      <c r="Q63" t="str">
        <f t="shared" si="2"/>
        <v/>
      </c>
      <c r="S63" s="360" t="str">
        <f t="shared" si="3"/>
        <v/>
      </c>
    </row>
    <row r="64" spans="1:19" x14ac:dyDescent="0.15">
      <c r="A64" s="350"/>
      <c r="B64" s="350"/>
      <c r="C64" s="350"/>
      <c r="D64" s="350"/>
      <c r="E64" s="350"/>
      <c r="F64" s="350"/>
      <c r="G64" s="350"/>
      <c r="H64" s="350"/>
      <c r="I64" s="350"/>
      <c r="J64" s="350"/>
      <c r="K64" s="350"/>
      <c r="L64" s="350"/>
      <c r="M64" s="361" t="s">
        <v>286</v>
      </c>
      <c r="O64" t="str">
        <f t="shared" si="0"/>
        <v/>
      </c>
      <c r="P64" t="str">
        <f t="shared" si="1"/>
        <v/>
      </c>
      <c r="Q64" t="str">
        <f t="shared" si="2"/>
        <v/>
      </c>
      <c r="S64" s="360" t="str">
        <f t="shared" si="3"/>
        <v/>
      </c>
    </row>
    <row r="65" spans="1:19" x14ac:dyDescent="0.15">
      <c r="A65" s="350"/>
      <c r="B65" s="350"/>
      <c r="C65" s="350"/>
      <c r="D65" s="350"/>
      <c r="E65" s="350"/>
      <c r="F65" s="350"/>
      <c r="G65" s="350"/>
      <c r="H65" s="350"/>
      <c r="I65" s="350"/>
      <c r="J65" s="350"/>
      <c r="K65" s="350"/>
      <c r="L65" s="350"/>
      <c r="M65" s="361" t="s">
        <v>286</v>
      </c>
      <c r="O65" t="str">
        <f t="shared" si="0"/>
        <v/>
      </c>
      <c r="P65" t="str">
        <f t="shared" si="1"/>
        <v/>
      </c>
      <c r="Q65" t="str">
        <f t="shared" si="2"/>
        <v/>
      </c>
      <c r="S65" s="360" t="str">
        <f t="shared" si="3"/>
        <v/>
      </c>
    </row>
    <row r="66" spans="1:19" x14ac:dyDescent="0.15">
      <c r="A66" s="350"/>
      <c r="B66" s="350"/>
      <c r="C66" s="350"/>
      <c r="D66" s="350"/>
      <c r="E66" s="350"/>
      <c r="F66" s="350"/>
      <c r="G66" s="350"/>
      <c r="H66" s="350"/>
      <c r="I66" s="350"/>
      <c r="J66" s="350"/>
      <c r="K66" s="350"/>
      <c r="L66" s="350"/>
      <c r="M66" s="361" t="s">
        <v>287</v>
      </c>
      <c r="O66" t="str">
        <f t="shared" ref="O66:O129" si="4">LEFT(F66,4)</f>
        <v/>
      </c>
      <c r="P66" t="str">
        <f t="shared" ref="P66:P129" si="5">MID(F66,6,2)</f>
        <v/>
      </c>
      <c r="Q66" t="str">
        <f t="shared" ref="Q66:Q129" si="6">MID(F66,9,2)</f>
        <v/>
      </c>
      <c r="S66" s="360" t="str">
        <f t="shared" ref="S66:S129" si="7">IFERROR(DATE(O66,P66,Q66),"")</f>
        <v/>
      </c>
    </row>
    <row r="67" spans="1:19" x14ac:dyDescent="0.15">
      <c r="A67" s="350"/>
      <c r="B67" s="350"/>
      <c r="C67" s="350"/>
      <c r="D67" s="350"/>
      <c r="E67" s="350"/>
      <c r="F67" s="350"/>
      <c r="G67" s="350"/>
      <c r="H67" s="350"/>
      <c r="I67" s="350"/>
      <c r="J67" s="350"/>
      <c r="K67" s="350"/>
      <c r="L67" s="350"/>
      <c r="M67" s="361" t="s">
        <v>287</v>
      </c>
      <c r="O67" t="str">
        <f t="shared" si="4"/>
        <v/>
      </c>
      <c r="P67" t="str">
        <f t="shared" si="5"/>
        <v/>
      </c>
      <c r="Q67" t="str">
        <f t="shared" si="6"/>
        <v/>
      </c>
      <c r="S67" s="360" t="str">
        <f t="shared" si="7"/>
        <v/>
      </c>
    </row>
    <row r="68" spans="1:19" x14ac:dyDescent="0.15">
      <c r="A68" s="350"/>
      <c r="B68" s="350"/>
      <c r="C68" s="350"/>
      <c r="D68" s="350"/>
      <c r="E68" s="350"/>
      <c r="F68" s="350"/>
      <c r="G68" s="350"/>
      <c r="H68" s="350"/>
      <c r="I68" s="350"/>
      <c r="J68" s="350"/>
      <c r="K68" s="350"/>
      <c r="L68" s="350"/>
      <c r="M68" s="361" t="s">
        <v>287</v>
      </c>
      <c r="O68" t="str">
        <f t="shared" si="4"/>
        <v/>
      </c>
      <c r="P68" t="str">
        <f t="shared" si="5"/>
        <v/>
      </c>
      <c r="Q68" t="str">
        <f t="shared" si="6"/>
        <v/>
      </c>
      <c r="S68" s="360" t="str">
        <f t="shared" si="7"/>
        <v/>
      </c>
    </row>
    <row r="69" spans="1:19" x14ac:dyDescent="0.15">
      <c r="A69" s="350"/>
      <c r="B69" s="350"/>
      <c r="C69" s="350"/>
      <c r="D69" s="350"/>
      <c r="E69" s="350"/>
      <c r="F69" s="350"/>
      <c r="G69" s="350"/>
      <c r="H69" s="350"/>
      <c r="I69" s="350"/>
      <c r="J69" s="350"/>
      <c r="K69" s="350"/>
      <c r="L69" s="350"/>
      <c r="M69" s="361" t="s">
        <v>287</v>
      </c>
      <c r="O69" t="str">
        <f t="shared" si="4"/>
        <v/>
      </c>
      <c r="P69" t="str">
        <f t="shared" si="5"/>
        <v/>
      </c>
      <c r="Q69" t="str">
        <f t="shared" si="6"/>
        <v/>
      </c>
      <c r="S69" s="360" t="str">
        <f t="shared" si="7"/>
        <v/>
      </c>
    </row>
    <row r="70" spans="1:19" x14ac:dyDescent="0.15">
      <c r="A70" s="350"/>
      <c r="B70" s="350"/>
      <c r="C70" s="350"/>
      <c r="D70" s="350"/>
      <c r="E70" s="350"/>
      <c r="F70" s="350"/>
      <c r="G70" s="350"/>
      <c r="H70" s="350"/>
      <c r="I70" s="350"/>
      <c r="J70" s="350"/>
      <c r="K70" s="350"/>
      <c r="L70" s="350"/>
      <c r="M70" s="361" t="s">
        <v>286</v>
      </c>
      <c r="O70" t="str">
        <f t="shared" si="4"/>
        <v/>
      </c>
      <c r="P70" t="str">
        <f t="shared" si="5"/>
        <v/>
      </c>
      <c r="Q70" t="str">
        <f t="shared" si="6"/>
        <v/>
      </c>
      <c r="S70" s="360" t="str">
        <f t="shared" si="7"/>
        <v/>
      </c>
    </row>
    <row r="71" spans="1:19" x14ac:dyDescent="0.15">
      <c r="A71" s="350"/>
      <c r="B71" s="350"/>
      <c r="C71" s="350"/>
      <c r="D71" s="350"/>
      <c r="E71" s="350"/>
      <c r="F71" s="350"/>
      <c r="G71" s="350"/>
      <c r="H71" s="350"/>
      <c r="I71" s="350"/>
      <c r="J71" s="350"/>
      <c r="K71" s="350"/>
      <c r="L71" s="350"/>
      <c r="M71" s="361" t="s">
        <v>287</v>
      </c>
      <c r="O71" t="str">
        <f t="shared" si="4"/>
        <v/>
      </c>
      <c r="P71" t="str">
        <f t="shared" si="5"/>
        <v/>
      </c>
      <c r="Q71" t="str">
        <f t="shared" si="6"/>
        <v/>
      </c>
      <c r="S71" s="360" t="str">
        <f t="shared" si="7"/>
        <v/>
      </c>
    </row>
    <row r="72" spans="1:19" x14ac:dyDescent="0.15">
      <c r="A72" s="350"/>
      <c r="B72" s="350"/>
      <c r="C72" s="350"/>
      <c r="D72" s="350"/>
      <c r="E72" s="350"/>
      <c r="F72" s="350"/>
      <c r="G72" s="350"/>
      <c r="H72" s="350"/>
      <c r="I72" s="350"/>
      <c r="J72" s="350"/>
      <c r="K72" s="350"/>
      <c r="L72" s="350"/>
      <c r="M72" s="361" t="s">
        <v>286</v>
      </c>
      <c r="O72" t="str">
        <f t="shared" si="4"/>
        <v/>
      </c>
      <c r="P72" t="str">
        <f t="shared" si="5"/>
        <v/>
      </c>
      <c r="Q72" t="str">
        <f t="shared" si="6"/>
        <v/>
      </c>
      <c r="S72" s="360" t="str">
        <f t="shared" si="7"/>
        <v/>
      </c>
    </row>
    <row r="73" spans="1:19" x14ac:dyDescent="0.15">
      <c r="A73" s="350"/>
      <c r="B73" s="350"/>
      <c r="C73" s="350"/>
      <c r="D73" s="350"/>
      <c r="E73" s="350"/>
      <c r="F73" s="350"/>
      <c r="G73" s="350"/>
      <c r="H73" s="350"/>
      <c r="I73" s="350"/>
      <c r="J73" s="350"/>
      <c r="K73" s="350"/>
      <c r="L73" s="350"/>
      <c r="M73" s="361" t="s">
        <v>287</v>
      </c>
      <c r="O73" t="str">
        <f t="shared" si="4"/>
        <v/>
      </c>
      <c r="P73" t="str">
        <f t="shared" si="5"/>
        <v/>
      </c>
      <c r="Q73" t="str">
        <f t="shared" si="6"/>
        <v/>
      </c>
      <c r="S73" s="360" t="str">
        <f t="shared" si="7"/>
        <v/>
      </c>
    </row>
    <row r="74" spans="1:19" x14ac:dyDescent="0.15">
      <c r="A74" s="350"/>
      <c r="B74" s="350"/>
      <c r="C74" s="350"/>
      <c r="D74" s="350"/>
      <c r="E74" s="350"/>
      <c r="F74" s="350"/>
      <c r="G74" s="350"/>
      <c r="H74" s="350"/>
      <c r="I74" s="350"/>
      <c r="J74" s="350"/>
      <c r="K74" s="350"/>
      <c r="L74" s="350"/>
      <c r="M74" s="361" t="s">
        <v>287</v>
      </c>
      <c r="O74" t="str">
        <f t="shared" si="4"/>
        <v/>
      </c>
      <c r="P74" t="str">
        <f t="shared" si="5"/>
        <v/>
      </c>
      <c r="Q74" t="str">
        <f t="shared" si="6"/>
        <v/>
      </c>
      <c r="S74" s="360" t="str">
        <f t="shared" si="7"/>
        <v/>
      </c>
    </row>
    <row r="75" spans="1:19" x14ac:dyDescent="0.15">
      <c r="A75" s="350"/>
      <c r="B75" s="350"/>
      <c r="C75" s="350"/>
      <c r="D75" s="350"/>
      <c r="E75" s="350"/>
      <c r="F75" s="350"/>
      <c r="G75" s="350"/>
      <c r="H75" s="350"/>
      <c r="I75" s="350"/>
      <c r="J75" s="350"/>
      <c r="K75" s="350"/>
      <c r="L75" s="350"/>
      <c r="M75" s="361" t="s">
        <v>287</v>
      </c>
      <c r="O75" t="str">
        <f t="shared" si="4"/>
        <v/>
      </c>
      <c r="P75" t="str">
        <f t="shared" si="5"/>
        <v/>
      </c>
      <c r="Q75" t="str">
        <f t="shared" si="6"/>
        <v/>
      </c>
      <c r="S75" s="360" t="str">
        <f t="shared" si="7"/>
        <v/>
      </c>
    </row>
    <row r="76" spans="1:19" x14ac:dyDescent="0.15">
      <c r="A76" s="350"/>
      <c r="B76" s="350"/>
      <c r="C76" s="350"/>
      <c r="D76" s="350"/>
      <c r="E76" s="350"/>
      <c r="F76" s="350"/>
      <c r="G76" s="350"/>
      <c r="H76" s="350"/>
      <c r="I76" s="350"/>
      <c r="J76" s="350"/>
      <c r="K76" s="350"/>
      <c r="L76" s="350"/>
      <c r="M76" s="361" t="s">
        <v>286</v>
      </c>
      <c r="O76" t="str">
        <f t="shared" si="4"/>
        <v/>
      </c>
      <c r="P76" t="str">
        <f t="shared" si="5"/>
        <v/>
      </c>
      <c r="Q76" t="str">
        <f t="shared" si="6"/>
        <v/>
      </c>
      <c r="S76" s="360" t="str">
        <f t="shared" si="7"/>
        <v/>
      </c>
    </row>
    <row r="77" spans="1:19" x14ac:dyDescent="0.15">
      <c r="A77" s="350"/>
      <c r="B77" s="350"/>
      <c r="C77" s="350"/>
      <c r="D77" s="350"/>
      <c r="E77" s="350"/>
      <c r="F77" s="350"/>
      <c r="G77" s="350"/>
      <c r="H77" s="350"/>
      <c r="I77" s="350"/>
      <c r="J77" s="350"/>
      <c r="K77" s="350"/>
      <c r="L77" s="350"/>
      <c r="M77" s="361" t="s">
        <v>287</v>
      </c>
      <c r="O77" t="str">
        <f t="shared" si="4"/>
        <v/>
      </c>
      <c r="P77" t="str">
        <f t="shared" si="5"/>
        <v/>
      </c>
      <c r="Q77" t="str">
        <f t="shared" si="6"/>
        <v/>
      </c>
      <c r="S77" s="360" t="str">
        <f t="shared" si="7"/>
        <v/>
      </c>
    </row>
    <row r="78" spans="1:19" x14ac:dyDescent="0.15">
      <c r="A78" s="350"/>
      <c r="B78" s="350"/>
      <c r="C78" s="350"/>
      <c r="D78" s="350"/>
      <c r="E78" s="350"/>
      <c r="F78" s="350"/>
      <c r="G78" s="350"/>
      <c r="H78" s="350"/>
      <c r="I78" s="350"/>
      <c r="J78" s="350"/>
      <c r="K78" s="350"/>
      <c r="L78" s="350"/>
      <c r="M78" s="361" t="s">
        <v>287</v>
      </c>
      <c r="O78" t="str">
        <f t="shared" si="4"/>
        <v/>
      </c>
      <c r="P78" t="str">
        <f t="shared" si="5"/>
        <v/>
      </c>
      <c r="Q78" t="str">
        <f t="shared" si="6"/>
        <v/>
      </c>
      <c r="S78" s="360" t="str">
        <f t="shared" si="7"/>
        <v/>
      </c>
    </row>
    <row r="79" spans="1:19" x14ac:dyDescent="0.15">
      <c r="A79" s="350"/>
      <c r="B79" s="350"/>
      <c r="C79" s="350"/>
      <c r="D79" s="350"/>
      <c r="E79" s="350"/>
      <c r="F79" s="350"/>
      <c r="G79" s="350"/>
      <c r="H79" s="350"/>
      <c r="I79" s="350"/>
      <c r="J79" s="350"/>
      <c r="K79" s="350"/>
      <c r="L79" s="350"/>
      <c r="M79" s="361" t="s">
        <v>286</v>
      </c>
      <c r="O79" t="str">
        <f t="shared" si="4"/>
        <v/>
      </c>
      <c r="P79" t="str">
        <f t="shared" si="5"/>
        <v/>
      </c>
      <c r="Q79" t="str">
        <f t="shared" si="6"/>
        <v/>
      </c>
      <c r="S79" s="360" t="str">
        <f t="shared" si="7"/>
        <v/>
      </c>
    </row>
    <row r="80" spans="1:19" x14ac:dyDescent="0.15">
      <c r="A80" s="350"/>
      <c r="B80" s="350"/>
      <c r="C80" s="350"/>
      <c r="D80" s="350"/>
      <c r="E80" s="350"/>
      <c r="F80" s="350"/>
      <c r="G80" s="350"/>
      <c r="H80" s="350"/>
      <c r="I80" s="350"/>
      <c r="J80" s="350"/>
      <c r="K80" s="350"/>
      <c r="L80" s="350"/>
      <c r="M80" s="361" t="s">
        <v>286</v>
      </c>
      <c r="O80" t="str">
        <f t="shared" si="4"/>
        <v/>
      </c>
      <c r="P80" t="str">
        <f t="shared" si="5"/>
        <v/>
      </c>
      <c r="Q80" t="str">
        <f t="shared" si="6"/>
        <v/>
      </c>
      <c r="S80" s="360" t="str">
        <f t="shared" si="7"/>
        <v/>
      </c>
    </row>
    <row r="81" spans="1:19" x14ac:dyDescent="0.15">
      <c r="A81" s="350"/>
      <c r="B81" s="350"/>
      <c r="C81" s="350"/>
      <c r="D81" s="350"/>
      <c r="E81" s="350"/>
      <c r="F81" s="350"/>
      <c r="G81" s="350"/>
      <c r="H81" s="350"/>
      <c r="I81" s="350"/>
      <c r="J81" s="350"/>
      <c r="K81" s="350"/>
      <c r="L81" s="350"/>
      <c r="M81" s="361" t="s">
        <v>286</v>
      </c>
      <c r="O81" t="str">
        <f t="shared" si="4"/>
        <v/>
      </c>
      <c r="P81" t="str">
        <f t="shared" si="5"/>
        <v/>
      </c>
      <c r="Q81" t="str">
        <f t="shared" si="6"/>
        <v/>
      </c>
      <c r="S81" s="360" t="str">
        <f t="shared" si="7"/>
        <v/>
      </c>
    </row>
    <row r="82" spans="1:19" x14ac:dyDescent="0.15">
      <c r="A82" s="350"/>
      <c r="B82" s="350"/>
      <c r="C82" s="350"/>
      <c r="D82" s="350"/>
      <c r="E82" s="350"/>
      <c r="F82" s="350"/>
      <c r="G82" s="350"/>
      <c r="H82" s="350"/>
      <c r="I82" s="350"/>
      <c r="J82" s="350"/>
      <c r="K82" s="350"/>
      <c r="L82" s="350"/>
      <c r="M82" s="361" t="s">
        <v>287</v>
      </c>
      <c r="O82" t="str">
        <f t="shared" si="4"/>
        <v/>
      </c>
      <c r="P82" t="str">
        <f t="shared" si="5"/>
        <v/>
      </c>
      <c r="Q82" t="str">
        <f t="shared" si="6"/>
        <v/>
      </c>
      <c r="S82" s="360" t="str">
        <f t="shared" si="7"/>
        <v/>
      </c>
    </row>
    <row r="83" spans="1:19" x14ac:dyDescent="0.15">
      <c r="A83" s="350"/>
      <c r="B83" s="350"/>
      <c r="C83" s="350"/>
      <c r="D83" s="350"/>
      <c r="E83" s="350"/>
      <c r="F83" s="350"/>
      <c r="G83" s="350"/>
      <c r="H83" s="350"/>
      <c r="I83" s="350"/>
      <c r="J83" s="350"/>
      <c r="K83" s="350"/>
      <c r="L83" s="350"/>
      <c r="M83" s="361" t="s">
        <v>286</v>
      </c>
      <c r="O83" t="str">
        <f t="shared" si="4"/>
        <v/>
      </c>
      <c r="P83" t="str">
        <f t="shared" si="5"/>
        <v/>
      </c>
      <c r="Q83" t="str">
        <f t="shared" si="6"/>
        <v/>
      </c>
      <c r="S83" s="360" t="str">
        <f t="shared" si="7"/>
        <v/>
      </c>
    </row>
    <row r="84" spans="1:19" x14ac:dyDescent="0.15">
      <c r="A84" s="350"/>
      <c r="B84" s="350"/>
      <c r="C84" s="350"/>
      <c r="D84" s="350"/>
      <c r="E84" s="350"/>
      <c r="F84" s="350"/>
      <c r="G84" s="350"/>
      <c r="H84" s="350"/>
      <c r="I84" s="350"/>
      <c r="J84" s="350"/>
      <c r="K84" s="350"/>
      <c r="L84" s="350"/>
      <c r="M84" s="361" t="s">
        <v>285</v>
      </c>
      <c r="O84" t="str">
        <f t="shared" si="4"/>
        <v/>
      </c>
      <c r="P84" t="str">
        <f t="shared" si="5"/>
        <v/>
      </c>
      <c r="Q84" t="str">
        <f t="shared" si="6"/>
        <v/>
      </c>
      <c r="S84" s="360" t="str">
        <f t="shared" si="7"/>
        <v/>
      </c>
    </row>
    <row r="85" spans="1:19" x14ac:dyDescent="0.15">
      <c r="O85" t="str">
        <f t="shared" si="4"/>
        <v/>
      </c>
      <c r="P85" t="str">
        <f t="shared" si="5"/>
        <v/>
      </c>
      <c r="Q85" t="str">
        <f t="shared" si="6"/>
        <v/>
      </c>
      <c r="S85" s="360" t="str">
        <f t="shared" si="7"/>
        <v/>
      </c>
    </row>
    <row r="86" spans="1:19" x14ac:dyDescent="0.15">
      <c r="O86" t="str">
        <f t="shared" si="4"/>
        <v/>
      </c>
      <c r="P86" t="str">
        <f t="shared" si="5"/>
        <v/>
      </c>
      <c r="Q86" t="str">
        <f t="shared" si="6"/>
        <v/>
      </c>
      <c r="S86" s="360" t="str">
        <f t="shared" si="7"/>
        <v/>
      </c>
    </row>
    <row r="87" spans="1:19" x14ac:dyDescent="0.15">
      <c r="O87" t="str">
        <f t="shared" si="4"/>
        <v/>
      </c>
      <c r="P87" t="str">
        <f t="shared" si="5"/>
        <v/>
      </c>
      <c r="Q87" t="str">
        <f t="shared" si="6"/>
        <v/>
      </c>
      <c r="S87" s="360" t="str">
        <f t="shared" si="7"/>
        <v/>
      </c>
    </row>
    <row r="88" spans="1:19" x14ac:dyDescent="0.15">
      <c r="O88" t="str">
        <f t="shared" si="4"/>
        <v/>
      </c>
      <c r="P88" t="str">
        <f t="shared" si="5"/>
        <v/>
      </c>
      <c r="Q88" t="str">
        <f t="shared" si="6"/>
        <v/>
      </c>
      <c r="S88" s="360" t="str">
        <f t="shared" si="7"/>
        <v/>
      </c>
    </row>
    <row r="89" spans="1:19" x14ac:dyDescent="0.15">
      <c r="O89" t="str">
        <f t="shared" si="4"/>
        <v/>
      </c>
      <c r="P89" t="str">
        <f t="shared" si="5"/>
        <v/>
      </c>
      <c r="Q89" t="str">
        <f t="shared" si="6"/>
        <v/>
      </c>
      <c r="S89" s="360" t="str">
        <f t="shared" si="7"/>
        <v/>
      </c>
    </row>
    <row r="90" spans="1:19" x14ac:dyDescent="0.15">
      <c r="O90" t="str">
        <f t="shared" si="4"/>
        <v/>
      </c>
      <c r="P90" t="str">
        <f t="shared" si="5"/>
        <v/>
      </c>
      <c r="Q90" t="str">
        <f t="shared" si="6"/>
        <v/>
      </c>
      <c r="S90" s="360" t="str">
        <f t="shared" si="7"/>
        <v/>
      </c>
    </row>
    <row r="91" spans="1:19" x14ac:dyDescent="0.15">
      <c r="O91" t="str">
        <f t="shared" si="4"/>
        <v/>
      </c>
      <c r="P91" t="str">
        <f t="shared" si="5"/>
        <v/>
      </c>
      <c r="Q91" t="str">
        <f t="shared" si="6"/>
        <v/>
      </c>
      <c r="S91" s="360" t="str">
        <f t="shared" si="7"/>
        <v/>
      </c>
    </row>
    <row r="92" spans="1:19" x14ac:dyDescent="0.15">
      <c r="O92" t="str">
        <f t="shared" si="4"/>
        <v/>
      </c>
      <c r="P92" t="str">
        <f t="shared" si="5"/>
        <v/>
      </c>
      <c r="Q92" t="str">
        <f t="shared" si="6"/>
        <v/>
      </c>
      <c r="S92" s="360" t="str">
        <f t="shared" si="7"/>
        <v/>
      </c>
    </row>
    <row r="93" spans="1:19" x14ac:dyDescent="0.15">
      <c r="O93" t="str">
        <f t="shared" si="4"/>
        <v/>
      </c>
      <c r="P93" t="str">
        <f t="shared" si="5"/>
        <v/>
      </c>
      <c r="Q93" t="str">
        <f t="shared" si="6"/>
        <v/>
      </c>
      <c r="S93" s="360" t="str">
        <f t="shared" si="7"/>
        <v/>
      </c>
    </row>
    <row r="94" spans="1:19" x14ac:dyDescent="0.15">
      <c r="O94" t="str">
        <f t="shared" si="4"/>
        <v/>
      </c>
      <c r="P94" t="str">
        <f t="shared" si="5"/>
        <v/>
      </c>
      <c r="Q94" t="str">
        <f t="shared" si="6"/>
        <v/>
      </c>
      <c r="S94" s="360" t="str">
        <f t="shared" si="7"/>
        <v/>
      </c>
    </row>
    <row r="95" spans="1:19" x14ac:dyDescent="0.15">
      <c r="O95" t="str">
        <f t="shared" si="4"/>
        <v/>
      </c>
      <c r="P95" t="str">
        <f t="shared" si="5"/>
        <v/>
      </c>
      <c r="Q95" t="str">
        <f t="shared" si="6"/>
        <v/>
      </c>
      <c r="S95" s="360" t="str">
        <f t="shared" si="7"/>
        <v/>
      </c>
    </row>
    <row r="96" spans="1:19" x14ac:dyDescent="0.15">
      <c r="O96" t="str">
        <f t="shared" si="4"/>
        <v/>
      </c>
      <c r="P96" t="str">
        <f t="shared" si="5"/>
        <v/>
      </c>
      <c r="Q96" t="str">
        <f t="shared" si="6"/>
        <v/>
      </c>
      <c r="S96" s="360" t="str">
        <f t="shared" si="7"/>
        <v/>
      </c>
    </row>
    <row r="97" spans="15:19" x14ac:dyDescent="0.15">
      <c r="O97" t="str">
        <f t="shared" si="4"/>
        <v/>
      </c>
      <c r="P97" t="str">
        <f t="shared" si="5"/>
        <v/>
      </c>
      <c r="Q97" t="str">
        <f t="shared" si="6"/>
        <v/>
      </c>
      <c r="S97" s="360" t="str">
        <f t="shared" si="7"/>
        <v/>
      </c>
    </row>
    <row r="98" spans="15:19" x14ac:dyDescent="0.15">
      <c r="O98" t="str">
        <f t="shared" si="4"/>
        <v/>
      </c>
      <c r="P98" t="str">
        <f t="shared" si="5"/>
        <v/>
      </c>
      <c r="Q98" t="str">
        <f t="shared" si="6"/>
        <v/>
      </c>
      <c r="S98" s="360" t="str">
        <f t="shared" si="7"/>
        <v/>
      </c>
    </row>
    <row r="99" spans="15:19" x14ac:dyDescent="0.15">
      <c r="O99" t="str">
        <f t="shared" si="4"/>
        <v/>
      </c>
      <c r="P99" t="str">
        <f t="shared" si="5"/>
        <v/>
      </c>
      <c r="Q99" t="str">
        <f t="shared" si="6"/>
        <v/>
      </c>
      <c r="S99" s="360" t="str">
        <f t="shared" si="7"/>
        <v/>
      </c>
    </row>
    <row r="100" spans="15:19" x14ac:dyDescent="0.15">
      <c r="O100" t="str">
        <f t="shared" si="4"/>
        <v/>
      </c>
      <c r="P100" t="str">
        <f t="shared" si="5"/>
        <v/>
      </c>
      <c r="Q100" t="str">
        <f t="shared" si="6"/>
        <v/>
      </c>
      <c r="S100" s="360" t="str">
        <f t="shared" si="7"/>
        <v/>
      </c>
    </row>
    <row r="101" spans="15:19" x14ac:dyDescent="0.15">
      <c r="O101" t="str">
        <f t="shared" si="4"/>
        <v/>
      </c>
      <c r="P101" t="str">
        <f t="shared" si="5"/>
        <v/>
      </c>
      <c r="Q101" t="str">
        <f t="shared" si="6"/>
        <v/>
      </c>
      <c r="S101" s="360" t="str">
        <f t="shared" si="7"/>
        <v/>
      </c>
    </row>
    <row r="102" spans="15:19" x14ac:dyDescent="0.15">
      <c r="O102" t="str">
        <f t="shared" si="4"/>
        <v/>
      </c>
      <c r="P102" t="str">
        <f t="shared" si="5"/>
        <v/>
      </c>
      <c r="Q102" t="str">
        <f t="shared" si="6"/>
        <v/>
      </c>
      <c r="S102" s="360" t="str">
        <f t="shared" si="7"/>
        <v/>
      </c>
    </row>
    <row r="103" spans="15:19" x14ac:dyDescent="0.15">
      <c r="O103" t="str">
        <f t="shared" si="4"/>
        <v/>
      </c>
      <c r="P103" t="str">
        <f t="shared" si="5"/>
        <v/>
      </c>
      <c r="Q103" t="str">
        <f t="shared" si="6"/>
        <v/>
      </c>
      <c r="S103" s="360" t="str">
        <f t="shared" si="7"/>
        <v/>
      </c>
    </row>
    <row r="104" spans="15:19" x14ac:dyDescent="0.15">
      <c r="O104" t="str">
        <f t="shared" si="4"/>
        <v/>
      </c>
      <c r="P104" t="str">
        <f t="shared" si="5"/>
        <v/>
      </c>
      <c r="Q104" t="str">
        <f t="shared" si="6"/>
        <v/>
      </c>
      <c r="S104" s="360" t="str">
        <f t="shared" si="7"/>
        <v/>
      </c>
    </row>
    <row r="105" spans="15:19" x14ac:dyDescent="0.15">
      <c r="O105" t="str">
        <f t="shared" si="4"/>
        <v/>
      </c>
      <c r="P105" t="str">
        <f t="shared" si="5"/>
        <v/>
      </c>
      <c r="Q105" t="str">
        <f t="shared" si="6"/>
        <v/>
      </c>
      <c r="S105" s="360" t="str">
        <f t="shared" si="7"/>
        <v/>
      </c>
    </row>
    <row r="106" spans="15:19" x14ac:dyDescent="0.15">
      <c r="O106" t="str">
        <f t="shared" si="4"/>
        <v/>
      </c>
      <c r="P106" t="str">
        <f t="shared" si="5"/>
        <v/>
      </c>
      <c r="Q106" t="str">
        <f t="shared" si="6"/>
        <v/>
      </c>
      <c r="S106" s="360" t="str">
        <f t="shared" si="7"/>
        <v/>
      </c>
    </row>
    <row r="107" spans="15:19" x14ac:dyDescent="0.15">
      <c r="O107" t="str">
        <f t="shared" si="4"/>
        <v/>
      </c>
      <c r="P107" t="str">
        <f t="shared" si="5"/>
        <v/>
      </c>
      <c r="Q107" t="str">
        <f t="shared" si="6"/>
        <v/>
      </c>
      <c r="S107" s="360" t="str">
        <f t="shared" si="7"/>
        <v/>
      </c>
    </row>
    <row r="108" spans="15:19" x14ac:dyDescent="0.15">
      <c r="O108" t="str">
        <f t="shared" si="4"/>
        <v/>
      </c>
      <c r="P108" t="str">
        <f t="shared" si="5"/>
        <v/>
      </c>
      <c r="Q108" t="str">
        <f t="shared" si="6"/>
        <v/>
      </c>
      <c r="S108" s="360" t="str">
        <f t="shared" si="7"/>
        <v/>
      </c>
    </row>
    <row r="109" spans="15:19" x14ac:dyDescent="0.15">
      <c r="O109" t="str">
        <f t="shared" si="4"/>
        <v/>
      </c>
      <c r="P109" t="str">
        <f t="shared" si="5"/>
        <v/>
      </c>
      <c r="Q109" t="str">
        <f t="shared" si="6"/>
        <v/>
      </c>
      <c r="S109" s="360" t="str">
        <f t="shared" si="7"/>
        <v/>
      </c>
    </row>
    <row r="110" spans="15:19" x14ac:dyDescent="0.15">
      <c r="O110" t="str">
        <f t="shared" si="4"/>
        <v/>
      </c>
      <c r="P110" t="str">
        <f t="shared" si="5"/>
        <v/>
      </c>
      <c r="Q110" t="str">
        <f t="shared" si="6"/>
        <v/>
      </c>
      <c r="S110" s="360" t="str">
        <f t="shared" si="7"/>
        <v/>
      </c>
    </row>
    <row r="111" spans="15:19" x14ac:dyDescent="0.15">
      <c r="O111" t="str">
        <f t="shared" si="4"/>
        <v/>
      </c>
      <c r="P111" t="str">
        <f t="shared" si="5"/>
        <v/>
      </c>
      <c r="Q111" t="str">
        <f t="shared" si="6"/>
        <v/>
      </c>
      <c r="S111" s="360" t="str">
        <f t="shared" si="7"/>
        <v/>
      </c>
    </row>
    <row r="112" spans="15:19" x14ac:dyDescent="0.15">
      <c r="O112" t="str">
        <f t="shared" si="4"/>
        <v/>
      </c>
      <c r="P112" t="str">
        <f t="shared" si="5"/>
        <v/>
      </c>
      <c r="Q112" t="str">
        <f t="shared" si="6"/>
        <v/>
      </c>
      <c r="S112" s="360" t="str">
        <f t="shared" si="7"/>
        <v/>
      </c>
    </row>
    <row r="113" spans="15:19" x14ac:dyDescent="0.15">
      <c r="O113" t="str">
        <f t="shared" si="4"/>
        <v/>
      </c>
      <c r="P113" t="str">
        <f t="shared" si="5"/>
        <v/>
      </c>
      <c r="Q113" t="str">
        <f t="shared" si="6"/>
        <v/>
      </c>
      <c r="S113" s="360" t="str">
        <f t="shared" si="7"/>
        <v/>
      </c>
    </row>
    <row r="114" spans="15:19" x14ac:dyDescent="0.15">
      <c r="O114" t="str">
        <f t="shared" si="4"/>
        <v/>
      </c>
      <c r="P114" t="str">
        <f t="shared" si="5"/>
        <v/>
      </c>
      <c r="Q114" t="str">
        <f t="shared" si="6"/>
        <v/>
      </c>
      <c r="S114" s="360" t="str">
        <f t="shared" si="7"/>
        <v/>
      </c>
    </row>
    <row r="115" spans="15:19" x14ac:dyDescent="0.15">
      <c r="O115" t="str">
        <f t="shared" si="4"/>
        <v/>
      </c>
      <c r="P115" t="str">
        <f t="shared" si="5"/>
        <v/>
      </c>
      <c r="Q115" t="str">
        <f t="shared" si="6"/>
        <v/>
      </c>
      <c r="S115" s="360" t="str">
        <f t="shared" si="7"/>
        <v/>
      </c>
    </row>
    <row r="116" spans="15:19" x14ac:dyDescent="0.15">
      <c r="O116" t="str">
        <f t="shared" si="4"/>
        <v/>
      </c>
      <c r="P116" t="str">
        <f t="shared" si="5"/>
        <v/>
      </c>
      <c r="Q116" t="str">
        <f t="shared" si="6"/>
        <v/>
      </c>
      <c r="S116" s="360" t="str">
        <f t="shared" si="7"/>
        <v/>
      </c>
    </row>
    <row r="117" spans="15:19" x14ac:dyDescent="0.15">
      <c r="O117" t="str">
        <f t="shared" si="4"/>
        <v/>
      </c>
      <c r="P117" t="str">
        <f t="shared" si="5"/>
        <v/>
      </c>
      <c r="Q117" t="str">
        <f t="shared" si="6"/>
        <v/>
      </c>
      <c r="S117" s="360" t="str">
        <f t="shared" si="7"/>
        <v/>
      </c>
    </row>
    <row r="118" spans="15:19" x14ac:dyDescent="0.15">
      <c r="O118" t="str">
        <f t="shared" si="4"/>
        <v/>
      </c>
      <c r="P118" t="str">
        <f t="shared" si="5"/>
        <v/>
      </c>
      <c r="Q118" t="str">
        <f t="shared" si="6"/>
        <v/>
      </c>
      <c r="S118" s="360" t="str">
        <f t="shared" si="7"/>
        <v/>
      </c>
    </row>
    <row r="119" spans="15:19" x14ac:dyDescent="0.15">
      <c r="O119" t="str">
        <f t="shared" si="4"/>
        <v/>
      </c>
      <c r="P119" t="str">
        <f t="shared" si="5"/>
        <v/>
      </c>
      <c r="Q119" t="str">
        <f t="shared" si="6"/>
        <v/>
      </c>
      <c r="S119" s="360" t="str">
        <f t="shared" si="7"/>
        <v/>
      </c>
    </row>
    <row r="120" spans="15:19" x14ac:dyDescent="0.15">
      <c r="O120" t="str">
        <f t="shared" si="4"/>
        <v/>
      </c>
      <c r="P120" t="str">
        <f t="shared" si="5"/>
        <v/>
      </c>
      <c r="Q120" t="str">
        <f t="shared" si="6"/>
        <v/>
      </c>
      <c r="S120" s="360" t="str">
        <f t="shared" si="7"/>
        <v/>
      </c>
    </row>
    <row r="121" spans="15:19" x14ac:dyDescent="0.15">
      <c r="O121" t="str">
        <f t="shared" si="4"/>
        <v/>
      </c>
      <c r="P121" t="str">
        <f t="shared" si="5"/>
        <v/>
      </c>
      <c r="Q121" t="str">
        <f t="shared" si="6"/>
        <v/>
      </c>
      <c r="S121" s="360" t="str">
        <f t="shared" si="7"/>
        <v/>
      </c>
    </row>
    <row r="122" spans="15:19" x14ac:dyDescent="0.15">
      <c r="O122" t="str">
        <f t="shared" si="4"/>
        <v/>
      </c>
      <c r="P122" t="str">
        <f t="shared" si="5"/>
        <v/>
      </c>
      <c r="Q122" t="str">
        <f t="shared" si="6"/>
        <v/>
      </c>
      <c r="S122" s="360" t="str">
        <f t="shared" si="7"/>
        <v/>
      </c>
    </row>
    <row r="123" spans="15:19" x14ac:dyDescent="0.15">
      <c r="O123" t="str">
        <f t="shared" si="4"/>
        <v/>
      </c>
      <c r="P123" t="str">
        <f t="shared" si="5"/>
        <v/>
      </c>
      <c r="Q123" t="str">
        <f t="shared" si="6"/>
        <v/>
      </c>
      <c r="S123" s="360" t="str">
        <f t="shared" si="7"/>
        <v/>
      </c>
    </row>
    <row r="124" spans="15:19" x14ac:dyDescent="0.15">
      <c r="O124" t="str">
        <f t="shared" si="4"/>
        <v/>
      </c>
      <c r="P124" t="str">
        <f t="shared" si="5"/>
        <v/>
      </c>
      <c r="Q124" t="str">
        <f t="shared" si="6"/>
        <v/>
      </c>
      <c r="S124" s="360" t="str">
        <f t="shared" si="7"/>
        <v/>
      </c>
    </row>
    <row r="125" spans="15:19" x14ac:dyDescent="0.15">
      <c r="O125" t="str">
        <f t="shared" si="4"/>
        <v/>
      </c>
      <c r="P125" t="str">
        <f t="shared" si="5"/>
        <v/>
      </c>
      <c r="Q125" t="str">
        <f t="shared" si="6"/>
        <v/>
      </c>
      <c r="S125" s="360" t="str">
        <f t="shared" si="7"/>
        <v/>
      </c>
    </row>
    <row r="126" spans="15:19" x14ac:dyDescent="0.15">
      <c r="O126" t="str">
        <f t="shared" si="4"/>
        <v/>
      </c>
      <c r="P126" t="str">
        <f t="shared" si="5"/>
        <v/>
      </c>
      <c r="Q126" t="str">
        <f t="shared" si="6"/>
        <v/>
      </c>
      <c r="S126" s="360" t="str">
        <f t="shared" si="7"/>
        <v/>
      </c>
    </row>
    <row r="127" spans="15:19" x14ac:dyDescent="0.15">
      <c r="O127" t="str">
        <f t="shared" si="4"/>
        <v/>
      </c>
      <c r="P127" t="str">
        <f t="shared" si="5"/>
        <v/>
      </c>
      <c r="Q127" t="str">
        <f t="shared" si="6"/>
        <v/>
      </c>
      <c r="S127" s="360" t="str">
        <f t="shared" si="7"/>
        <v/>
      </c>
    </row>
    <row r="128" spans="15:19" x14ac:dyDescent="0.15">
      <c r="O128" t="str">
        <f t="shared" si="4"/>
        <v/>
      </c>
      <c r="P128" t="str">
        <f t="shared" si="5"/>
        <v/>
      </c>
      <c r="Q128" t="str">
        <f t="shared" si="6"/>
        <v/>
      </c>
      <c r="S128" s="360" t="str">
        <f t="shared" si="7"/>
        <v/>
      </c>
    </row>
    <row r="129" spans="15:19" x14ac:dyDescent="0.15">
      <c r="O129" t="str">
        <f t="shared" si="4"/>
        <v/>
      </c>
      <c r="P129" t="str">
        <f t="shared" si="5"/>
        <v/>
      </c>
      <c r="Q129" t="str">
        <f t="shared" si="6"/>
        <v/>
      </c>
      <c r="S129" s="360" t="str">
        <f t="shared" si="7"/>
        <v/>
      </c>
    </row>
    <row r="130" spans="15:19" x14ac:dyDescent="0.15">
      <c r="O130" t="str">
        <f t="shared" ref="O130:O193" si="8">LEFT(F130,4)</f>
        <v/>
      </c>
      <c r="P130" t="str">
        <f t="shared" ref="P130:P193" si="9">MID(F130,6,2)</f>
        <v/>
      </c>
      <c r="Q130" t="str">
        <f t="shared" ref="Q130:Q193" si="10">MID(F130,9,2)</f>
        <v/>
      </c>
      <c r="S130" s="360" t="str">
        <f t="shared" ref="S130:S193" si="11">IFERROR(DATE(O130,P130,Q130),"")</f>
        <v/>
      </c>
    </row>
    <row r="131" spans="15:19" x14ac:dyDescent="0.15">
      <c r="O131" t="str">
        <f t="shared" si="8"/>
        <v/>
      </c>
      <c r="P131" t="str">
        <f t="shared" si="9"/>
        <v/>
      </c>
      <c r="Q131" t="str">
        <f t="shared" si="10"/>
        <v/>
      </c>
      <c r="S131" s="360" t="str">
        <f t="shared" si="11"/>
        <v/>
      </c>
    </row>
    <row r="132" spans="15:19" x14ac:dyDescent="0.15">
      <c r="O132" t="str">
        <f t="shared" si="8"/>
        <v/>
      </c>
      <c r="P132" t="str">
        <f t="shared" si="9"/>
        <v/>
      </c>
      <c r="Q132" t="str">
        <f t="shared" si="10"/>
        <v/>
      </c>
      <c r="S132" s="360" t="str">
        <f t="shared" si="11"/>
        <v/>
      </c>
    </row>
    <row r="133" spans="15:19" x14ac:dyDescent="0.15">
      <c r="O133" t="str">
        <f t="shared" si="8"/>
        <v/>
      </c>
      <c r="P133" t="str">
        <f t="shared" si="9"/>
        <v/>
      </c>
      <c r="Q133" t="str">
        <f t="shared" si="10"/>
        <v/>
      </c>
      <c r="S133" s="360" t="str">
        <f t="shared" si="11"/>
        <v/>
      </c>
    </row>
    <row r="134" spans="15:19" x14ac:dyDescent="0.15">
      <c r="O134" t="str">
        <f t="shared" si="8"/>
        <v/>
      </c>
      <c r="P134" t="str">
        <f t="shared" si="9"/>
        <v/>
      </c>
      <c r="Q134" t="str">
        <f t="shared" si="10"/>
        <v/>
      </c>
      <c r="S134" s="360" t="str">
        <f t="shared" si="11"/>
        <v/>
      </c>
    </row>
    <row r="135" spans="15:19" x14ac:dyDescent="0.15">
      <c r="O135" t="str">
        <f t="shared" si="8"/>
        <v/>
      </c>
      <c r="P135" t="str">
        <f t="shared" si="9"/>
        <v/>
      </c>
      <c r="Q135" t="str">
        <f t="shared" si="10"/>
        <v/>
      </c>
      <c r="S135" s="360" t="str">
        <f t="shared" si="11"/>
        <v/>
      </c>
    </row>
    <row r="136" spans="15:19" x14ac:dyDescent="0.15">
      <c r="O136" t="str">
        <f t="shared" si="8"/>
        <v/>
      </c>
      <c r="P136" t="str">
        <f t="shared" si="9"/>
        <v/>
      </c>
      <c r="Q136" t="str">
        <f t="shared" si="10"/>
        <v/>
      </c>
      <c r="S136" s="360" t="str">
        <f t="shared" si="11"/>
        <v/>
      </c>
    </row>
    <row r="137" spans="15:19" x14ac:dyDescent="0.15">
      <c r="O137" t="str">
        <f t="shared" si="8"/>
        <v/>
      </c>
      <c r="P137" t="str">
        <f t="shared" si="9"/>
        <v/>
      </c>
      <c r="Q137" t="str">
        <f t="shared" si="10"/>
        <v/>
      </c>
      <c r="S137" s="360" t="str">
        <f t="shared" si="11"/>
        <v/>
      </c>
    </row>
    <row r="138" spans="15:19" x14ac:dyDescent="0.15">
      <c r="O138" t="str">
        <f t="shared" si="8"/>
        <v/>
      </c>
      <c r="P138" t="str">
        <f t="shared" si="9"/>
        <v/>
      </c>
      <c r="Q138" t="str">
        <f t="shared" si="10"/>
        <v/>
      </c>
      <c r="S138" s="360" t="str">
        <f t="shared" si="11"/>
        <v/>
      </c>
    </row>
    <row r="139" spans="15:19" x14ac:dyDescent="0.15">
      <c r="O139" t="str">
        <f t="shared" si="8"/>
        <v/>
      </c>
      <c r="P139" t="str">
        <f t="shared" si="9"/>
        <v/>
      </c>
      <c r="Q139" t="str">
        <f t="shared" si="10"/>
        <v/>
      </c>
      <c r="S139" s="360" t="str">
        <f t="shared" si="11"/>
        <v/>
      </c>
    </row>
    <row r="140" spans="15:19" x14ac:dyDescent="0.15">
      <c r="O140" t="str">
        <f t="shared" si="8"/>
        <v/>
      </c>
      <c r="P140" t="str">
        <f t="shared" si="9"/>
        <v/>
      </c>
      <c r="Q140" t="str">
        <f t="shared" si="10"/>
        <v/>
      </c>
      <c r="S140" s="360" t="str">
        <f t="shared" si="11"/>
        <v/>
      </c>
    </row>
    <row r="141" spans="15:19" x14ac:dyDescent="0.15">
      <c r="O141" t="str">
        <f t="shared" si="8"/>
        <v/>
      </c>
      <c r="P141" t="str">
        <f t="shared" si="9"/>
        <v/>
      </c>
      <c r="Q141" t="str">
        <f t="shared" si="10"/>
        <v/>
      </c>
      <c r="S141" s="360" t="str">
        <f t="shared" si="11"/>
        <v/>
      </c>
    </row>
    <row r="142" spans="15:19" x14ac:dyDescent="0.15">
      <c r="O142" t="str">
        <f t="shared" si="8"/>
        <v/>
      </c>
      <c r="P142" t="str">
        <f t="shared" si="9"/>
        <v/>
      </c>
      <c r="Q142" t="str">
        <f t="shared" si="10"/>
        <v/>
      </c>
      <c r="S142" s="360" t="str">
        <f t="shared" si="11"/>
        <v/>
      </c>
    </row>
    <row r="143" spans="15:19" x14ac:dyDescent="0.15">
      <c r="O143" t="str">
        <f t="shared" si="8"/>
        <v/>
      </c>
      <c r="P143" t="str">
        <f t="shared" si="9"/>
        <v/>
      </c>
      <c r="Q143" t="str">
        <f t="shared" si="10"/>
        <v/>
      </c>
      <c r="S143" s="360" t="str">
        <f t="shared" si="11"/>
        <v/>
      </c>
    </row>
    <row r="144" spans="15:19" x14ac:dyDescent="0.15">
      <c r="O144" t="str">
        <f t="shared" si="8"/>
        <v/>
      </c>
      <c r="P144" t="str">
        <f t="shared" si="9"/>
        <v/>
      </c>
      <c r="Q144" t="str">
        <f t="shared" si="10"/>
        <v/>
      </c>
      <c r="S144" s="360" t="str">
        <f t="shared" si="11"/>
        <v/>
      </c>
    </row>
    <row r="145" spans="15:19" x14ac:dyDescent="0.15">
      <c r="O145" t="str">
        <f t="shared" si="8"/>
        <v/>
      </c>
      <c r="P145" t="str">
        <f t="shared" si="9"/>
        <v/>
      </c>
      <c r="Q145" t="str">
        <f t="shared" si="10"/>
        <v/>
      </c>
      <c r="S145" s="360" t="str">
        <f t="shared" si="11"/>
        <v/>
      </c>
    </row>
    <row r="146" spans="15:19" x14ac:dyDescent="0.15">
      <c r="O146" t="str">
        <f t="shared" si="8"/>
        <v/>
      </c>
      <c r="P146" t="str">
        <f t="shared" si="9"/>
        <v/>
      </c>
      <c r="Q146" t="str">
        <f t="shared" si="10"/>
        <v/>
      </c>
      <c r="S146" s="360" t="str">
        <f t="shared" si="11"/>
        <v/>
      </c>
    </row>
    <row r="147" spans="15:19" x14ac:dyDescent="0.15">
      <c r="O147" t="str">
        <f t="shared" si="8"/>
        <v/>
      </c>
      <c r="P147" t="str">
        <f t="shared" si="9"/>
        <v/>
      </c>
      <c r="Q147" t="str">
        <f t="shared" si="10"/>
        <v/>
      </c>
      <c r="S147" s="360" t="str">
        <f t="shared" si="11"/>
        <v/>
      </c>
    </row>
    <row r="148" spans="15:19" x14ac:dyDescent="0.15">
      <c r="O148" t="str">
        <f t="shared" si="8"/>
        <v/>
      </c>
      <c r="P148" t="str">
        <f t="shared" si="9"/>
        <v/>
      </c>
      <c r="Q148" t="str">
        <f t="shared" si="10"/>
        <v/>
      </c>
      <c r="S148" s="360" t="str">
        <f t="shared" si="11"/>
        <v/>
      </c>
    </row>
    <row r="149" spans="15:19" x14ac:dyDescent="0.15">
      <c r="O149" t="str">
        <f t="shared" si="8"/>
        <v/>
      </c>
      <c r="P149" t="str">
        <f t="shared" si="9"/>
        <v/>
      </c>
      <c r="Q149" t="str">
        <f t="shared" si="10"/>
        <v/>
      </c>
      <c r="S149" s="360" t="str">
        <f t="shared" si="11"/>
        <v/>
      </c>
    </row>
    <row r="150" spans="15:19" x14ac:dyDescent="0.15">
      <c r="O150" t="str">
        <f t="shared" si="8"/>
        <v/>
      </c>
      <c r="P150" t="str">
        <f t="shared" si="9"/>
        <v/>
      </c>
      <c r="Q150" t="str">
        <f t="shared" si="10"/>
        <v/>
      </c>
      <c r="S150" s="360" t="str">
        <f t="shared" si="11"/>
        <v/>
      </c>
    </row>
    <row r="151" spans="15:19" x14ac:dyDescent="0.15">
      <c r="O151" t="str">
        <f t="shared" si="8"/>
        <v/>
      </c>
      <c r="P151" t="str">
        <f t="shared" si="9"/>
        <v/>
      </c>
      <c r="Q151" t="str">
        <f t="shared" si="10"/>
        <v/>
      </c>
      <c r="S151" s="360" t="str">
        <f t="shared" si="11"/>
        <v/>
      </c>
    </row>
    <row r="152" spans="15:19" x14ac:dyDescent="0.15">
      <c r="O152" t="str">
        <f t="shared" si="8"/>
        <v/>
      </c>
      <c r="P152" t="str">
        <f t="shared" si="9"/>
        <v/>
      </c>
      <c r="Q152" t="str">
        <f t="shared" si="10"/>
        <v/>
      </c>
      <c r="S152" s="360" t="str">
        <f t="shared" si="11"/>
        <v/>
      </c>
    </row>
    <row r="153" spans="15:19" x14ac:dyDescent="0.15">
      <c r="O153" t="str">
        <f t="shared" si="8"/>
        <v/>
      </c>
      <c r="P153" t="str">
        <f t="shared" si="9"/>
        <v/>
      </c>
      <c r="Q153" t="str">
        <f t="shared" si="10"/>
        <v/>
      </c>
      <c r="S153" s="360" t="str">
        <f t="shared" si="11"/>
        <v/>
      </c>
    </row>
    <row r="154" spans="15:19" x14ac:dyDescent="0.15">
      <c r="O154" t="str">
        <f t="shared" si="8"/>
        <v/>
      </c>
      <c r="P154" t="str">
        <f t="shared" si="9"/>
        <v/>
      </c>
      <c r="Q154" t="str">
        <f t="shared" si="10"/>
        <v/>
      </c>
      <c r="S154" s="360" t="str">
        <f t="shared" si="11"/>
        <v/>
      </c>
    </row>
    <row r="155" spans="15:19" x14ac:dyDescent="0.15">
      <c r="O155" t="str">
        <f t="shared" si="8"/>
        <v/>
      </c>
      <c r="P155" t="str">
        <f t="shared" si="9"/>
        <v/>
      </c>
      <c r="Q155" t="str">
        <f t="shared" si="10"/>
        <v/>
      </c>
      <c r="S155" s="360" t="str">
        <f t="shared" si="11"/>
        <v/>
      </c>
    </row>
    <row r="156" spans="15:19" x14ac:dyDescent="0.15">
      <c r="O156" t="str">
        <f t="shared" si="8"/>
        <v/>
      </c>
      <c r="P156" t="str">
        <f t="shared" si="9"/>
        <v/>
      </c>
      <c r="Q156" t="str">
        <f t="shared" si="10"/>
        <v/>
      </c>
      <c r="S156" s="360" t="str">
        <f t="shared" si="11"/>
        <v/>
      </c>
    </row>
    <row r="157" spans="15:19" x14ac:dyDescent="0.15">
      <c r="O157" t="str">
        <f t="shared" si="8"/>
        <v/>
      </c>
      <c r="P157" t="str">
        <f t="shared" si="9"/>
        <v/>
      </c>
      <c r="Q157" t="str">
        <f t="shared" si="10"/>
        <v/>
      </c>
      <c r="S157" s="360" t="str">
        <f t="shared" si="11"/>
        <v/>
      </c>
    </row>
    <row r="158" spans="15:19" x14ac:dyDescent="0.15">
      <c r="O158" t="str">
        <f t="shared" si="8"/>
        <v/>
      </c>
      <c r="P158" t="str">
        <f t="shared" si="9"/>
        <v/>
      </c>
      <c r="Q158" t="str">
        <f t="shared" si="10"/>
        <v/>
      </c>
      <c r="S158" s="360" t="str">
        <f t="shared" si="11"/>
        <v/>
      </c>
    </row>
    <row r="159" spans="15:19" x14ac:dyDescent="0.15">
      <c r="O159" t="str">
        <f t="shared" si="8"/>
        <v/>
      </c>
      <c r="P159" t="str">
        <f t="shared" si="9"/>
        <v/>
      </c>
      <c r="Q159" t="str">
        <f t="shared" si="10"/>
        <v/>
      </c>
      <c r="S159" s="360" t="str">
        <f t="shared" si="11"/>
        <v/>
      </c>
    </row>
    <row r="160" spans="15:19" x14ac:dyDescent="0.15">
      <c r="O160" t="str">
        <f t="shared" si="8"/>
        <v/>
      </c>
      <c r="P160" t="str">
        <f t="shared" si="9"/>
        <v/>
      </c>
      <c r="Q160" t="str">
        <f t="shared" si="10"/>
        <v/>
      </c>
      <c r="S160" s="360" t="str">
        <f t="shared" si="11"/>
        <v/>
      </c>
    </row>
    <row r="161" spans="15:19" x14ac:dyDescent="0.15">
      <c r="O161" t="str">
        <f t="shared" si="8"/>
        <v/>
      </c>
      <c r="P161" t="str">
        <f t="shared" si="9"/>
        <v/>
      </c>
      <c r="Q161" t="str">
        <f t="shared" si="10"/>
        <v/>
      </c>
      <c r="S161" s="360" t="str">
        <f t="shared" si="11"/>
        <v/>
      </c>
    </row>
    <row r="162" spans="15:19" x14ac:dyDescent="0.15">
      <c r="O162" t="str">
        <f t="shared" si="8"/>
        <v/>
      </c>
      <c r="P162" t="str">
        <f t="shared" si="9"/>
        <v/>
      </c>
      <c r="Q162" t="str">
        <f t="shared" si="10"/>
        <v/>
      </c>
      <c r="S162" s="360" t="str">
        <f t="shared" si="11"/>
        <v/>
      </c>
    </row>
    <row r="163" spans="15:19" x14ac:dyDescent="0.15">
      <c r="O163" t="str">
        <f t="shared" si="8"/>
        <v/>
      </c>
      <c r="P163" t="str">
        <f t="shared" si="9"/>
        <v/>
      </c>
      <c r="Q163" t="str">
        <f t="shared" si="10"/>
        <v/>
      </c>
      <c r="S163" s="360" t="str">
        <f t="shared" si="11"/>
        <v/>
      </c>
    </row>
    <row r="164" spans="15:19" x14ac:dyDescent="0.15">
      <c r="O164" t="str">
        <f t="shared" si="8"/>
        <v/>
      </c>
      <c r="P164" t="str">
        <f t="shared" si="9"/>
        <v/>
      </c>
      <c r="Q164" t="str">
        <f t="shared" si="10"/>
        <v/>
      </c>
      <c r="S164" s="360" t="str">
        <f t="shared" si="11"/>
        <v/>
      </c>
    </row>
    <row r="165" spans="15:19" x14ac:dyDescent="0.15">
      <c r="O165" t="str">
        <f t="shared" si="8"/>
        <v/>
      </c>
      <c r="P165" t="str">
        <f t="shared" si="9"/>
        <v/>
      </c>
      <c r="Q165" t="str">
        <f t="shared" si="10"/>
        <v/>
      </c>
      <c r="S165" s="360" t="str">
        <f t="shared" si="11"/>
        <v/>
      </c>
    </row>
    <row r="166" spans="15:19" x14ac:dyDescent="0.15">
      <c r="O166" t="str">
        <f t="shared" si="8"/>
        <v/>
      </c>
      <c r="P166" t="str">
        <f t="shared" si="9"/>
        <v/>
      </c>
      <c r="Q166" t="str">
        <f t="shared" si="10"/>
        <v/>
      </c>
      <c r="S166" s="360" t="str">
        <f t="shared" si="11"/>
        <v/>
      </c>
    </row>
    <row r="167" spans="15:19" x14ac:dyDescent="0.15">
      <c r="O167" t="str">
        <f t="shared" si="8"/>
        <v/>
      </c>
      <c r="P167" t="str">
        <f t="shared" si="9"/>
        <v/>
      </c>
      <c r="Q167" t="str">
        <f t="shared" si="10"/>
        <v/>
      </c>
      <c r="S167" s="360" t="str">
        <f t="shared" si="11"/>
        <v/>
      </c>
    </row>
    <row r="168" spans="15:19" x14ac:dyDescent="0.15">
      <c r="O168" t="str">
        <f t="shared" si="8"/>
        <v/>
      </c>
      <c r="P168" t="str">
        <f t="shared" si="9"/>
        <v/>
      </c>
      <c r="Q168" t="str">
        <f t="shared" si="10"/>
        <v/>
      </c>
      <c r="S168" s="360" t="str">
        <f t="shared" si="11"/>
        <v/>
      </c>
    </row>
    <row r="169" spans="15:19" x14ac:dyDescent="0.15">
      <c r="O169" t="str">
        <f t="shared" si="8"/>
        <v/>
      </c>
      <c r="P169" t="str">
        <f t="shared" si="9"/>
        <v/>
      </c>
      <c r="Q169" t="str">
        <f t="shared" si="10"/>
        <v/>
      </c>
      <c r="S169" s="360" t="str">
        <f t="shared" si="11"/>
        <v/>
      </c>
    </row>
    <row r="170" spans="15:19" x14ac:dyDescent="0.15">
      <c r="O170" t="str">
        <f t="shared" si="8"/>
        <v/>
      </c>
      <c r="P170" t="str">
        <f t="shared" si="9"/>
        <v/>
      </c>
      <c r="Q170" t="str">
        <f t="shared" si="10"/>
        <v/>
      </c>
      <c r="S170" s="360" t="str">
        <f t="shared" si="11"/>
        <v/>
      </c>
    </row>
    <row r="171" spans="15:19" x14ac:dyDescent="0.15">
      <c r="O171" t="str">
        <f t="shared" si="8"/>
        <v/>
      </c>
      <c r="P171" t="str">
        <f t="shared" si="9"/>
        <v/>
      </c>
      <c r="Q171" t="str">
        <f t="shared" si="10"/>
        <v/>
      </c>
      <c r="S171" s="360" t="str">
        <f t="shared" si="11"/>
        <v/>
      </c>
    </row>
    <row r="172" spans="15:19" x14ac:dyDescent="0.15">
      <c r="O172" t="str">
        <f t="shared" si="8"/>
        <v/>
      </c>
      <c r="P172" t="str">
        <f t="shared" si="9"/>
        <v/>
      </c>
      <c r="Q172" t="str">
        <f t="shared" si="10"/>
        <v/>
      </c>
      <c r="S172" s="360" t="str">
        <f t="shared" si="11"/>
        <v/>
      </c>
    </row>
    <row r="173" spans="15:19" x14ac:dyDescent="0.15">
      <c r="O173" t="str">
        <f t="shared" si="8"/>
        <v/>
      </c>
      <c r="P173" t="str">
        <f t="shared" si="9"/>
        <v/>
      </c>
      <c r="Q173" t="str">
        <f t="shared" si="10"/>
        <v/>
      </c>
      <c r="S173" s="360" t="str">
        <f t="shared" si="11"/>
        <v/>
      </c>
    </row>
    <row r="174" spans="15:19" x14ac:dyDescent="0.15">
      <c r="O174" t="str">
        <f t="shared" si="8"/>
        <v/>
      </c>
      <c r="P174" t="str">
        <f t="shared" si="9"/>
        <v/>
      </c>
      <c r="Q174" t="str">
        <f t="shared" si="10"/>
        <v/>
      </c>
      <c r="S174" s="360" t="str">
        <f t="shared" si="11"/>
        <v/>
      </c>
    </row>
    <row r="175" spans="15:19" x14ac:dyDescent="0.15">
      <c r="O175" t="str">
        <f t="shared" si="8"/>
        <v/>
      </c>
      <c r="P175" t="str">
        <f t="shared" si="9"/>
        <v/>
      </c>
      <c r="Q175" t="str">
        <f t="shared" si="10"/>
        <v/>
      </c>
      <c r="S175" s="360" t="str">
        <f t="shared" si="11"/>
        <v/>
      </c>
    </row>
    <row r="176" spans="15:19" x14ac:dyDescent="0.15">
      <c r="O176" t="str">
        <f t="shared" si="8"/>
        <v/>
      </c>
      <c r="P176" t="str">
        <f t="shared" si="9"/>
        <v/>
      </c>
      <c r="Q176" t="str">
        <f t="shared" si="10"/>
        <v/>
      </c>
      <c r="S176" s="360" t="str">
        <f t="shared" si="11"/>
        <v/>
      </c>
    </row>
    <row r="177" spans="15:19" x14ac:dyDescent="0.15">
      <c r="O177" t="str">
        <f t="shared" si="8"/>
        <v/>
      </c>
      <c r="P177" t="str">
        <f t="shared" si="9"/>
        <v/>
      </c>
      <c r="Q177" t="str">
        <f t="shared" si="10"/>
        <v/>
      </c>
      <c r="S177" s="360" t="str">
        <f t="shared" si="11"/>
        <v/>
      </c>
    </row>
    <row r="178" spans="15:19" x14ac:dyDescent="0.15">
      <c r="O178" t="str">
        <f t="shared" si="8"/>
        <v/>
      </c>
      <c r="P178" t="str">
        <f t="shared" si="9"/>
        <v/>
      </c>
      <c r="Q178" t="str">
        <f t="shared" si="10"/>
        <v/>
      </c>
      <c r="S178" s="360" t="str">
        <f t="shared" si="11"/>
        <v/>
      </c>
    </row>
    <row r="179" spans="15:19" x14ac:dyDescent="0.15">
      <c r="O179" t="str">
        <f t="shared" si="8"/>
        <v/>
      </c>
      <c r="P179" t="str">
        <f t="shared" si="9"/>
        <v/>
      </c>
      <c r="Q179" t="str">
        <f t="shared" si="10"/>
        <v/>
      </c>
      <c r="S179" s="360" t="str">
        <f t="shared" si="11"/>
        <v/>
      </c>
    </row>
    <row r="180" spans="15:19" x14ac:dyDescent="0.15">
      <c r="O180" t="str">
        <f t="shared" si="8"/>
        <v/>
      </c>
      <c r="P180" t="str">
        <f t="shared" si="9"/>
        <v/>
      </c>
      <c r="Q180" t="str">
        <f t="shared" si="10"/>
        <v/>
      </c>
      <c r="S180" s="360" t="str">
        <f t="shared" si="11"/>
        <v/>
      </c>
    </row>
    <row r="181" spans="15:19" x14ac:dyDescent="0.15">
      <c r="O181" t="str">
        <f t="shared" si="8"/>
        <v/>
      </c>
      <c r="P181" t="str">
        <f t="shared" si="9"/>
        <v/>
      </c>
      <c r="Q181" t="str">
        <f t="shared" si="10"/>
        <v/>
      </c>
      <c r="S181" s="360" t="str">
        <f t="shared" si="11"/>
        <v/>
      </c>
    </row>
    <row r="182" spans="15:19" x14ac:dyDescent="0.15">
      <c r="O182" t="str">
        <f t="shared" si="8"/>
        <v/>
      </c>
      <c r="P182" t="str">
        <f t="shared" si="9"/>
        <v/>
      </c>
      <c r="Q182" t="str">
        <f t="shared" si="10"/>
        <v/>
      </c>
      <c r="S182" s="360" t="str">
        <f t="shared" si="11"/>
        <v/>
      </c>
    </row>
    <row r="183" spans="15:19" x14ac:dyDescent="0.15">
      <c r="O183" t="str">
        <f t="shared" si="8"/>
        <v/>
      </c>
      <c r="P183" t="str">
        <f t="shared" si="9"/>
        <v/>
      </c>
      <c r="Q183" t="str">
        <f t="shared" si="10"/>
        <v/>
      </c>
      <c r="S183" s="360" t="str">
        <f t="shared" si="11"/>
        <v/>
      </c>
    </row>
    <row r="184" spans="15:19" x14ac:dyDescent="0.15">
      <c r="O184" t="str">
        <f t="shared" si="8"/>
        <v/>
      </c>
      <c r="P184" t="str">
        <f t="shared" si="9"/>
        <v/>
      </c>
      <c r="Q184" t="str">
        <f t="shared" si="10"/>
        <v/>
      </c>
      <c r="S184" s="360" t="str">
        <f t="shared" si="11"/>
        <v/>
      </c>
    </row>
    <row r="185" spans="15:19" x14ac:dyDescent="0.15">
      <c r="O185" t="str">
        <f t="shared" si="8"/>
        <v/>
      </c>
      <c r="P185" t="str">
        <f t="shared" si="9"/>
        <v/>
      </c>
      <c r="Q185" t="str">
        <f t="shared" si="10"/>
        <v/>
      </c>
      <c r="S185" s="360" t="str">
        <f t="shared" si="11"/>
        <v/>
      </c>
    </row>
    <row r="186" spans="15:19" x14ac:dyDescent="0.15">
      <c r="O186" t="str">
        <f t="shared" si="8"/>
        <v/>
      </c>
      <c r="P186" t="str">
        <f t="shared" si="9"/>
        <v/>
      </c>
      <c r="Q186" t="str">
        <f t="shared" si="10"/>
        <v/>
      </c>
      <c r="S186" s="360" t="str">
        <f t="shared" si="11"/>
        <v/>
      </c>
    </row>
    <row r="187" spans="15:19" x14ac:dyDescent="0.15">
      <c r="O187" t="str">
        <f t="shared" si="8"/>
        <v/>
      </c>
      <c r="P187" t="str">
        <f t="shared" si="9"/>
        <v/>
      </c>
      <c r="Q187" t="str">
        <f t="shared" si="10"/>
        <v/>
      </c>
      <c r="S187" s="360" t="str">
        <f t="shared" si="11"/>
        <v/>
      </c>
    </row>
    <row r="188" spans="15:19" x14ac:dyDescent="0.15">
      <c r="O188" t="str">
        <f t="shared" si="8"/>
        <v/>
      </c>
      <c r="P188" t="str">
        <f t="shared" si="9"/>
        <v/>
      </c>
      <c r="Q188" t="str">
        <f t="shared" si="10"/>
        <v/>
      </c>
      <c r="S188" s="360" t="str">
        <f t="shared" si="11"/>
        <v/>
      </c>
    </row>
    <row r="189" spans="15:19" x14ac:dyDescent="0.15">
      <c r="O189" t="str">
        <f t="shared" si="8"/>
        <v/>
      </c>
      <c r="P189" t="str">
        <f t="shared" si="9"/>
        <v/>
      </c>
      <c r="Q189" t="str">
        <f t="shared" si="10"/>
        <v/>
      </c>
      <c r="S189" s="360" t="str">
        <f t="shared" si="11"/>
        <v/>
      </c>
    </row>
    <row r="190" spans="15:19" x14ac:dyDescent="0.15">
      <c r="O190" t="str">
        <f t="shared" si="8"/>
        <v/>
      </c>
      <c r="P190" t="str">
        <f t="shared" si="9"/>
        <v/>
      </c>
      <c r="Q190" t="str">
        <f t="shared" si="10"/>
        <v/>
      </c>
      <c r="S190" s="360" t="str">
        <f t="shared" si="11"/>
        <v/>
      </c>
    </row>
    <row r="191" spans="15:19" x14ac:dyDescent="0.15">
      <c r="O191" t="str">
        <f t="shared" si="8"/>
        <v/>
      </c>
      <c r="P191" t="str">
        <f t="shared" si="9"/>
        <v/>
      </c>
      <c r="Q191" t="str">
        <f t="shared" si="10"/>
        <v/>
      </c>
      <c r="S191" s="360" t="str">
        <f t="shared" si="11"/>
        <v/>
      </c>
    </row>
    <row r="192" spans="15:19" x14ac:dyDescent="0.15">
      <c r="O192" t="str">
        <f t="shared" si="8"/>
        <v/>
      </c>
      <c r="P192" t="str">
        <f t="shared" si="9"/>
        <v/>
      </c>
      <c r="Q192" t="str">
        <f t="shared" si="10"/>
        <v/>
      </c>
      <c r="S192" s="360" t="str">
        <f t="shared" si="11"/>
        <v/>
      </c>
    </row>
    <row r="193" spans="15:19" x14ac:dyDescent="0.15">
      <c r="O193" t="str">
        <f t="shared" si="8"/>
        <v/>
      </c>
      <c r="P193" t="str">
        <f t="shared" si="9"/>
        <v/>
      </c>
      <c r="Q193" t="str">
        <f t="shared" si="10"/>
        <v/>
      </c>
      <c r="S193" s="360" t="str">
        <f t="shared" si="11"/>
        <v/>
      </c>
    </row>
    <row r="194" spans="15:19" x14ac:dyDescent="0.15">
      <c r="O194" t="str">
        <f t="shared" ref="O194:O257" si="12">LEFT(F194,4)</f>
        <v/>
      </c>
      <c r="P194" t="str">
        <f t="shared" ref="P194:P257" si="13">MID(F194,6,2)</f>
        <v/>
      </c>
      <c r="Q194" t="str">
        <f t="shared" ref="Q194:Q257" si="14">MID(F194,9,2)</f>
        <v/>
      </c>
      <c r="S194" s="360" t="str">
        <f t="shared" ref="S194:S257" si="15">IFERROR(DATE(O194,P194,Q194),"")</f>
        <v/>
      </c>
    </row>
    <row r="195" spans="15:19" x14ac:dyDescent="0.15">
      <c r="O195" t="str">
        <f t="shared" si="12"/>
        <v/>
      </c>
      <c r="P195" t="str">
        <f t="shared" si="13"/>
        <v/>
      </c>
      <c r="Q195" t="str">
        <f t="shared" si="14"/>
        <v/>
      </c>
      <c r="S195" s="360" t="str">
        <f t="shared" si="15"/>
        <v/>
      </c>
    </row>
    <row r="196" spans="15:19" x14ac:dyDescent="0.15">
      <c r="O196" t="str">
        <f t="shared" si="12"/>
        <v/>
      </c>
      <c r="P196" t="str">
        <f t="shared" si="13"/>
        <v/>
      </c>
      <c r="Q196" t="str">
        <f t="shared" si="14"/>
        <v/>
      </c>
      <c r="S196" s="360" t="str">
        <f t="shared" si="15"/>
        <v/>
      </c>
    </row>
    <row r="197" spans="15:19" x14ac:dyDescent="0.15">
      <c r="O197" t="str">
        <f t="shared" si="12"/>
        <v/>
      </c>
      <c r="P197" t="str">
        <f t="shared" si="13"/>
        <v/>
      </c>
      <c r="Q197" t="str">
        <f t="shared" si="14"/>
        <v/>
      </c>
      <c r="S197" s="360" t="str">
        <f t="shared" si="15"/>
        <v/>
      </c>
    </row>
    <row r="198" spans="15:19" x14ac:dyDescent="0.15">
      <c r="O198" t="str">
        <f t="shared" si="12"/>
        <v/>
      </c>
      <c r="P198" t="str">
        <f t="shared" si="13"/>
        <v/>
      </c>
      <c r="Q198" t="str">
        <f t="shared" si="14"/>
        <v/>
      </c>
      <c r="S198" s="360" t="str">
        <f t="shared" si="15"/>
        <v/>
      </c>
    </row>
    <row r="199" spans="15:19" x14ac:dyDescent="0.15">
      <c r="O199" t="str">
        <f t="shared" si="12"/>
        <v/>
      </c>
      <c r="P199" t="str">
        <f t="shared" si="13"/>
        <v/>
      </c>
      <c r="Q199" t="str">
        <f t="shared" si="14"/>
        <v/>
      </c>
      <c r="S199" s="360" t="str">
        <f t="shared" si="15"/>
        <v/>
      </c>
    </row>
    <row r="200" spans="15:19" x14ac:dyDescent="0.15">
      <c r="O200" t="str">
        <f t="shared" si="12"/>
        <v/>
      </c>
      <c r="P200" t="str">
        <f t="shared" si="13"/>
        <v/>
      </c>
      <c r="Q200" t="str">
        <f t="shared" si="14"/>
        <v/>
      </c>
      <c r="S200" s="360" t="str">
        <f t="shared" si="15"/>
        <v/>
      </c>
    </row>
    <row r="201" spans="15:19" x14ac:dyDescent="0.15">
      <c r="O201" t="str">
        <f t="shared" si="12"/>
        <v/>
      </c>
      <c r="P201" t="str">
        <f t="shared" si="13"/>
        <v/>
      </c>
      <c r="Q201" t="str">
        <f t="shared" si="14"/>
        <v/>
      </c>
      <c r="S201" s="360" t="str">
        <f t="shared" si="15"/>
        <v/>
      </c>
    </row>
    <row r="202" spans="15:19" x14ac:dyDescent="0.15">
      <c r="O202" t="str">
        <f t="shared" si="12"/>
        <v/>
      </c>
      <c r="P202" t="str">
        <f t="shared" si="13"/>
        <v/>
      </c>
      <c r="Q202" t="str">
        <f t="shared" si="14"/>
        <v/>
      </c>
      <c r="S202" s="360" t="str">
        <f t="shared" si="15"/>
        <v/>
      </c>
    </row>
    <row r="203" spans="15:19" x14ac:dyDescent="0.15">
      <c r="O203" t="str">
        <f t="shared" si="12"/>
        <v/>
      </c>
      <c r="P203" t="str">
        <f t="shared" si="13"/>
        <v/>
      </c>
      <c r="Q203" t="str">
        <f t="shared" si="14"/>
        <v/>
      </c>
      <c r="S203" s="360" t="str">
        <f t="shared" si="15"/>
        <v/>
      </c>
    </row>
    <row r="204" spans="15:19" x14ac:dyDescent="0.15">
      <c r="O204" t="str">
        <f t="shared" si="12"/>
        <v/>
      </c>
      <c r="P204" t="str">
        <f t="shared" si="13"/>
        <v/>
      </c>
      <c r="Q204" t="str">
        <f t="shared" si="14"/>
        <v/>
      </c>
      <c r="S204" s="360" t="str">
        <f t="shared" si="15"/>
        <v/>
      </c>
    </row>
    <row r="205" spans="15:19" x14ac:dyDescent="0.15">
      <c r="O205" t="str">
        <f t="shared" si="12"/>
        <v/>
      </c>
      <c r="P205" t="str">
        <f t="shared" si="13"/>
        <v/>
      </c>
      <c r="Q205" t="str">
        <f t="shared" si="14"/>
        <v/>
      </c>
      <c r="S205" s="360" t="str">
        <f t="shared" si="15"/>
        <v/>
      </c>
    </row>
    <row r="206" spans="15:19" x14ac:dyDescent="0.15">
      <c r="O206" t="str">
        <f t="shared" si="12"/>
        <v/>
      </c>
      <c r="P206" t="str">
        <f t="shared" si="13"/>
        <v/>
      </c>
      <c r="Q206" t="str">
        <f t="shared" si="14"/>
        <v/>
      </c>
      <c r="S206" s="360" t="str">
        <f t="shared" si="15"/>
        <v/>
      </c>
    </row>
    <row r="207" spans="15:19" x14ac:dyDescent="0.15">
      <c r="O207" t="str">
        <f t="shared" si="12"/>
        <v/>
      </c>
      <c r="P207" t="str">
        <f t="shared" si="13"/>
        <v/>
      </c>
      <c r="Q207" t="str">
        <f t="shared" si="14"/>
        <v/>
      </c>
      <c r="S207" s="360" t="str">
        <f t="shared" si="15"/>
        <v/>
      </c>
    </row>
    <row r="208" spans="15:19" x14ac:dyDescent="0.15">
      <c r="O208" t="str">
        <f t="shared" si="12"/>
        <v/>
      </c>
      <c r="P208" t="str">
        <f t="shared" si="13"/>
        <v/>
      </c>
      <c r="Q208" t="str">
        <f t="shared" si="14"/>
        <v/>
      </c>
      <c r="S208" s="360" t="str">
        <f t="shared" si="15"/>
        <v/>
      </c>
    </row>
    <row r="209" spans="15:19" x14ac:dyDescent="0.15">
      <c r="O209" t="str">
        <f t="shared" si="12"/>
        <v/>
      </c>
      <c r="P209" t="str">
        <f t="shared" si="13"/>
        <v/>
      </c>
      <c r="Q209" t="str">
        <f t="shared" si="14"/>
        <v/>
      </c>
      <c r="S209" s="360" t="str">
        <f t="shared" si="15"/>
        <v/>
      </c>
    </row>
    <row r="210" spans="15:19" x14ac:dyDescent="0.15">
      <c r="O210" t="str">
        <f t="shared" si="12"/>
        <v/>
      </c>
      <c r="P210" t="str">
        <f t="shared" si="13"/>
        <v/>
      </c>
      <c r="Q210" t="str">
        <f t="shared" si="14"/>
        <v/>
      </c>
      <c r="S210" s="360" t="str">
        <f t="shared" si="15"/>
        <v/>
      </c>
    </row>
    <row r="211" spans="15:19" x14ac:dyDescent="0.15">
      <c r="O211" t="str">
        <f t="shared" si="12"/>
        <v/>
      </c>
      <c r="P211" t="str">
        <f t="shared" si="13"/>
        <v/>
      </c>
      <c r="Q211" t="str">
        <f t="shared" si="14"/>
        <v/>
      </c>
      <c r="S211" s="360" t="str">
        <f t="shared" si="15"/>
        <v/>
      </c>
    </row>
    <row r="212" spans="15:19" x14ac:dyDescent="0.15">
      <c r="O212" t="str">
        <f t="shared" si="12"/>
        <v/>
      </c>
      <c r="P212" t="str">
        <f t="shared" si="13"/>
        <v/>
      </c>
      <c r="Q212" t="str">
        <f t="shared" si="14"/>
        <v/>
      </c>
      <c r="S212" s="360" t="str">
        <f t="shared" si="15"/>
        <v/>
      </c>
    </row>
    <row r="213" spans="15:19" x14ac:dyDescent="0.15">
      <c r="O213" t="str">
        <f t="shared" si="12"/>
        <v/>
      </c>
      <c r="P213" t="str">
        <f t="shared" si="13"/>
        <v/>
      </c>
      <c r="Q213" t="str">
        <f t="shared" si="14"/>
        <v/>
      </c>
      <c r="S213" s="360" t="str">
        <f t="shared" si="15"/>
        <v/>
      </c>
    </row>
    <row r="214" spans="15:19" x14ac:dyDescent="0.15">
      <c r="O214" t="str">
        <f t="shared" si="12"/>
        <v/>
      </c>
      <c r="P214" t="str">
        <f t="shared" si="13"/>
        <v/>
      </c>
      <c r="Q214" t="str">
        <f t="shared" si="14"/>
        <v/>
      </c>
      <c r="S214" s="360" t="str">
        <f t="shared" si="15"/>
        <v/>
      </c>
    </row>
    <row r="215" spans="15:19" x14ac:dyDescent="0.15">
      <c r="O215" t="str">
        <f t="shared" si="12"/>
        <v/>
      </c>
      <c r="P215" t="str">
        <f t="shared" si="13"/>
        <v/>
      </c>
      <c r="Q215" t="str">
        <f t="shared" si="14"/>
        <v/>
      </c>
      <c r="S215" s="360" t="str">
        <f t="shared" si="15"/>
        <v/>
      </c>
    </row>
    <row r="216" spans="15:19" x14ac:dyDescent="0.15">
      <c r="O216" t="str">
        <f t="shared" si="12"/>
        <v/>
      </c>
      <c r="P216" t="str">
        <f t="shared" si="13"/>
        <v/>
      </c>
      <c r="Q216" t="str">
        <f t="shared" si="14"/>
        <v/>
      </c>
      <c r="S216" s="360" t="str">
        <f t="shared" si="15"/>
        <v/>
      </c>
    </row>
    <row r="217" spans="15:19" x14ac:dyDescent="0.15">
      <c r="O217" t="str">
        <f t="shared" si="12"/>
        <v/>
      </c>
      <c r="P217" t="str">
        <f t="shared" si="13"/>
        <v/>
      </c>
      <c r="Q217" t="str">
        <f t="shared" si="14"/>
        <v/>
      </c>
      <c r="S217" s="360" t="str">
        <f t="shared" si="15"/>
        <v/>
      </c>
    </row>
    <row r="218" spans="15:19" x14ac:dyDescent="0.15">
      <c r="O218" t="str">
        <f t="shared" si="12"/>
        <v/>
      </c>
      <c r="P218" t="str">
        <f t="shared" si="13"/>
        <v/>
      </c>
      <c r="Q218" t="str">
        <f t="shared" si="14"/>
        <v/>
      </c>
      <c r="S218" s="360" t="str">
        <f t="shared" si="15"/>
        <v/>
      </c>
    </row>
    <row r="219" spans="15:19" x14ac:dyDescent="0.15">
      <c r="O219" t="str">
        <f t="shared" si="12"/>
        <v/>
      </c>
      <c r="P219" t="str">
        <f t="shared" si="13"/>
        <v/>
      </c>
      <c r="Q219" t="str">
        <f t="shared" si="14"/>
        <v/>
      </c>
      <c r="S219" s="360" t="str">
        <f t="shared" si="15"/>
        <v/>
      </c>
    </row>
    <row r="220" spans="15:19" x14ac:dyDescent="0.15">
      <c r="O220" t="str">
        <f t="shared" si="12"/>
        <v/>
      </c>
      <c r="P220" t="str">
        <f t="shared" si="13"/>
        <v/>
      </c>
      <c r="Q220" t="str">
        <f t="shared" si="14"/>
        <v/>
      </c>
      <c r="S220" s="360" t="str">
        <f t="shared" si="15"/>
        <v/>
      </c>
    </row>
    <row r="221" spans="15:19" x14ac:dyDescent="0.15">
      <c r="O221" t="str">
        <f t="shared" si="12"/>
        <v/>
      </c>
      <c r="P221" t="str">
        <f t="shared" si="13"/>
        <v/>
      </c>
      <c r="Q221" t="str">
        <f t="shared" si="14"/>
        <v/>
      </c>
      <c r="S221" s="360" t="str">
        <f t="shared" si="15"/>
        <v/>
      </c>
    </row>
    <row r="222" spans="15:19" x14ac:dyDescent="0.15">
      <c r="O222" t="str">
        <f t="shared" si="12"/>
        <v/>
      </c>
      <c r="P222" t="str">
        <f t="shared" si="13"/>
        <v/>
      </c>
      <c r="Q222" t="str">
        <f t="shared" si="14"/>
        <v/>
      </c>
      <c r="S222" s="360" t="str">
        <f t="shared" si="15"/>
        <v/>
      </c>
    </row>
    <row r="223" spans="15:19" x14ac:dyDescent="0.15">
      <c r="O223" t="str">
        <f t="shared" si="12"/>
        <v/>
      </c>
      <c r="P223" t="str">
        <f t="shared" si="13"/>
        <v/>
      </c>
      <c r="Q223" t="str">
        <f t="shared" si="14"/>
        <v/>
      </c>
      <c r="S223" s="360" t="str">
        <f t="shared" si="15"/>
        <v/>
      </c>
    </row>
    <row r="224" spans="15:19" x14ac:dyDescent="0.15">
      <c r="O224" t="str">
        <f t="shared" si="12"/>
        <v/>
      </c>
      <c r="P224" t="str">
        <f t="shared" si="13"/>
        <v/>
      </c>
      <c r="Q224" t="str">
        <f t="shared" si="14"/>
        <v/>
      </c>
      <c r="S224" s="360" t="str">
        <f t="shared" si="15"/>
        <v/>
      </c>
    </row>
    <row r="225" spans="15:19" x14ac:dyDescent="0.15">
      <c r="O225" t="str">
        <f t="shared" si="12"/>
        <v/>
      </c>
      <c r="P225" t="str">
        <f t="shared" si="13"/>
        <v/>
      </c>
      <c r="Q225" t="str">
        <f t="shared" si="14"/>
        <v/>
      </c>
      <c r="S225" s="360" t="str">
        <f t="shared" si="15"/>
        <v/>
      </c>
    </row>
    <row r="226" spans="15:19" x14ac:dyDescent="0.15">
      <c r="O226" t="str">
        <f t="shared" si="12"/>
        <v/>
      </c>
      <c r="P226" t="str">
        <f t="shared" si="13"/>
        <v/>
      </c>
      <c r="Q226" t="str">
        <f t="shared" si="14"/>
        <v/>
      </c>
      <c r="S226" s="360" t="str">
        <f t="shared" si="15"/>
        <v/>
      </c>
    </row>
    <row r="227" spans="15:19" x14ac:dyDescent="0.15">
      <c r="O227" t="str">
        <f t="shared" si="12"/>
        <v/>
      </c>
      <c r="P227" t="str">
        <f t="shared" si="13"/>
        <v/>
      </c>
      <c r="Q227" t="str">
        <f t="shared" si="14"/>
        <v/>
      </c>
      <c r="S227" s="360" t="str">
        <f t="shared" si="15"/>
        <v/>
      </c>
    </row>
    <row r="228" spans="15:19" x14ac:dyDescent="0.15">
      <c r="O228" t="str">
        <f t="shared" si="12"/>
        <v/>
      </c>
      <c r="P228" t="str">
        <f t="shared" si="13"/>
        <v/>
      </c>
      <c r="Q228" t="str">
        <f t="shared" si="14"/>
        <v/>
      </c>
      <c r="S228" s="360" t="str">
        <f t="shared" si="15"/>
        <v/>
      </c>
    </row>
    <row r="229" spans="15:19" x14ac:dyDescent="0.15">
      <c r="O229" t="str">
        <f t="shared" si="12"/>
        <v/>
      </c>
      <c r="P229" t="str">
        <f t="shared" si="13"/>
        <v/>
      </c>
      <c r="Q229" t="str">
        <f t="shared" si="14"/>
        <v/>
      </c>
      <c r="S229" s="360" t="str">
        <f t="shared" si="15"/>
        <v/>
      </c>
    </row>
    <row r="230" spans="15:19" x14ac:dyDescent="0.15">
      <c r="O230" t="str">
        <f t="shared" si="12"/>
        <v/>
      </c>
      <c r="P230" t="str">
        <f t="shared" si="13"/>
        <v/>
      </c>
      <c r="Q230" t="str">
        <f t="shared" si="14"/>
        <v/>
      </c>
      <c r="S230" s="360" t="str">
        <f t="shared" si="15"/>
        <v/>
      </c>
    </row>
    <row r="231" spans="15:19" x14ac:dyDescent="0.15">
      <c r="O231" t="str">
        <f t="shared" si="12"/>
        <v/>
      </c>
      <c r="P231" t="str">
        <f t="shared" si="13"/>
        <v/>
      </c>
      <c r="Q231" t="str">
        <f t="shared" si="14"/>
        <v/>
      </c>
      <c r="S231" s="360" t="str">
        <f t="shared" si="15"/>
        <v/>
      </c>
    </row>
    <row r="232" spans="15:19" x14ac:dyDescent="0.15">
      <c r="O232" t="str">
        <f t="shared" si="12"/>
        <v/>
      </c>
      <c r="P232" t="str">
        <f t="shared" si="13"/>
        <v/>
      </c>
      <c r="Q232" t="str">
        <f t="shared" si="14"/>
        <v/>
      </c>
      <c r="S232" s="360" t="str">
        <f t="shared" si="15"/>
        <v/>
      </c>
    </row>
    <row r="233" spans="15:19" x14ac:dyDescent="0.15">
      <c r="O233" t="str">
        <f t="shared" si="12"/>
        <v/>
      </c>
      <c r="P233" t="str">
        <f t="shared" si="13"/>
        <v/>
      </c>
      <c r="Q233" t="str">
        <f t="shared" si="14"/>
        <v/>
      </c>
      <c r="S233" s="360" t="str">
        <f t="shared" si="15"/>
        <v/>
      </c>
    </row>
    <row r="234" spans="15:19" x14ac:dyDescent="0.15">
      <c r="O234" t="str">
        <f t="shared" si="12"/>
        <v/>
      </c>
      <c r="P234" t="str">
        <f t="shared" si="13"/>
        <v/>
      </c>
      <c r="Q234" t="str">
        <f t="shared" si="14"/>
        <v/>
      </c>
      <c r="S234" s="360" t="str">
        <f t="shared" si="15"/>
        <v/>
      </c>
    </row>
    <row r="235" spans="15:19" x14ac:dyDescent="0.15">
      <c r="O235" t="str">
        <f t="shared" si="12"/>
        <v/>
      </c>
      <c r="P235" t="str">
        <f t="shared" si="13"/>
        <v/>
      </c>
      <c r="Q235" t="str">
        <f t="shared" si="14"/>
        <v/>
      </c>
      <c r="S235" s="360" t="str">
        <f t="shared" si="15"/>
        <v/>
      </c>
    </row>
    <row r="236" spans="15:19" x14ac:dyDescent="0.15">
      <c r="O236" t="str">
        <f t="shared" si="12"/>
        <v/>
      </c>
      <c r="P236" t="str">
        <f t="shared" si="13"/>
        <v/>
      </c>
      <c r="Q236" t="str">
        <f t="shared" si="14"/>
        <v/>
      </c>
      <c r="S236" s="360" t="str">
        <f t="shared" si="15"/>
        <v/>
      </c>
    </row>
    <row r="237" spans="15:19" x14ac:dyDescent="0.15">
      <c r="O237" t="str">
        <f t="shared" si="12"/>
        <v/>
      </c>
      <c r="P237" t="str">
        <f t="shared" si="13"/>
        <v/>
      </c>
      <c r="Q237" t="str">
        <f t="shared" si="14"/>
        <v/>
      </c>
      <c r="S237" s="360" t="str">
        <f t="shared" si="15"/>
        <v/>
      </c>
    </row>
    <row r="238" spans="15:19" x14ac:dyDescent="0.15">
      <c r="O238" t="str">
        <f t="shared" si="12"/>
        <v/>
      </c>
      <c r="P238" t="str">
        <f t="shared" si="13"/>
        <v/>
      </c>
      <c r="Q238" t="str">
        <f t="shared" si="14"/>
        <v/>
      </c>
      <c r="S238" s="360" t="str">
        <f t="shared" si="15"/>
        <v/>
      </c>
    </row>
    <row r="239" spans="15:19" x14ac:dyDescent="0.15">
      <c r="O239" t="str">
        <f t="shared" si="12"/>
        <v/>
      </c>
      <c r="P239" t="str">
        <f t="shared" si="13"/>
        <v/>
      </c>
      <c r="Q239" t="str">
        <f t="shared" si="14"/>
        <v/>
      </c>
      <c r="S239" s="360" t="str">
        <f t="shared" si="15"/>
        <v/>
      </c>
    </row>
    <row r="240" spans="15:19" x14ac:dyDescent="0.15">
      <c r="O240" t="str">
        <f t="shared" si="12"/>
        <v/>
      </c>
      <c r="P240" t="str">
        <f t="shared" si="13"/>
        <v/>
      </c>
      <c r="Q240" t="str">
        <f t="shared" si="14"/>
        <v/>
      </c>
      <c r="S240" s="360" t="str">
        <f t="shared" si="15"/>
        <v/>
      </c>
    </row>
    <row r="241" spans="15:19" x14ac:dyDescent="0.15">
      <c r="O241" t="str">
        <f t="shared" si="12"/>
        <v/>
      </c>
      <c r="P241" t="str">
        <f t="shared" si="13"/>
        <v/>
      </c>
      <c r="Q241" t="str">
        <f t="shared" si="14"/>
        <v/>
      </c>
      <c r="S241" s="360" t="str">
        <f t="shared" si="15"/>
        <v/>
      </c>
    </row>
    <row r="242" spans="15:19" x14ac:dyDescent="0.15">
      <c r="O242" t="str">
        <f t="shared" si="12"/>
        <v/>
      </c>
      <c r="P242" t="str">
        <f t="shared" si="13"/>
        <v/>
      </c>
      <c r="Q242" t="str">
        <f t="shared" si="14"/>
        <v/>
      </c>
      <c r="S242" s="360" t="str">
        <f t="shared" si="15"/>
        <v/>
      </c>
    </row>
    <row r="243" spans="15:19" x14ac:dyDescent="0.15">
      <c r="O243" t="str">
        <f t="shared" si="12"/>
        <v/>
      </c>
      <c r="P243" t="str">
        <f t="shared" si="13"/>
        <v/>
      </c>
      <c r="Q243" t="str">
        <f t="shared" si="14"/>
        <v/>
      </c>
      <c r="S243" s="360" t="str">
        <f t="shared" si="15"/>
        <v/>
      </c>
    </row>
    <row r="244" spans="15:19" x14ac:dyDescent="0.15">
      <c r="O244" t="str">
        <f t="shared" si="12"/>
        <v/>
      </c>
      <c r="P244" t="str">
        <f t="shared" si="13"/>
        <v/>
      </c>
      <c r="Q244" t="str">
        <f t="shared" si="14"/>
        <v/>
      </c>
      <c r="S244" s="360" t="str">
        <f t="shared" si="15"/>
        <v/>
      </c>
    </row>
    <row r="245" spans="15:19" x14ac:dyDescent="0.15">
      <c r="O245" t="str">
        <f t="shared" si="12"/>
        <v/>
      </c>
      <c r="P245" t="str">
        <f t="shared" si="13"/>
        <v/>
      </c>
      <c r="Q245" t="str">
        <f t="shared" si="14"/>
        <v/>
      </c>
      <c r="S245" s="360" t="str">
        <f t="shared" si="15"/>
        <v/>
      </c>
    </row>
    <row r="246" spans="15:19" x14ac:dyDescent="0.15">
      <c r="O246" t="str">
        <f t="shared" si="12"/>
        <v/>
      </c>
      <c r="P246" t="str">
        <f t="shared" si="13"/>
        <v/>
      </c>
      <c r="Q246" t="str">
        <f t="shared" si="14"/>
        <v/>
      </c>
      <c r="S246" s="360" t="str">
        <f t="shared" si="15"/>
        <v/>
      </c>
    </row>
    <row r="247" spans="15:19" x14ac:dyDescent="0.15">
      <c r="O247" t="str">
        <f t="shared" si="12"/>
        <v/>
      </c>
      <c r="P247" t="str">
        <f t="shared" si="13"/>
        <v/>
      </c>
      <c r="Q247" t="str">
        <f t="shared" si="14"/>
        <v/>
      </c>
      <c r="S247" s="360" t="str">
        <f t="shared" si="15"/>
        <v/>
      </c>
    </row>
    <row r="248" spans="15:19" x14ac:dyDescent="0.15">
      <c r="O248" t="str">
        <f t="shared" si="12"/>
        <v/>
      </c>
      <c r="P248" t="str">
        <f t="shared" si="13"/>
        <v/>
      </c>
      <c r="Q248" t="str">
        <f t="shared" si="14"/>
        <v/>
      </c>
      <c r="S248" s="360" t="str">
        <f t="shared" si="15"/>
        <v/>
      </c>
    </row>
    <row r="249" spans="15:19" x14ac:dyDescent="0.15">
      <c r="O249" t="str">
        <f t="shared" si="12"/>
        <v/>
      </c>
      <c r="P249" t="str">
        <f t="shared" si="13"/>
        <v/>
      </c>
      <c r="Q249" t="str">
        <f t="shared" si="14"/>
        <v/>
      </c>
      <c r="S249" s="360" t="str">
        <f t="shared" si="15"/>
        <v/>
      </c>
    </row>
    <row r="250" spans="15:19" x14ac:dyDescent="0.15">
      <c r="O250" t="str">
        <f t="shared" si="12"/>
        <v/>
      </c>
      <c r="P250" t="str">
        <f t="shared" si="13"/>
        <v/>
      </c>
      <c r="Q250" t="str">
        <f t="shared" si="14"/>
        <v/>
      </c>
      <c r="S250" s="360" t="str">
        <f t="shared" si="15"/>
        <v/>
      </c>
    </row>
    <row r="251" spans="15:19" x14ac:dyDescent="0.15">
      <c r="O251" t="str">
        <f t="shared" si="12"/>
        <v/>
      </c>
      <c r="P251" t="str">
        <f t="shared" si="13"/>
        <v/>
      </c>
      <c r="Q251" t="str">
        <f t="shared" si="14"/>
        <v/>
      </c>
      <c r="S251" s="360" t="str">
        <f t="shared" si="15"/>
        <v/>
      </c>
    </row>
    <row r="252" spans="15:19" x14ac:dyDescent="0.15">
      <c r="O252" t="str">
        <f t="shared" si="12"/>
        <v/>
      </c>
      <c r="P252" t="str">
        <f t="shared" si="13"/>
        <v/>
      </c>
      <c r="Q252" t="str">
        <f t="shared" si="14"/>
        <v/>
      </c>
      <c r="S252" s="360" t="str">
        <f t="shared" si="15"/>
        <v/>
      </c>
    </row>
    <row r="253" spans="15:19" x14ac:dyDescent="0.15">
      <c r="O253" t="str">
        <f t="shared" si="12"/>
        <v/>
      </c>
      <c r="P253" t="str">
        <f t="shared" si="13"/>
        <v/>
      </c>
      <c r="Q253" t="str">
        <f t="shared" si="14"/>
        <v/>
      </c>
      <c r="S253" s="360" t="str">
        <f t="shared" si="15"/>
        <v/>
      </c>
    </row>
    <row r="254" spans="15:19" x14ac:dyDescent="0.15">
      <c r="O254" t="str">
        <f t="shared" si="12"/>
        <v/>
      </c>
      <c r="P254" t="str">
        <f t="shared" si="13"/>
        <v/>
      </c>
      <c r="Q254" t="str">
        <f t="shared" si="14"/>
        <v/>
      </c>
      <c r="S254" s="360" t="str">
        <f t="shared" si="15"/>
        <v/>
      </c>
    </row>
    <row r="255" spans="15:19" x14ac:dyDescent="0.15">
      <c r="O255" t="str">
        <f t="shared" si="12"/>
        <v/>
      </c>
      <c r="P255" t="str">
        <f t="shared" si="13"/>
        <v/>
      </c>
      <c r="Q255" t="str">
        <f t="shared" si="14"/>
        <v/>
      </c>
      <c r="S255" s="360" t="str">
        <f t="shared" si="15"/>
        <v/>
      </c>
    </row>
    <row r="256" spans="15:19" x14ac:dyDescent="0.15">
      <c r="O256" t="str">
        <f t="shared" si="12"/>
        <v/>
      </c>
      <c r="P256" t="str">
        <f t="shared" si="13"/>
        <v/>
      </c>
      <c r="Q256" t="str">
        <f t="shared" si="14"/>
        <v/>
      </c>
      <c r="S256" s="360" t="str">
        <f t="shared" si="15"/>
        <v/>
      </c>
    </row>
    <row r="257" spans="15:19" x14ac:dyDescent="0.15">
      <c r="O257" t="str">
        <f t="shared" si="12"/>
        <v/>
      </c>
      <c r="P257" t="str">
        <f t="shared" si="13"/>
        <v/>
      </c>
      <c r="Q257" t="str">
        <f t="shared" si="14"/>
        <v/>
      </c>
      <c r="S257" s="360" t="str">
        <f t="shared" si="15"/>
        <v/>
      </c>
    </row>
    <row r="258" spans="15:19" x14ac:dyDescent="0.15">
      <c r="O258" t="str">
        <f t="shared" ref="O258:O321" si="16">LEFT(F258,4)</f>
        <v/>
      </c>
      <c r="P258" t="str">
        <f t="shared" ref="P258:P321" si="17">MID(F258,6,2)</f>
        <v/>
      </c>
      <c r="Q258" t="str">
        <f t="shared" ref="Q258:Q321" si="18">MID(F258,9,2)</f>
        <v/>
      </c>
      <c r="S258" s="360" t="str">
        <f t="shared" ref="S258:S321" si="19">IFERROR(DATE(O258,P258,Q258),"")</f>
        <v/>
      </c>
    </row>
    <row r="259" spans="15:19" x14ac:dyDescent="0.15">
      <c r="O259" t="str">
        <f t="shared" si="16"/>
        <v/>
      </c>
      <c r="P259" t="str">
        <f t="shared" si="17"/>
        <v/>
      </c>
      <c r="Q259" t="str">
        <f t="shared" si="18"/>
        <v/>
      </c>
      <c r="S259" s="360" t="str">
        <f t="shared" si="19"/>
        <v/>
      </c>
    </row>
    <row r="260" spans="15:19" x14ac:dyDescent="0.15">
      <c r="O260" t="str">
        <f t="shared" si="16"/>
        <v/>
      </c>
      <c r="P260" t="str">
        <f t="shared" si="17"/>
        <v/>
      </c>
      <c r="Q260" t="str">
        <f t="shared" si="18"/>
        <v/>
      </c>
      <c r="S260" s="360" t="str">
        <f t="shared" si="19"/>
        <v/>
      </c>
    </row>
    <row r="261" spans="15:19" x14ac:dyDescent="0.15">
      <c r="O261" t="str">
        <f t="shared" si="16"/>
        <v/>
      </c>
      <c r="P261" t="str">
        <f t="shared" si="17"/>
        <v/>
      </c>
      <c r="Q261" t="str">
        <f t="shared" si="18"/>
        <v/>
      </c>
      <c r="S261" s="360" t="str">
        <f t="shared" si="19"/>
        <v/>
      </c>
    </row>
    <row r="262" spans="15:19" x14ac:dyDescent="0.15">
      <c r="O262" t="str">
        <f t="shared" si="16"/>
        <v/>
      </c>
      <c r="P262" t="str">
        <f t="shared" si="17"/>
        <v/>
      </c>
      <c r="Q262" t="str">
        <f t="shared" si="18"/>
        <v/>
      </c>
      <c r="S262" s="360" t="str">
        <f t="shared" si="19"/>
        <v/>
      </c>
    </row>
    <row r="263" spans="15:19" x14ac:dyDescent="0.15">
      <c r="O263" t="str">
        <f t="shared" si="16"/>
        <v/>
      </c>
      <c r="P263" t="str">
        <f t="shared" si="17"/>
        <v/>
      </c>
      <c r="Q263" t="str">
        <f t="shared" si="18"/>
        <v/>
      </c>
      <c r="S263" s="360" t="str">
        <f t="shared" si="19"/>
        <v/>
      </c>
    </row>
    <row r="264" spans="15:19" x14ac:dyDescent="0.15">
      <c r="O264" t="str">
        <f t="shared" si="16"/>
        <v/>
      </c>
      <c r="P264" t="str">
        <f t="shared" si="17"/>
        <v/>
      </c>
      <c r="Q264" t="str">
        <f t="shared" si="18"/>
        <v/>
      </c>
      <c r="S264" s="360" t="str">
        <f t="shared" si="19"/>
        <v/>
      </c>
    </row>
    <row r="265" spans="15:19" x14ac:dyDescent="0.15">
      <c r="O265" t="str">
        <f t="shared" si="16"/>
        <v/>
      </c>
      <c r="P265" t="str">
        <f t="shared" si="17"/>
        <v/>
      </c>
      <c r="Q265" t="str">
        <f t="shared" si="18"/>
        <v/>
      </c>
      <c r="S265" s="360" t="str">
        <f t="shared" si="19"/>
        <v/>
      </c>
    </row>
    <row r="266" spans="15:19" x14ac:dyDescent="0.15">
      <c r="O266" t="str">
        <f t="shared" si="16"/>
        <v/>
      </c>
      <c r="P266" t="str">
        <f t="shared" si="17"/>
        <v/>
      </c>
      <c r="Q266" t="str">
        <f t="shared" si="18"/>
        <v/>
      </c>
      <c r="S266" s="360" t="str">
        <f t="shared" si="19"/>
        <v/>
      </c>
    </row>
    <row r="267" spans="15:19" x14ac:dyDescent="0.15">
      <c r="O267" t="str">
        <f t="shared" si="16"/>
        <v/>
      </c>
      <c r="P267" t="str">
        <f t="shared" si="17"/>
        <v/>
      </c>
      <c r="Q267" t="str">
        <f t="shared" si="18"/>
        <v/>
      </c>
      <c r="S267" s="360" t="str">
        <f t="shared" si="19"/>
        <v/>
      </c>
    </row>
    <row r="268" spans="15:19" x14ac:dyDescent="0.15">
      <c r="O268" t="str">
        <f t="shared" si="16"/>
        <v/>
      </c>
      <c r="P268" t="str">
        <f t="shared" si="17"/>
        <v/>
      </c>
      <c r="Q268" t="str">
        <f t="shared" si="18"/>
        <v/>
      </c>
      <c r="S268" s="360" t="str">
        <f t="shared" si="19"/>
        <v/>
      </c>
    </row>
    <row r="269" spans="15:19" x14ac:dyDescent="0.15">
      <c r="O269" t="str">
        <f t="shared" si="16"/>
        <v/>
      </c>
      <c r="P269" t="str">
        <f t="shared" si="17"/>
        <v/>
      </c>
      <c r="Q269" t="str">
        <f t="shared" si="18"/>
        <v/>
      </c>
      <c r="S269" s="360" t="str">
        <f t="shared" si="19"/>
        <v/>
      </c>
    </row>
    <row r="270" spans="15:19" x14ac:dyDescent="0.15">
      <c r="O270" t="str">
        <f t="shared" si="16"/>
        <v/>
      </c>
      <c r="P270" t="str">
        <f t="shared" si="17"/>
        <v/>
      </c>
      <c r="Q270" t="str">
        <f t="shared" si="18"/>
        <v/>
      </c>
      <c r="S270" s="360" t="str">
        <f t="shared" si="19"/>
        <v/>
      </c>
    </row>
    <row r="271" spans="15:19" x14ac:dyDescent="0.15">
      <c r="O271" t="str">
        <f t="shared" si="16"/>
        <v/>
      </c>
      <c r="P271" t="str">
        <f t="shared" si="17"/>
        <v/>
      </c>
      <c r="Q271" t="str">
        <f t="shared" si="18"/>
        <v/>
      </c>
      <c r="S271" s="360" t="str">
        <f t="shared" si="19"/>
        <v/>
      </c>
    </row>
    <row r="272" spans="15:19" x14ac:dyDescent="0.15">
      <c r="O272" t="str">
        <f t="shared" si="16"/>
        <v/>
      </c>
      <c r="P272" t="str">
        <f t="shared" si="17"/>
        <v/>
      </c>
      <c r="Q272" t="str">
        <f t="shared" si="18"/>
        <v/>
      </c>
      <c r="S272" s="360" t="str">
        <f t="shared" si="19"/>
        <v/>
      </c>
    </row>
    <row r="273" spans="15:19" x14ac:dyDescent="0.15">
      <c r="O273" t="str">
        <f t="shared" si="16"/>
        <v/>
      </c>
      <c r="P273" t="str">
        <f t="shared" si="17"/>
        <v/>
      </c>
      <c r="Q273" t="str">
        <f t="shared" si="18"/>
        <v/>
      </c>
      <c r="S273" s="360" t="str">
        <f t="shared" si="19"/>
        <v/>
      </c>
    </row>
    <row r="274" spans="15:19" x14ac:dyDescent="0.15">
      <c r="O274" t="str">
        <f t="shared" si="16"/>
        <v/>
      </c>
      <c r="P274" t="str">
        <f t="shared" si="17"/>
        <v/>
      </c>
      <c r="Q274" t="str">
        <f t="shared" si="18"/>
        <v/>
      </c>
      <c r="S274" s="360" t="str">
        <f t="shared" si="19"/>
        <v/>
      </c>
    </row>
    <row r="275" spans="15:19" x14ac:dyDescent="0.15">
      <c r="O275" t="str">
        <f t="shared" si="16"/>
        <v/>
      </c>
      <c r="P275" t="str">
        <f t="shared" si="17"/>
        <v/>
      </c>
      <c r="Q275" t="str">
        <f t="shared" si="18"/>
        <v/>
      </c>
      <c r="S275" s="360" t="str">
        <f t="shared" si="19"/>
        <v/>
      </c>
    </row>
    <row r="276" spans="15:19" x14ac:dyDescent="0.15">
      <c r="O276" t="str">
        <f t="shared" si="16"/>
        <v/>
      </c>
      <c r="P276" t="str">
        <f t="shared" si="17"/>
        <v/>
      </c>
      <c r="Q276" t="str">
        <f t="shared" si="18"/>
        <v/>
      </c>
      <c r="S276" s="360" t="str">
        <f t="shared" si="19"/>
        <v/>
      </c>
    </row>
    <row r="277" spans="15:19" x14ac:dyDescent="0.15">
      <c r="O277" t="str">
        <f t="shared" si="16"/>
        <v/>
      </c>
      <c r="P277" t="str">
        <f t="shared" si="17"/>
        <v/>
      </c>
      <c r="Q277" t="str">
        <f t="shared" si="18"/>
        <v/>
      </c>
      <c r="S277" s="360" t="str">
        <f t="shared" si="19"/>
        <v/>
      </c>
    </row>
    <row r="278" spans="15:19" x14ac:dyDescent="0.15">
      <c r="O278" t="str">
        <f t="shared" si="16"/>
        <v/>
      </c>
      <c r="P278" t="str">
        <f t="shared" si="17"/>
        <v/>
      </c>
      <c r="Q278" t="str">
        <f t="shared" si="18"/>
        <v/>
      </c>
      <c r="S278" s="360" t="str">
        <f t="shared" si="19"/>
        <v/>
      </c>
    </row>
    <row r="279" spans="15:19" x14ac:dyDescent="0.15">
      <c r="O279" t="str">
        <f t="shared" si="16"/>
        <v/>
      </c>
      <c r="P279" t="str">
        <f t="shared" si="17"/>
        <v/>
      </c>
      <c r="Q279" t="str">
        <f t="shared" si="18"/>
        <v/>
      </c>
      <c r="S279" s="360" t="str">
        <f t="shared" si="19"/>
        <v/>
      </c>
    </row>
    <row r="280" spans="15:19" x14ac:dyDescent="0.15">
      <c r="O280" t="str">
        <f t="shared" si="16"/>
        <v/>
      </c>
      <c r="P280" t="str">
        <f t="shared" si="17"/>
        <v/>
      </c>
      <c r="Q280" t="str">
        <f t="shared" si="18"/>
        <v/>
      </c>
      <c r="S280" s="360" t="str">
        <f t="shared" si="19"/>
        <v/>
      </c>
    </row>
    <row r="281" spans="15:19" x14ac:dyDescent="0.15">
      <c r="O281" t="str">
        <f t="shared" si="16"/>
        <v/>
      </c>
      <c r="P281" t="str">
        <f t="shared" si="17"/>
        <v/>
      </c>
      <c r="Q281" t="str">
        <f t="shared" si="18"/>
        <v/>
      </c>
      <c r="S281" s="360" t="str">
        <f t="shared" si="19"/>
        <v/>
      </c>
    </row>
    <row r="282" spans="15:19" x14ac:dyDescent="0.15">
      <c r="O282" t="str">
        <f t="shared" si="16"/>
        <v/>
      </c>
      <c r="P282" t="str">
        <f t="shared" si="17"/>
        <v/>
      </c>
      <c r="Q282" t="str">
        <f t="shared" si="18"/>
        <v/>
      </c>
      <c r="S282" s="360" t="str">
        <f t="shared" si="19"/>
        <v/>
      </c>
    </row>
    <row r="283" spans="15:19" x14ac:dyDescent="0.15">
      <c r="O283" t="str">
        <f t="shared" si="16"/>
        <v/>
      </c>
      <c r="P283" t="str">
        <f t="shared" si="17"/>
        <v/>
      </c>
      <c r="Q283" t="str">
        <f t="shared" si="18"/>
        <v/>
      </c>
      <c r="S283" s="360" t="str">
        <f t="shared" si="19"/>
        <v/>
      </c>
    </row>
    <row r="284" spans="15:19" x14ac:dyDescent="0.15">
      <c r="O284" t="str">
        <f t="shared" si="16"/>
        <v/>
      </c>
      <c r="P284" t="str">
        <f t="shared" si="17"/>
        <v/>
      </c>
      <c r="Q284" t="str">
        <f t="shared" si="18"/>
        <v/>
      </c>
      <c r="S284" s="360" t="str">
        <f t="shared" si="19"/>
        <v/>
      </c>
    </row>
    <row r="285" spans="15:19" x14ac:dyDescent="0.15">
      <c r="O285" t="str">
        <f t="shared" si="16"/>
        <v/>
      </c>
      <c r="P285" t="str">
        <f t="shared" si="17"/>
        <v/>
      </c>
      <c r="Q285" t="str">
        <f t="shared" si="18"/>
        <v/>
      </c>
      <c r="S285" s="360" t="str">
        <f t="shared" si="19"/>
        <v/>
      </c>
    </row>
    <row r="286" spans="15:19" x14ac:dyDescent="0.15">
      <c r="O286" t="str">
        <f t="shared" si="16"/>
        <v/>
      </c>
      <c r="P286" t="str">
        <f t="shared" si="17"/>
        <v/>
      </c>
      <c r="Q286" t="str">
        <f t="shared" si="18"/>
        <v/>
      </c>
      <c r="S286" s="360" t="str">
        <f t="shared" si="19"/>
        <v/>
      </c>
    </row>
    <row r="287" spans="15:19" x14ac:dyDescent="0.15">
      <c r="O287" t="str">
        <f t="shared" si="16"/>
        <v/>
      </c>
      <c r="P287" t="str">
        <f t="shared" si="17"/>
        <v/>
      </c>
      <c r="Q287" t="str">
        <f t="shared" si="18"/>
        <v/>
      </c>
      <c r="S287" s="360" t="str">
        <f t="shared" si="19"/>
        <v/>
      </c>
    </row>
    <row r="288" spans="15:19" x14ac:dyDescent="0.15">
      <c r="O288" t="str">
        <f t="shared" si="16"/>
        <v/>
      </c>
      <c r="P288" t="str">
        <f t="shared" si="17"/>
        <v/>
      </c>
      <c r="Q288" t="str">
        <f t="shared" si="18"/>
        <v/>
      </c>
      <c r="S288" s="360" t="str">
        <f t="shared" si="19"/>
        <v/>
      </c>
    </row>
    <row r="289" spans="15:19" x14ac:dyDescent="0.15">
      <c r="O289" t="str">
        <f t="shared" si="16"/>
        <v/>
      </c>
      <c r="P289" t="str">
        <f t="shared" si="17"/>
        <v/>
      </c>
      <c r="Q289" t="str">
        <f t="shared" si="18"/>
        <v/>
      </c>
      <c r="S289" s="360" t="str">
        <f t="shared" si="19"/>
        <v/>
      </c>
    </row>
    <row r="290" spans="15:19" x14ac:dyDescent="0.15">
      <c r="O290" t="str">
        <f t="shared" si="16"/>
        <v/>
      </c>
      <c r="P290" t="str">
        <f t="shared" si="17"/>
        <v/>
      </c>
      <c r="Q290" t="str">
        <f t="shared" si="18"/>
        <v/>
      </c>
      <c r="S290" s="360" t="str">
        <f t="shared" si="19"/>
        <v/>
      </c>
    </row>
    <row r="291" spans="15:19" x14ac:dyDescent="0.15">
      <c r="O291" t="str">
        <f t="shared" si="16"/>
        <v/>
      </c>
      <c r="P291" t="str">
        <f t="shared" si="17"/>
        <v/>
      </c>
      <c r="Q291" t="str">
        <f t="shared" si="18"/>
        <v/>
      </c>
      <c r="S291" s="360" t="str">
        <f t="shared" si="19"/>
        <v/>
      </c>
    </row>
    <row r="292" spans="15:19" x14ac:dyDescent="0.15">
      <c r="O292" t="str">
        <f t="shared" si="16"/>
        <v/>
      </c>
      <c r="P292" t="str">
        <f t="shared" si="17"/>
        <v/>
      </c>
      <c r="Q292" t="str">
        <f t="shared" si="18"/>
        <v/>
      </c>
      <c r="S292" s="360" t="str">
        <f t="shared" si="19"/>
        <v/>
      </c>
    </row>
    <row r="293" spans="15:19" x14ac:dyDescent="0.15">
      <c r="O293" t="str">
        <f t="shared" si="16"/>
        <v/>
      </c>
      <c r="P293" t="str">
        <f t="shared" si="17"/>
        <v/>
      </c>
      <c r="Q293" t="str">
        <f t="shared" si="18"/>
        <v/>
      </c>
      <c r="S293" s="360" t="str">
        <f t="shared" si="19"/>
        <v/>
      </c>
    </row>
    <row r="294" spans="15:19" x14ac:dyDescent="0.15">
      <c r="O294" t="str">
        <f t="shared" si="16"/>
        <v/>
      </c>
      <c r="P294" t="str">
        <f t="shared" si="17"/>
        <v/>
      </c>
      <c r="Q294" t="str">
        <f t="shared" si="18"/>
        <v/>
      </c>
      <c r="S294" s="360" t="str">
        <f t="shared" si="19"/>
        <v/>
      </c>
    </row>
    <row r="295" spans="15:19" x14ac:dyDescent="0.15">
      <c r="O295" t="str">
        <f t="shared" si="16"/>
        <v/>
      </c>
      <c r="P295" t="str">
        <f t="shared" si="17"/>
        <v/>
      </c>
      <c r="Q295" t="str">
        <f t="shared" si="18"/>
        <v/>
      </c>
      <c r="S295" s="360" t="str">
        <f t="shared" si="19"/>
        <v/>
      </c>
    </row>
    <row r="296" spans="15:19" x14ac:dyDescent="0.15">
      <c r="O296" t="str">
        <f t="shared" si="16"/>
        <v/>
      </c>
      <c r="P296" t="str">
        <f t="shared" si="17"/>
        <v/>
      </c>
      <c r="Q296" t="str">
        <f t="shared" si="18"/>
        <v/>
      </c>
      <c r="S296" s="360" t="str">
        <f t="shared" si="19"/>
        <v/>
      </c>
    </row>
    <row r="297" spans="15:19" x14ac:dyDescent="0.15">
      <c r="O297" t="str">
        <f t="shared" si="16"/>
        <v/>
      </c>
      <c r="P297" t="str">
        <f t="shared" si="17"/>
        <v/>
      </c>
      <c r="Q297" t="str">
        <f t="shared" si="18"/>
        <v/>
      </c>
      <c r="S297" s="360" t="str">
        <f t="shared" si="19"/>
        <v/>
      </c>
    </row>
    <row r="298" spans="15:19" x14ac:dyDescent="0.15">
      <c r="O298" t="str">
        <f t="shared" si="16"/>
        <v/>
      </c>
      <c r="P298" t="str">
        <f t="shared" si="17"/>
        <v/>
      </c>
      <c r="Q298" t="str">
        <f t="shared" si="18"/>
        <v/>
      </c>
      <c r="S298" s="360" t="str">
        <f t="shared" si="19"/>
        <v/>
      </c>
    </row>
    <row r="299" spans="15:19" x14ac:dyDescent="0.15">
      <c r="O299" t="str">
        <f t="shared" si="16"/>
        <v/>
      </c>
      <c r="P299" t="str">
        <f t="shared" si="17"/>
        <v/>
      </c>
      <c r="Q299" t="str">
        <f t="shared" si="18"/>
        <v/>
      </c>
      <c r="S299" s="360" t="str">
        <f t="shared" si="19"/>
        <v/>
      </c>
    </row>
    <row r="300" spans="15:19" x14ac:dyDescent="0.15">
      <c r="O300" t="str">
        <f t="shared" si="16"/>
        <v/>
      </c>
      <c r="P300" t="str">
        <f t="shared" si="17"/>
        <v/>
      </c>
      <c r="Q300" t="str">
        <f t="shared" si="18"/>
        <v/>
      </c>
      <c r="S300" s="360" t="str">
        <f t="shared" si="19"/>
        <v/>
      </c>
    </row>
    <row r="301" spans="15:19" x14ac:dyDescent="0.15">
      <c r="O301" t="str">
        <f t="shared" si="16"/>
        <v/>
      </c>
      <c r="P301" t="str">
        <f t="shared" si="17"/>
        <v/>
      </c>
      <c r="Q301" t="str">
        <f t="shared" si="18"/>
        <v/>
      </c>
      <c r="S301" s="360" t="str">
        <f t="shared" si="19"/>
        <v/>
      </c>
    </row>
    <row r="302" spans="15:19" x14ac:dyDescent="0.15">
      <c r="O302" t="str">
        <f t="shared" si="16"/>
        <v/>
      </c>
      <c r="P302" t="str">
        <f t="shared" si="17"/>
        <v/>
      </c>
      <c r="Q302" t="str">
        <f t="shared" si="18"/>
        <v/>
      </c>
      <c r="S302" s="360" t="str">
        <f t="shared" si="19"/>
        <v/>
      </c>
    </row>
    <row r="303" spans="15:19" x14ac:dyDescent="0.15">
      <c r="O303" t="str">
        <f t="shared" si="16"/>
        <v/>
      </c>
      <c r="P303" t="str">
        <f t="shared" si="17"/>
        <v/>
      </c>
      <c r="Q303" t="str">
        <f t="shared" si="18"/>
        <v/>
      </c>
      <c r="S303" s="360" t="str">
        <f t="shared" si="19"/>
        <v/>
      </c>
    </row>
    <row r="304" spans="15:19" x14ac:dyDescent="0.15">
      <c r="O304" t="str">
        <f t="shared" si="16"/>
        <v/>
      </c>
      <c r="P304" t="str">
        <f t="shared" si="17"/>
        <v/>
      </c>
      <c r="Q304" t="str">
        <f t="shared" si="18"/>
        <v/>
      </c>
      <c r="S304" s="360" t="str">
        <f t="shared" si="19"/>
        <v/>
      </c>
    </row>
    <row r="305" spans="15:19" x14ac:dyDescent="0.15">
      <c r="O305" t="str">
        <f t="shared" si="16"/>
        <v/>
      </c>
      <c r="P305" t="str">
        <f t="shared" si="17"/>
        <v/>
      </c>
      <c r="Q305" t="str">
        <f t="shared" si="18"/>
        <v/>
      </c>
      <c r="S305" s="360" t="str">
        <f t="shared" si="19"/>
        <v/>
      </c>
    </row>
    <row r="306" spans="15:19" x14ac:dyDescent="0.15">
      <c r="O306" t="str">
        <f t="shared" si="16"/>
        <v/>
      </c>
      <c r="P306" t="str">
        <f t="shared" si="17"/>
        <v/>
      </c>
      <c r="Q306" t="str">
        <f t="shared" si="18"/>
        <v/>
      </c>
      <c r="S306" s="360" t="str">
        <f t="shared" si="19"/>
        <v/>
      </c>
    </row>
    <row r="307" spans="15:19" x14ac:dyDescent="0.15">
      <c r="O307" t="str">
        <f t="shared" si="16"/>
        <v/>
      </c>
      <c r="P307" t="str">
        <f t="shared" si="17"/>
        <v/>
      </c>
      <c r="Q307" t="str">
        <f t="shared" si="18"/>
        <v/>
      </c>
      <c r="S307" s="360" t="str">
        <f t="shared" si="19"/>
        <v/>
      </c>
    </row>
    <row r="308" spans="15:19" x14ac:dyDescent="0.15">
      <c r="O308" t="str">
        <f t="shared" si="16"/>
        <v/>
      </c>
      <c r="P308" t="str">
        <f t="shared" si="17"/>
        <v/>
      </c>
      <c r="Q308" t="str">
        <f t="shared" si="18"/>
        <v/>
      </c>
      <c r="S308" s="360" t="str">
        <f t="shared" si="19"/>
        <v/>
      </c>
    </row>
    <row r="309" spans="15:19" x14ac:dyDescent="0.15">
      <c r="O309" t="str">
        <f t="shared" si="16"/>
        <v/>
      </c>
      <c r="P309" t="str">
        <f t="shared" si="17"/>
        <v/>
      </c>
      <c r="Q309" t="str">
        <f t="shared" si="18"/>
        <v/>
      </c>
      <c r="S309" s="360" t="str">
        <f t="shared" si="19"/>
        <v/>
      </c>
    </row>
    <row r="310" spans="15:19" x14ac:dyDescent="0.15">
      <c r="O310" t="str">
        <f t="shared" si="16"/>
        <v/>
      </c>
      <c r="P310" t="str">
        <f t="shared" si="17"/>
        <v/>
      </c>
      <c r="Q310" t="str">
        <f t="shared" si="18"/>
        <v/>
      </c>
      <c r="S310" s="360" t="str">
        <f t="shared" si="19"/>
        <v/>
      </c>
    </row>
    <row r="311" spans="15:19" x14ac:dyDescent="0.15">
      <c r="O311" t="str">
        <f t="shared" si="16"/>
        <v/>
      </c>
      <c r="P311" t="str">
        <f t="shared" si="17"/>
        <v/>
      </c>
      <c r="Q311" t="str">
        <f t="shared" si="18"/>
        <v/>
      </c>
      <c r="S311" s="360" t="str">
        <f t="shared" si="19"/>
        <v/>
      </c>
    </row>
    <row r="312" spans="15:19" x14ac:dyDescent="0.15">
      <c r="O312" t="str">
        <f t="shared" si="16"/>
        <v/>
      </c>
      <c r="P312" t="str">
        <f t="shared" si="17"/>
        <v/>
      </c>
      <c r="Q312" t="str">
        <f t="shared" si="18"/>
        <v/>
      </c>
      <c r="S312" s="360" t="str">
        <f t="shared" si="19"/>
        <v/>
      </c>
    </row>
    <row r="313" spans="15:19" x14ac:dyDescent="0.15">
      <c r="O313" t="str">
        <f t="shared" si="16"/>
        <v/>
      </c>
      <c r="P313" t="str">
        <f t="shared" si="17"/>
        <v/>
      </c>
      <c r="Q313" t="str">
        <f t="shared" si="18"/>
        <v/>
      </c>
      <c r="S313" s="360" t="str">
        <f t="shared" si="19"/>
        <v/>
      </c>
    </row>
    <row r="314" spans="15:19" x14ac:dyDescent="0.15">
      <c r="O314" t="str">
        <f t="shared" si="16"/>
        <v/>
      </c>
      <c r="P314" t="str">
        <f t="shared" si="17"/>
        <v/>
      </c>
      <c r="Q314" t="str">
        <f t="shared" si="18"/>
        <v/>
      </c>
      <c r="S314" s="360" t="str">
        <f t="shared" si="19"/>
        <v/>
      </c>
    </row>
    <row r="315" spans="15:19" x14ac:dyDescent="0.15">
      <c r="O315" t="str">
        <f t="shared" si="16"/>
        <v/>
      </c>
      <c r="P315" t="str">
        <f t="shared" si="17"/>
        <v/>
      </c>
      <c r="Q315" t="str">
        <f t="shared" si="18"/>
        <v/>
      </c>
      <c r="S315" s="360" t="str">
        <f t="shared" si="19"/>
        <v/>
      </c>
    </row>
    <row r="316" spans="15:19" x14ac:dyDescent="0.15">
      <c r="O316" t="str">
        <f t="shared" si="16"/>
        <v/>
      </c>
      <c r="P316" t="str">
        <f t="shared" si="17"/>
        <v/>
      </c>
      <c r="Q316" t="str">
        <f t="shared" si="18"/>
        <v/>
      </c>
      <c r="S316" s="360" t="str">
        <f t="shared" si="19"/>
        <v/>
      </c>
    </row>
    <row r="317" spans="15:19" x14ac:dyDescent="0.15">
      <c r="O317" t="str">
        <f t="shared" si="16"/>
        <v/>
      </c>
      <c r="P317" t="str">
        <f t="shared" si="17"/>
        <v/>
      </c>
      <c r="Q317" t="str">
        <f t="shared" si="18"/>
        <v/>
      </c>
      <c r="S317" s="360" t="str">
        <f t="shared" si="19"/>
        <v/>
      </c>
    </row>
    <row r="318" spans="15:19" x14ac:dyDescent="0.15">
      <c r="O318" t="str">
        <f t="shared" si="16"/>
        <v/>
      </c>
      <c r="P318" t="str">
        <f t="shared" si="17"/>
        <v/>
      </c>
      <c r="Q318" t="str">
        <f t="shared" si="18"/>
        <v/>
      </c>
      <c r="S318" s="360" t="str">
        <f t="shared" si="19"/>
        <v/>
      </c>
    </row>
    <row r="319" spans="15:19" x14ac:dyDescent="0.15">
      <c r="O319" t="str">
        <f t="shared" si="16"/>
        <v/>
      </c>
      <c r="P319" t="str">
        <f t="shared" si="17"/>
        <v/>
      </c>
      <c r="Q319" t="str">
        <f t="shared" si="18"/>
        <v/>
      </c>
      <c r="S319" s="360" t="str">
        <f t="shared" si="19"/>
        <v/>
      </c>
    </row>
    <row r="320" spans="15:19" x14ac:dyDescent="0.15">
      <c r="O320" t="str">
        <f t="shared" si="16"/>
        <v/>
      </c>
      <c r="P320" t="str">
        <f t="shared" si="17"/>
        <v/>
      </c>
      <c r="Q320" t="str">
        <f t="shared" si="18"/>
        <v/>
      </c>
      <c r="S320" s="360" t="str">
        <f t="shared" si="19"/>
        <v/>
      </c>
    </row>
    <row r="321" spans="15:19" x14ac:dyDescent="0.15">
      <c r="O321" t="str">
        <f t="shared" si="16"/>
        <v/>
      </c>
      <c r="P321" t="str">
        <f t="shared" si="17"/>
        <v/>
      </c>
      <c r="Q321" t="str">
        <f t="shared" si="18"/>
        <v/>
      </c>
      <c r="S321" s="360" t="str">
        <f t="shared" si="19"/>
        <v/>
      </c>
    </row>
    <row r="322" spans="15:19" x14ac:dyDescent="0.15">
      <c r="O322" t="str">
        <f t="shared" ref="O322:O385" si="20">LEFT(F322,4)</f>
        <v/>
      </c>
      <c r="P322" t="str">
        <f t="shared" ref="P322:P385" si="21">MID(F322,6,2)</f>
        <v/>
      </c>
      <c r="Q322" t="str">
        <f t="shared" ref="Q322:Q385" si="22">MID(F322,9,2)</f>
        <v/>
      </c>
      <c r="S322" s="360" t="str">
        <f t="shared" ref="S322:S385" si="23">IFERROR(DATE(O322,P322,Q322),"")</f>
        <v/>
      </c>
    </row>
    <row r="323" spans="15:19" x14ac:dyDescent="0.15">
      <c r="O323" t="str">
        <f t="shared" si="20"/>
        <v/>
      </c>
      <c r="P323" t="str">
        <f t="shared" si="21"/>
        <v/>
      </c>
      <c r="Q323" t="str">
        <f t="shared" si="22"/>
        <v/>
      </c>
      <c r="S323" s="360" t="str">
        <f t="shared" si="23"/>
        <v/>
      </c>
    </row>
    <row r="324" spans="15:19" x14ac:dyDescent="0.15">
      <c r="O324" t="str">
        <f t="shared" si="20"/>
        <v/>
      </c>
      <c r="P324" t="str">
        <f t="shared" si="21"/>
        <v/>
      </c>
      <c r="Q324" t="str">
        <f t="shared" si="22"/>
        <v/>
      </c>
      <c r="S324" s="360" t="str">
        <f t="shared" si="23"/>
        <v/>
      </c>
    </row>
    <row r="325" spans="15:19" x14ac:dyDescent="0.15">
      <c r="O325" t="str">
        <f t="shared" si="20"/>
        <v/>
      </c>
      <c r="P325" t="str">
        <f t="shared" si="21"/>
        <v/>
      </c>
      <c r="Q325" t="str">
        <f t="shared" si="22"/>
        <v/>
      </c>
      <c r="S325" s="360" t="str">
        <f t="shared" si="23"/>
        <v/>
      </c>
    </row>
    <row r="326" spans="15:19" x14ac:dyDescent="0.15">
      <c r="O326" t="str">
        <f t="shared" si="20"/>
        <v/>
      </c>
      <c r="P326" t="str">
        <f t="shared" si="21"/>
        <v/>
      </c>
      <c r="Q326" t="str">
        <f t="shared" si="22"/>
        <v/>
      </c>
      <c r="S326" s="360" t="str">
        <f t="shared" si="23"/>
        <v/>
      </c>
    </row>
    <row r="327" spans="15:19" x14ac:dyDescent="0.15">
      <c r="O327" t="str">
        <f t="shared" si="20"/>
        <v/>
      </c>
      <c r="P327" t="str">
        <f t="shared" si="21"/>
        <v/>
      </c>
      <c r="Q327" t="str">
        <f t="shared" si="22"/>
        <v/>
      </c>
      <c r="S327" s="360" t="str">
        <f t="shared" si="23"/>
        <v/>
      </c>
    </row>
    <row r="328" spans="15:19" x14ac:dyDescent="0.15">
      <c r="O328" t="str">
        <f t="shared" si="20"/>
        <v/>
      </c>
      <c r="P328" t="str">
        <f t="shared" si="21"/>
        <v/>
      </c>
      <c r="Q328" t="str">
        <f t="shared" si="22"/>
        <v/>
      </c>
      <c r="S328" s="360" t="str">
        <f t="shared" si="23"/>
        <v/>
      </c>
    </row>
    <row r="329" spans="15:19" x14ac:dyDescent="0.15">
      <c r="O329" t="str">
        <f t="shared" si="20"/>
        <v/>
      </c>
      <c r="P329" t="str">
        <f t="shared" si="21"/>
        <v/>
      </c>
      <c r="Q329" t="str">
        <f t="shared" si="22"/>
        <v/>
      </c>
      <c r="S329" s="360" t="str">
        <f t="shared" si="23"/>
        <v/>
      </c>
    </row>
    <row r="330" spans="15:19" x14ac:dyDescent="0.15">
      <c r="O330" t="str">
        <f t="shared" si="20"/>
        <v/>
      </c>
      <c r="P330" t="str">
        <f t="shared" si="21"/>
        <v/>
      </c>
      <c r="Q330" t="str">
        <f t="shared" si="22"/>
        <v/>
      </c>
      <c r="S330" s="360" t="str">
        <f t="shared" si="23"/>
        <v/>
      </c>
    </row>
    <row r="331" spans="15:19" x14ac:dyDescent="0.15">
      <c r="O331" t="str">
        <f t="shared" si="20"/>
        <v/>
      </c>
      <c r="P331" t="str">
        <f t="shared" si="21"/>
        <v/>
      </c>
      <c r="Q331" t="str">
        <f t="shared" si="22"/>
        <v/>
      </c>
      <c r="S331" s="360" t="str">
        <f t="shared" si="23"/>
        <v/>
      </c>
    </row>
    <row r="332" spans="15:19" x14ac:dyDescent="0.15">
      <c r="O332" t="str">
        <f t="shared" si="20"/>
        <v/>
      </c>
      <c r="P332" t="str">
        <f t="shared" si="21"/>
        <v/>
      </c>
      <c r="Q332" t="str">
        <f t="shared" si="22"/>
        <v/>
      </c>
      <c r="S332" s="360" t="str">
        <f t="shared" si="23"/>
        <v/>
      </c>
    </row>
    <row r="333" spans="15:19" x14ac:dyDescent="0.15">
      <c r="O333" t="str">
        <f t="shared" si="20"/>
        <v/>
      </c>
      <c r="P333" t="str">
        <f t="shared" si="21"/>
        <v/>
      </c>
      <c r="Q333" t="str">
        <f t="shared" si="22"/>
        <v/>
      </c>
      <c r="S333" s="360" t="str">
        <f t="shared" si="23"/>
        <v/>
      </c>
    </row>
    <row r="334" spans="15:19" x14ac:dyDescent="0.15">
      <c r="O334" t="str">
        <f t="shared" si="20"/>
        <v/>
      </c>
      <c r="P334" t="str">
        <f t="shared" si="21"/>
        <v/>
      </c>
      <c r="Q334" t="str">
        <f t="shared" si="22"/>
        <v/>
      </c>
      <c r="S334" s="360" t="str">
        <f t="shared" si="23"/>
        <v/>
      </c>
    </row>
    <row r="335" spans="15:19" x14ac:dyDescent="0.15">
      <c r="O335" t="str">
        <f t="shared" si="20"/>
        <v/>
      </c>
      <c r="P335" t="str">
        <f t="shared" si="21"/>
        <v/>
      </c>
      <c r="Q335" t="str">
        <f t="shared" si="22"/>
        <v/>
      </c>
      <c r="S335" s="360" t="str">
        <f t="shared" si="23"/>
        <v/>
      </c>
    </row>
    <row r="336" spans="15:19" x14ac:dyDescent="0.15">
      <c r="O336" t="str">
        <f t="shared" si="20"/>
        <v/>
      </c>
      <c r="P336" t="str">
        <f t="shared" si="21"/>
        <v/>
      </c>
      <c r="Q336" t="str">
        <f t="shared" si="22"/>
        <v/>
      </c>
      <c r="S336" s="360" t="str">
        <f t="shared" si="23"/>
        <v/>
      </c>
    </row>
    <row r="337" spans="15:19" x14ac:dyDescent="0.15">
      <c r="O337" t="str">
        <f t="shared" si="20"/>
        <v/>
      </c>
      <c r="P337" t="str">
        <f t="shared" si="21"/>
        <v/>
      </c>
      <c r="Q337" t="str">
        <f t="shared" si="22"/>
        <v/>
      </c>
      <c r="S337" s="360" t="str">
        <f t="shared" si="23"/>
        <v/>
      </c>
    </row>
    <row r="338" spans="15:19" x14ac:dyDescent="0.15">
      <c r="O338" t="str">
        <f t="shared" si="20"/>
        <v/>
      </c>
      <c r="P338" t="str">
        <f t="shared" si="21"/>
        <v/>
      </c>
      <c r="Q338" t="str">
        <f t="shared" si="22"/>
        <v/>
      </c>
      <c r="S338" s="360" t="str">
        <f t="shared" si="23"/>
        <v/>
      </c>
    </row>
    <row r="339" spans="15:19" x14ac:dyDescent="0.15">
      <c r="O339" t="str">
        <f t="shared" si="20"/>
        <v/>
      </c>
      <c r="P339" t="str">
        <f t="shared" si="21"/>
        <v/>
      </c>
      <c r="Q339" t="str">
        <f t="shared" si="22"/>
        <v/>
      </c>
      <c r="S339" s="360" t="str">
        <f t="shared" si="23"/>
        <v/>
      </c>
    </row>
    <row r="340" spans="15:19" x14ac:dyDescent="0.15">
      <c r="O340" t="str">
        <f t="shared" si="20"/>
        <v/>
      </c>
      <c r="P340" t="str">
        <f t="shared" si="21"/>
        <v/>
      </c>
      <c r="Q340" t="str">
        <f t="shared" si="22"/>
        <v/>
      </c>
      <c r="S340" s="360" t="str">
        <f t="shared" si="23"/>
        <v/>
      </c>
    </row>
    <row r="341" spans="15:19" x14ac:dyDescent="0.15">
      <c r="O341" t="str">
        <f t="shared" si="20"/>
        <v/>
      </c>
      <c r="P341" t="str">
        <f t="shared" si="21"/>
        <v/>
      </c>
      <c r="Q341" t="str">
        <f t="shared" si="22"/>
        <v/>
      </c>
      <c r="S341" s="360" t="str">
        <f t="shared" si="23"/>
        <v/>
      </c>
    </row>
    <row r="342" spans="15:19" x14ac:dyDescent="0.15">
      <c r="O342" t="str">
        <f t="shared" si="20"/>
        <v/>
      </c>
      <c r="P342" t="str">
        <f t="shared" si="21"/>
        <v/>
      </c>
      <c r="Q342" t="str">
        <f t="shared" si="22"/>
        <v/>
      </c>
      <c r="S342" s="360" t="str">
        <f t="shared" si="23"/>
        <v/>
      </c>
    </row>
    <row r="343" spans="15:19" x14ac:dyDescent="0.15">
      <c r="O343" t="str">
        <f t="shared" si="20"/>
        <v/>
      </c>
      <c r="P343" t="str">
        <f t="shared" si="21"/>
        <v/>
      </c>
      <c r="Q343" t="str">
        <f t="shared" si="22"/>
        <v/>
      </c>
      <c r="S343" s="360" t="str">
        <f t="shared" si="23"/>
        <v/>
      </c>
    </row>
    <row r="344" spans="15:19" x14ac:dyDescent="0.15">
      <c r="O344" t="str">
        <f t="shared" si="20"/>
        <v/>
      </c>
      <c r="P344" t="str">
        <f t="shared" si="21"/>
        <v/>
      </c>
      <c r="Q344" t="str">
        <f t="shared" si="22"/>
        <v/>
      </c>
      <c r="S344" s="360" t="str">
        <f t="shared" si="23"/>
        <v/>
      </c>
    </row>
    <row r="345" spans="15:19" x14ac:dyDescent="0.15">
      <c r="O345" t="str">
        <f t="shared" si="20"/>
        <v/>
      </c>
      <c r="P345" t="str">
        <f t="shared" si="21"/>
        <v/>
      </c>
      <c r="Q345" t="str">
        <f t="shared" si="22"/>
        <v/>
      </c>
      <c r="S345" s="360" t="str">
        <f t="shared" si="23"/>
        <v/>
      </c>
    </row>
    <row r="346" spans="15:19" x14ac:dyDescent="0.15">
      <c r="O346" t="str">
        <f t="shared" si="20"/>
        <v/>
      </c>
      <c r="P346" t="str">
        <f t="shared" si="21"/>
        <v/>
      </c>
      <c r="Q346" t="str">
        <f t="shared" si="22"/>
        <v/>
      </c>
      <c r="S346" s="360" t="str">
        <f t="shared" si="23"/>
        <v/>
      </c>
    </row>
    <row r="347" spans="15:19" x14ac:dyDescent="0.15">
      <c r="O347" t="str">
        <f t="shared" si="20"/>
        <v/>
      </c>
      <c r="P347" t="str">
        <f t="shared" si="21"/>
        <v/>
      </c>
      <c r="Q347" t="str">
        <f t="shared" si="22"/>
        <v/>
      </c>
      <c r="S347" s="360" t="str">
        <f t="shared" si="23"/>
        <v/>
      </c>
    </row>
    <row r="348" spans="15:19" x14ac:dyDescent="0.15">
      <c r="O348" t="str">
        <f t="shared" si="20"/>
        <v/>
      </c>
      <c r="P348" t="str">
        <f t="shared" si="21"/>
        <v/>
      </c>
      <c r="Q348" t="str">
        <f t="shared" si="22"/>
        <v/>
      </c>
      <c r="S348" s="360" t="str">
        <f t="shared" si="23"/>
        <v/>
      </c>
    </row>
    <row r="349" spans="15:19" x14ac:dyDescent="0.15">
      <c r="O349" t="str">
        <f t="shared" si="20"/>
        <v/>
      </c>
      <c r="P349" t="str">
        <f t="shared" si="21"/>
        <v/>
      </c>
      <c r="Q349" t="str">
        <f t="shared" si="22"/>
        <v/>
      </c>
      <c r="S349" s="360" t="str">
        <f t="shared" si="23"/>
        <v/>
      </c>
    </row>
    <row r="350" spans="15:19" x14ac:dyDescent="0.15">
      <c r="O350" t="str">
        <f t="shared" si="20"/>
        <v/>
      </c>
      <c r="P350" t="str">
        <f t="shared" si="21"/>
        <v/>
      </c>
      <c r="Q350" t="str">
        <f t="shared" si="22"/>
        <v/>
      </c>
      <c r="S350" s="360" t="str">
        <f t="shared" si="23"/>
        <v/>
      </c>
    </row>
    <row r="351" spans="15:19" x14ac:dyDescent="0.15">
      <c r="O351" t="str">
        <f t="shared" si="20"/>
        <v/>
      </c>
      <c r="P351" t="str">
        <f t="shared" si="21"/>
        <v/>
      </c>
      <c r="Q351" t="str">
        <f t="shared" si="22"/>
        <v/>
      </c>
      <c r="S351" s="360" t="str">
        <f t="shared" si="23"/>
        <v/>
      </c>
    </row>
    <row r="352" spans="15:19" x14ac:dyDescent="0.15">
      <c r="O352" t="str">
        <f t="shared" si="20"/>
        <v/>
      </c>
      <c r="P352" t="str">
        <f t="shared" si="21"/>
        <v/>
      </c>
      <c r="Q352" t="str">
        <f t="shared" si="22"/>
        <v/>
      </c>
      <c r="S352" s="360" t="str">
        <f t="shared" si="23"/>
        <v/>
      </c>
    </row>
    <row r="353" spans="15:19" x14ac:dyDescent="0.15">
      <c r="O353" t="str">
        <f t="shared" si="20"/>
        <v/>
      </c>
      <c r="P353" t="str">
        <f t="shared" si="21"/>
        <v/>
      </c>
      <c r="Q353" t="str">
        <f t="shared" si="22"/>
        <v/>
      </c>
      <c r="S353" s="360" t="str">
        <f t="shared" si="23"/>
        <v/>
      </c>
    </row>
    <row r="354" spans="15:19" x14ac:dyDescent="0.15">
      <c r="O354" t="str">
        <f t="shared" si="20"/>
        <v/>
      </c>
      <c r="P354" t="str">
        <f t="shared" si="21"/>
        <v/>
      </c>
      <c r="Q354" t="str">
        <f t="shared" si="22"/>
        <v/>
      </c>
      <c r="S354" s="360" t="str">
        <f t="shared" si="23"/>
        <v/>
      </c>
    </row>
    <row r="355" spans="15:19" x14ac:dyDescent="0.15">
      <c r="O355" t="str">
        <f t="shared" si="20"/>
        <v/>
      </c>
      <c r="P355" t="str">
        <f t="shared" si="21"/>
        <v/>
      </c>
      <c r="Q355" t="str">
        <f t="shared" si="22"/>
        <v/>
      </c>
      <c r="S355" s="360" t="str">
        <f t="shared" si="23"/>
        <v/>
      </c>
    </row>
    <row r="356" spans="15:19" x14ac:dyDescent="0.15">
      <c r="O356" t="str">
        <f t="shared" si="20"/>
        <v/>
      </c>
      <c r="P356" t="str">
        <f t="shared" si="21"/>
        <v/>
      </c>
      <c r="Q356" t="str">
        <f t="shared" si="22"/>
        <v/>
      </c>
      <c r="S356" s="360" t="str">
        <f t="shared" si="23"/>
        <v/>
      </c>
    </row>
    <row r="357" spans="15:19" x14ac:dyDescent="0.15">
      <c r="O357" t="str">
        <f t="shared" si="20"/>
        <v/>
      </c>
      <c r="P357" t="str">
        <f t="shared" si="21"/>
        <v/>
      </c>
      <c r="Q357" t="str">
        <f t="shared" si="22"/>
        <v/>
      </c>
      <c r="S357" s="360" t="str">
        <f t="shared" si="23"/>
        <v/>
      </c>
    </row>
    <row r="358" spans="15:19" x14ac:dyDescent="0.15">
      <c r="O358" t="str">
        <f t="shared" si="20"/>
        <v/>
      </c>
      <c r="P358" t="str">
        <f t="shared" si="21"/>
        <v/>
      </c>
      <c r="Q358" t="str">
        <f t="shared" si="22"/>
        <v/>
      </c>
      <c r="S358" s="360" t="str">
        <f t="shared" si="23"/>
        <v/>
      </c>
    </row>
    <row r="359" spans="15:19" x14ac:dyDescent="0.15">
      <c r="O359" t="str">
        <f t="shared" si="20"/>
        <v/>
      </c>
      <c r="P359" t="str">
        <f t="shared" si="21"/>
        <v/>
      </c>
      <c r="Q359" t="str">
        <f t="shared" si="22"/>
        <v/>
      </c>
      <c r="S359" s="360" t="str">
        <f t="shared" si="23"/>
        <v/>
      </c>
    </row>
    <row r="360" spans="15:19" x14ac:dyDescent="0.15">
      <c r="O360" t="str">
        <f t="shared" si="20"/>
        <v/>
      </c>
      <c r="P360" t="str">
        <f t="shared" si="21"/>
        <v/>
      </c>
      <c r="Q360" t="str">
        <f t="shared" si="22"/>
        <v/>
      </c>
      <c r="S360" s="360" t="str">
        <f t="shared" si="23"/>
        <v/>
      </c>
    </row>
    <row r="361" spans="15:19" x14ac:dyDescent="0.15">
      <c r="O361" t="str">
        <f t="shared" si="20"/>
        <v/>
      </c>
      <c r="P361" t="str">
        <f t="shared" si="21"/>
        <v/>
      </c>
      <c r="Q361" t="str">
        <f t="shared" si="22"/>
        <v/>
      </c>
      <c r="S361" s="360" t="str">
        <f t="shared" si="23"/>
        <v/>
      </c>
    </row>
    <row r="362" spans="15:19" x14ac:dyDescent="0.15">
      <c r="O362" t="str">
        <f t="shared" si="20"/>
        <v/>
      </c>
      <c r="P362" t="str">
        <f t="shared" si="21"/>
        <v/>
      </c>
      <c r="Q362" t="str">
        <f t="shared" si="22"/>
        <v/>
      </c>
      <c r="S362" s="360" t="str">
        <f t="shared" si="23"/>
        <v/>
      </c>
    </row>
    <row r="363" spans="15:19" x14ac:dyDescent="0.15">
      <c r="O363" t="str">
        <f t="shared" si="20"/>
        <v/>
      </c>
      <c r="P363" t="str">
        <f t="shared" si="21"/>
        <v/>
      </c>
      <c r="Q363" t="str">
        <f t="shared" si="22"/>
        <v/>
      </c>
      <c r="S363" s="360" t="str">
        <f t="shared" si="23"/>
        <v/>
      </c>
    </row>
    <row r="364" spans="15:19" x14ac:dyDescent="0.15">
      <c r="O364" t="str">
        <f t="shared" si="20"/>
        <v/>
      </c>
      <c r="P364" t="str">
        <f t="shared" si="21"/>
        <v/>
      </c>
      <c r="Q364" t="str">
        <f t="shared" si="22"/>
        <v/>
      </c>
      <c r="S364" s="360" t="str">
        <f t="shared" si="23"/>
        <v/>
      </c>
    </row>
    <row r="365" spans="15:19" x14ac:dyDescent="0.15">
      <c r="O365" t="str">
        <f t="shared" si="20"/>
        <v/>
      </c>
      <c r="P365" t="str">
        <f t="shared" si="21"/>
        <v/>
      </c>
      <c r="Q365" t="str">
        <f t="shared" si="22"/>
        <v/>
      </c>
      <c r="S365" s="360" t="str">
        <f t="shared" si="23"/>
        <v/>
      </c>
    </row>
    <row r="366" spans="15:19" x14ac:dyDescent="0.15">
      <c r="O366" t="str">
        <f t="shared" si="20"/>
        <v/>
      </c>
      <c r="P366" t="str">
        <f t="shared" si="21"/>
        <v/>
      </c>
      <c r="Q366" t="str">
        <f t="shared" si="22"/>
        <v/>
      </c>
      <c r="S366" s="360" t="str">
        <f t="shared" si="23"/>
        <v/>
      </c>
    </row>
    <row r="367" spans="15:19" x14ac:dyDescent="0.15">
      <c r="O367" t="str">
        <f t="shared" si="20"/>
        <v/>
      </c>
      <c r="P367" t="str">
        <f t="shared" si="21"/>
        <v/>
      </c>
      <c r="Q367" t="str">
        <f t="shared" si="22"/>
        <v/>
      </c>
      <c r="S367" s="360" t="str">
        <f t="shared" si="23"/>
        <v/>
      </c>
    </row>
    <row r="368" spans="15:19" x14ac:dyDescent="0.15">
      <c r="O368" t="str">
        <f t="shared" si="20"/>
        <v/>
      </c>
      <c r="P368" t="str">
        <f t="shared" si="21"/>
        <v/>
      </c>
      <c r="Q368" t="str">
        <f t="shared" si="22"/>
        <v/>
      </c>
      <c r="S368" s="360" t="str">
        <f t="shared" si="23"/>
        <v/>
      </c>
    </row>
    <row r="369" spans="15:19" x14ac:dyDescent="0.15">
      <c r="O369" t="str">
        <f t="shared" si="20"/>
        <v/>
      </c>
      <c r="P369" t="str">
        <f t="shared" si="21"/>
        <v/>
      </c>
      <c r="Q369" t="str">
        <f t="shared" si="22"/>
        <v/>
      </c>
      <c r="S369" s="360" t="str">
        <f t="shared" si="23"/>
        <v/>
      </c>
    </row>
    <row r="370" spans="15:19" x14ac:dyDescent="0.15">
      <c r="O370" t="str">
        <f t="shared" si="20"/>
        <v/>
      </c>
      <c r="P370" t="str">
        <f t="shared" si="21"/>
        <v/>
      </c>
      <c r="Q370" t="str">
        <f t="shared" si="22"/>
        <v/>
      </c>
      <c r="S370" s="360" t="str">
        <f t="shared" si="23"/>
        <v/>
      </c>
    </row>
    <row r="371" spans="15:19" x14ac:dyDescent="0.15">
      <c r="O371" t="str">
        <f t="shared" si="20"/>
        <v/>
      </c>
      <c r="P371" t="str">
        <f t="shared" si="21"/>
        <v/>
      </c>
      <c r="Q371" t="str">
        <f t="shared" si="22"/>
        <v/>
      </c>
      <c r="S371" s="360" t="str">
        <f t="shared" si="23"/>
        <v/>
      </c>
    </row>
    <row r="372" spans="15:19" x14ac:dyDescent="0.15">
      <c r="O372" t="str">
        <f t="shared" si="20"/>
        <v/>
      </c>
      <c r="P372" t="str">
        <f t="shared" si="21"/>
        <v/>
      </c>
      <c r="Q372" t="str">
        <f t="shared" si="22"/>
        <v/>
      </c>
      <c r="S372" s="360" t="str">
        <f t="shared" si="23"/>
        <v/>
      </c>
    </row>
    <row r="373" spans="15:19" x14ac:dyDescent="0.15">
      <c r="O373" t="str">
        <f t="shared" si="20"/>
        <v/>
      </c>
      <c r="P373" t="str">
        <f t="shared" si="21"/>
        <v/>
      </c>
      <c r="Q373" t="str">
        <f t="shared" si="22"/>
        <v/>
      </c>
      <c r="S373" s="360" t="str">
        <f t="shared" si="23"/>
        <v/>
      </c>
    </row>
    <row r="374" spans="15:19" x14ac:dyDescent="0.15">
      <c r="O374" t="str">
        <f t="shared" si="20"/>
        <v/>
      </c>
      <c r="P374" t="str">
        <f t="shared" si="21"/>
        <v/>
      </c>
      <c r="Q374" t="str">
        <f t="shared" si="22"/>
        <v/>
      </c>
      <c r="S374" s="360" t="str">
        <f t="shared" si="23"/>
        <v/>
      </c>
    </row>
    <row r="375" spans="15:19" x14ac:dyDescent="0.15">
      <c r="O375" t="str">
        <f t="shared" si="20"/>
        <v/>
      </c>
      <c r="P375" t="str">
        <f t="shared" si="21"/>
        <v/>
      </c>
      <c r="Q375" t="str">
        <f t="shared" si="22"/>
        <v/>
      </c>
      <c r="S375" s="360" t="str">
        <f t="shared" si="23"/>
        <v/>
      </c>
    </row>
    <row r="376" spans="15:19" x14ac:dyDescent="0.15">
      <c r="O376" t="str">
        <f t="shared" si="20"/>
        <v/>
      </c>
      <c r="P376" t="str">
        <f t="shared" si="21"/>
        <v/>
      </c>
      <c r="Q376" t="str">
        <f t="shared" si="22"/>
        <v/>
      </c>
      <c r="S376" s="360" t="str">
        <f t="shared" si="23"/>
        <v/>
      </c>
    </row>
    <row r="377" spans="15:19" x14ac:dyDescent="0.15">
      <c r="O377" t="str">
        <f t="shared" si="20"/>
        <v/>
      </c>
      <c r="P377" t="str">
        <f t="shared" si="21"/>
        <v/>
      </c>
      <c r="Q377" t="str">
        <f t="shared" si="22"/>
        <v/>
      </c>
      <c r="S377" s="360" t="str">
        <f t="shared" si="23"/>
        <v/>
      </c>
    </row>
    <row r="378" spans="15:19" x14ac:dyDescent="0.15">
      <c r="O378" t="str">
        <f t="shared" si="20"/>
        <v/>
      </c>
      <c r="P378" t="str">
        <f t="shared" si="21"/>
        <v/>
      </c>
      <c r="Q378" t="str">
        <f t="shared" si="22"/>
        <v/>
      </c>
      <c r="S378" s="360" t="str">
        <f t="shared" si="23"/>
        <v/>
      </c>
    </row>
    <row r="379" spans="15:19" x14ac:dyDescent="0.15">
      <c r="O379" t="str">
        <f t="shared" si="20"/>
        <v/>
      </c>
      <c r="P379" t="str">
        <f t="shared" si="21"/>
        <v/>
      </c>
      <c r="Q379" t="str">
        <f t="shared" si="22"/>
        <v/>
      </c>
      <c r="S379" s="360" t="str">
        <f t="shared" si="23"/>
        <v/>
      </c>
    </row>
    <row r="380" spans="15:19" x14ac:dyDescent="0.15">
      <c r="O380" t="str">
        <f t="shared" si="20"/>
        <v/>
      </c>
      <c r="P380" t="str">
        <f t="shared" si="21"/>
        <v/>
      </c>
      <c r="Q380" t="str">
        <f t="shared" si="22"/>
        <v/>
      </c>
      <c r="S380" s="360" t="str">
        <f t="shared" si="23"/>
        <v/>
      </c>
    </row>
    <row r="381" spans="15:19" x14ac:dyDescent="0.15">
      <c r="O381" t="str">
        <f t="shared" si="20"/>
        <v/>
      </c>
      <c r="P381" t="str">
        <f t="shared" si="21"/>
        <v/>
      </c>
      <c r="Q381" t="str">
        <f t="shared" si="22"/>
        <v/>
      </c>
      <c r="S381" s="360" t="str">
        <f t="shared" si="23"/>
        <v/>
      </c>
    </row>
    <row r="382" spans="15:19" x14ac:dyDescent="0.15">
      <c r="O382" t="str">
        <f t="shared" si="20"/>
        <v/>
      </c>
      <c r="P382" t="str">
        <f t="shared" si="21"/>
        <v/>
      </c>
      <c r="Q382" t="str">
        <f t="shared" si="22"/>
        <v/>
      </c>
      <c r="S382" s="360" t="str">
        <f t="shared" si="23"/>
        <v/>
      </c>
    </row>
    <row r="383" spans="15:19" x14ac:dyDescent="0.15">
      <c r="O383" t="str">
        <f t="shared" si="20"/>
        <v/>
      </c>
      <c r="P383" t="str">
        <f t="shared" si="21"/>
        <v/>
      </c>
      <c r="Q383" t="str">
        <f t="shared" si="22"/>
        <v/>
      </c>
      <c r="S383" s="360" t="str">
        <f t="shared" si="23"/>
        <v/>
      </c>
    </row>
    <row r="384" spans="15:19" x14ac:dyDescent="0.15">
      <c r="O384" t="str">
        <f t="shared" si="20"/>
        <v/>
      </c>
      <c r="P384" t="str">
        <f t="shared" si="21"/>
        <v/>
      </c>
      <c r="Q384" t="str">
        <f t="shared" si="22"/>
        <v/>
      </c>
      <c r="S384" s="360" t="str">
        <f t="shared" si="23"/>
        <v/>
      </c>
    </row>
    <row r="385" spans="15:19" x14ac:dyDescent="0.15">
      <c r="O385" t="str">
        <f t="shared" si="20"/>
        <v/>
      </c>
      <c r="P385" t="str">
        <f t="shared" si="21"/>
        <v/>
      </c>
      <c r="Q385" t="str">
        <f t="shared" si="22"/>
        <v/>
      </c>
      <c r="S385" s="360" t="str">
        <f t="shared" si="23"/>
        <v/>
      </c>
    </row>
    <row r="386" spans="15:19" x14ac:dyDescent="0.15">
      <c r="O386" t="str">
        <f t="shared" ref="O386:O449" si="24">LEFT(F386,4)</f>
        <v/>
      </c>
      <c r="P386" t="str">
        <f t="shared" ref="P386:P449" si="25">MID(F386,6,2)</f>
        <v/>
      </c>
      <c r="Q386" t="str">
        <f t="shared" ref="Q386:Q449" si="26">MID(F386,9,2)</f>
        <v/>
      </c>
      <c r="S386" s="360" t="str">
        <f t="shared" ref="S386:S449" si="27">IFERROR(DATE(O386,P386,Q386),"")</f>
        <v/>
      </c>
    </row>
    <row r="387" spans="15:19" x14ac:dyDescent="0.15">
      <c r="O387" t="str">
        <f t="shared" si="24"/>
        <v/>
      </c>
      <c r="P387" t="str">
        <f t="shared" si="25"/>
        <v/>
      </c>
      <c r="Q387" t="str">
        <f t="shared" si="26"/>
        <v/>
      </c>
      <c r="S387" s="360" t="str">
        <f t="shared" si="27"/>
        <v/>
      </c>
    </row>
    <row r="388" spans="15:19" x14ac:dyDescent="0.15">
      <c r="O388" t="str">
        <f t="shared" si="24"/>
        <v/>
      </c>
      <c r="P388" t="str">
        <f t="shared" si="25"/>
        <v/>
      </c>
      <c r="Q388" t="str">
        <f t="shared" si="26"/>
        <v/>
      </c>
      <c r="S388" s="360" t="str">
        <f t="shared" si="27"/>
        <v/>
      </c>
    </row>
    <row r="389" spans="15:19" x14ac:dyDescent="0.15">
      <c r="O389" t="str">
        <f t="shared" si="24"/>
        <v/>
      </c>
      <c r="P389" t="str">
        <f t="shared" si="25"/>
        <v/>
      </c>
      <c r="Q389" t="str">
        <f t="shared" si="26"/>
        <v/>
      </c>
      <c r="S389" s="360" t="str">
        <f t="shared" si="27"/>
        <v/>
      </c>
    </row>
    <row r="390" spans="15:19" x14ac:dyDescent="0.15">
      <c r="O390" t="str">
        <f t="shared" si="24"/>
        <v/>
      </c>
      <c r="P390" t="str">
        <f t="shared" si="25"/>
        <v/>
      </c>
      <c r="Q390" t="str">
        <f t="shared" si="26"/>
        <v/>
      </c>
      <c r="S390" s="360" t="str">
        <f t="shared" si="27"/>
        <v/>
      </c>
    </row>
    <row r="391" spans="15:19" x14ac:dyDescent="0.15">
      <c r="O391" t="str">
        <f t="shared" si="24"/>
        <v/>
      </c>
      <c r="P391" t="str">
        <f t="shared" si="25"/>
        <v/>
      </c>
      <c r="Q391" t="str">
        <f t="shared" si="26"/>
        <v/>
      </c>
      <c r="S391" s="360" t="str">
        <f t="shared" si="27"/>
        <v/>
      </c>
    </row>
    <row r="392" spans="15:19" x14ac:dyDescent="0.15">
      <c r="O392" t="str">
        <f t="shared" si="24"/>
        <v/>
      </c>
      <c r="P392" t="str">
        <f t="shared" si="25"/>
        <v/>
      </c>
      <c r="Q392" t="str">
        <f t="shared" si="26"/>
        <v/>
      </c>
      <c r="S392" s="360" t="str">
        <f t="shared" si="27"/>
        <v/>
      </c>
    </row>
    <row r="393" spans="15:19" x14ac:dyDescent="0.15">
      <c r="O393" t="str">
        <f t="shared" si="24"/>
        <v/>
      </c>
      <c r="P393" t="str">
        <f t="shared" si="25"/>
        <v/>
      </c>
      <c r="Q393" t="str">
        <f t="shared" si="26"/>
        <v/>
      </c>
      <c r="S393" s="360" t="str">
        <f t="shared" si="27"/>
        <v/>
      </c>
    </row>
    <row r="394" spans="15:19" x14ac:dyDescent="0.15">
      <c r="O394" t="str">
        <f t="shared" si="24"/>
        <v/>
      </c>
      <c r="P394" t="str">
        <f t="shared" si="25"/>
        <v/>
      </c>
      <c r="Q394" t="str">
        <f t="shared" si="26"/>
        <v/>
      </c>
      <c r="S394" s="360" t="str">
        <f t="shared" si="27"/>
        <v/>
      </c>
    </row>
    <row r="395" spans="15:19" x14ac:dyDescent="0.15">
      <c r="O395" t="str">
        <f t="shared" si="24"/>
        <v/>
      </c>
      <c r="P395" t="str">
        <f t="shared" si="25"/>
        <v/>
      </c>
      <c r="Q395" t="str">
        <f t="shared" si="26"/>
        <v/>
      </c>
      <c r="S395" s="360" t="str">
        <f t="shared" si="27"/>
        <v/>
      </c>
    </row>
    <row r="396" spans="15:19" x14ac:dyDescent="0.15">
      <c r="O396" t="str">
        <f t="shared" si="24"/>
        <v/>
      </c>
      <c r="P396" t="str">
        <f t="shared" si="25"/>
        <v/>
      </c>
      <c r="Q396" t="str">
        <f t="shared" si="26"/>
        <v/>
      </c>
      <c r="S396" s="360" t="str">
        <f t="shared" si="27"/>
        <v/>
      </c>
    </row>
    <row r="397" spans="15:19" x14ac:dyDescent="0.15">
      <c r="O397" t="str">
        <f t="shared" si="24"/>
        <v/>
      </c>
      <c r="P397" t="str">
        <f t="shared" si="25"/>
        <v/>
      </c>
      <c r="Q397" t="str">
        <f t="shared" si="26"/>
        <v/>
      </c>
      <c r="S397" s="360" t="str">
        <f t="shared" si="27"/>
        <v/>
      </c>
    </row>
    <row r="398" spans="15:19" x14ac:dyDescent="0.15">
      <c r="O398" t="str">
        <f t="shared" si="24"/>
        <v/>
      </c>
      <c r="P398" t="str">
        <f t="shared" si="25"/>
        <v/>
      </c>
      <c r="Q398" t="str">
        <f t="shared" si="26"/>
        <v/>
      </c>
      <c r="S398" s="360" t="str">
        <f t="shared" si="27"/>
        <v/>
      </c>
    </row>
    <row r="399" spans="15:19" x14ac:dyDescent="0.15">
      <c r="O399" t="str">
        <f t="shared" si="24"/>
        <v/>
      </c>
      <c r="P399" t="str">
        <f t="shared" si="25"/>
        <v/>
      </c>
      <c r="Q399" t="str">
        <f t="shared" si="26"/>
        <v/>
      </c>
      <c r="S399" s="360" t="str">
        <f t="shared" si="27"/>
        <v/>
      </c>
    </row>
    <row r="400" spans="15:19" x14ac:dyDescent="0.15">
      <c r="O400" t="str">
        <f t="shared" si="24"/>
        <v/>
      </c>
      <c r="P400" t="str">
        <f t="shared" si="25"/>
        <v/>
      </c>
      <c r="Q400" t="str">
        <f t="shared" si="26"/>
        <v/>
      </c>
      <c r="S400" s="360" t="str">
        <f t="shared" si="27"/>
        <v/>
      </c>
    </row>
    <row r="401" spans="15:19" x14ac:dyDescent="0.15">
      <c r="O401" t="str">
        <f t="shared" si="24"/>
        <v/>
      </c>
      <c r="P401" t="str">
        <f t="shared" si="25"/>
        <v/>
      </c>
      <c r="Q401" t="str">
        <f t="shared" si="26"/>
        <v/>
      </c>
      <c r="S401" s="360" t="str">
        <f t="shared" si="27"/>
        <v/>
      </c>
    </row>
    <row r="402" spans="15:19" x14ac:dyDescent="0.15">
      <c r="O402" t="str">
        <f t="shared" si="24"/>
        <v/>
      </c>
      <c r="P402" t="str">
        <f t="shared" si="25"/>
        <v/>
      </c>
      <c r="Q402" t="str">
        <f t="shared" si="26"/>
        <v/>
      </c>
      <c r="S402" s="360" t="str">
        <f t="shared" si="27"/>
        <v/>
      </c>
    </row>
    <row r="403" spans="15:19" x14ac:dyDescent="0.15">
      <c r="O403" t="str">
        <f t="shared" si="24"/>
        <v/>
      </c>
      <c r="P403" t="str">
        <f t="shared" si="25"/>
        <v/>
      </c>
      <c r="Q403" t="str">
        <f t="shared" si="26"/>
        <v/>
      </c>
      <c r="S403" s="360" t="str">
        <f t="shared" si="27"/>
        <v/>
      </c>
    </row>
    <row r="404" spans="15:19" x14ac:dyDescent="0.15">
      <c r="O404" t="str">
        <f t="shared" si="24"/>
        <v/>
      </c>
      <c r="P404" t="str">
        <f t="shared" si="25"/>
        <v/>
      </c>
      <c r="Q404" t="str">
        <f t="shared" si="26"/>
        <v/>
      </c>
      <c r="S404" s="360" t="str">
        <f t="shared" si="27"/>
        <v/>
      </c>
    </row>
    <row r="405" spans="15:19" x14ac:dyDescent="0.15">
      <c r="O405" t="str">
        <f t="shared" si="24"/>
        <v/>
      </c>
      <c r="P405" t="str">
        <f t="shared" si="25"/>
        <v/>
      </c>
      <c r="Q405" t="str">
        <f t="shared" si="26"/>
        <v/>
      </c>
      <c r="S405" s="360" t="str">
        <f t="shared" si="27"/>
        <v/>
      </c>
    </row>
    <row r="406" spans="15:19" x14ac:dyDescent="0.15">
      <c r="O406" t="str">
        <f t="shared" si="24"/>
        <v/>
      </c>
      <c r="P406" t="str">
        <f t="shared" si="25"/>
        <v/>
      </c>
      <c r="Q406" t="str">
        <f t="shared" si="26"/>
        <v/>
      </c>
      <c r="S406" s="360" t="str">
        <f t="shared" si="27"/>
        <v/>
      </c>
    </row>
    <row r="407" spans="15:19" x14ac:dyDescent="0.15">
      <c r="O407" t="str">
        <f t="shared" si="24"/>
        <v/>
      </c>
      <c r="P407" t="str">
        <f t="shared" si="25"/>
        <v/>
      </c>
      <c r="Q407" t="str">
        <f t="shared" si="26"/>
        <v/>
      </c>
      <c r="S407" s="360" t="str">
        <f t="shared" si="27"/>
        <v/>
      </c>
    </row>
    <row r="408" spans="15:19" x14ac:dyDescent="0.15">
      <c r="O408" t="str">
        <f t="shared" si="24"/>
        <v/>
      </c>
      <c r="P408" t="str">
        <f t="shared" si="25"/>
        <v/>
      </c>
      <c r="Q408" t="str">
        <f t="shared" si="26"/>
        <v/>
      </c>
      <c r="S408" s="360" t="str">
        <f t="shared" si="27"/>
        <v/>
      </c>
    </row>
    <row r="409" spans="15:19" x14ac:dyDescent="0.15">
      <c r="O409" t="str">
        <f t="shared" si="24"/>
        <v/>
      </c>
      <c r="P409" t="str">
        <f t="shared" si="25"/>
        <v/>
      </c>
      <c r="Q409" t="str">
        <f t="shared" si="26"/>
        <v/>
      </c>
      <c r="S409" s="360" t="str">
        <f t="shared" si="27"/>
        <v/>
      </c>
    </row>
    <row r="410" spans="15:19" x14ac:dyDescent="0.15">
      <c r="O410" t="str">
        <f t="shared" si="24"/>
        <v/>
      </c>
      <c r="P410" t="str">
        <f t="shared" si="25"/>
        <v/>
      </c>
      <c r="Q410" t="str">
        <f t="shared" si="26"/>
        <v/>
      </c>
      <c r="S410" s="360" t="str">
        <f t="shared" si="27"/>
        <v/>
      </c>
    </row>
    <row r="411" spans="15:19" x14ac:dyDescent="0.15">
      <c r="O411" t="str">
        <f t="shared" si="24"/>
        <v/>
      </c>
      <c r="P411" t="str">
        <f t="shared" si="25"/>
        <v/>
      </c>
      <c r="Q411" t="str">
        <f t="shared" si="26"/>
        <v/>
      </c>
      <c r="S411" s="360" t="str">
        <f t="shared" si="27"/>
        <v/>
      </c>
    </row>
    <row r="412" spans="15:19" x14ac:dyDescent="0.15">
      <c r="O412" t="str">
        <f t="shared" si="24"/>
        <v/>
      </c>
      <c r="P412" t="str">
        <f t="shared" si="25"/>
        <v/>
      </c>
      <c r="Q412" t="str">
        <f t="shared" si="26"/>
        <v/>
      </c>
      <c r="S412" s="360" t="str">
        <f t="shared" si="27"/>
        <v/>
      </c>
    </row>
    <row r="413" spans="15:19" x14ac:dyDescent="0.15">
      <c r="O413" t="str">
        <f t="shared" si="24"/>
        <v/>
      </c>
      <c r="P413" t="str">
        <f t="shared" si="25"/>
        <v/>
      </c>
      <c r="Q413" t="str">
        <f t="shared" si="26"/>
        <v/>
      </c>
      <c r="S413" s="360" t="str">
        <f t="shared" si="27"/>
        <v/>
      </c>
    </row>
    <row r="414" spans="15:19" x14ac:dyDescent="0.15">
      <c r="O414" t="str">
        <f t="shared" si="24"/>
        <v/>
      </c>
      <c r="P414" t="str">
        <f t="shared" si="25"/>
        <v/>
      </c>
      <c r="Q414" t="str">
        <f t="shared" si="26"/>
        <v/>
      </c>
      <c r="S414" s="360" t="str">
        <f t="shared" si="27"/>
        <v/>
      </c>
    </row>
    <row r="415" spans="15:19" x14ac:dyDescent="0.15">
      <c r="O415" t="str">
        <f t="shared" si="24"/>
        <v/>
      </c>
      <c r="P415" t="str">
        <f t="shared" si="25"/>
        <v/>
      </c>
      <c r="Q415" t="str">
        <f t="shared" si="26"/>
        <v/>
      </c>
      <c r="S415" s="360" t="str">
        <f t="shared" si="27"/>
        <v/>
      </c>
    </row>
    <row r="416" spans="15:19" x14ac:dyDescent="0.15">
      <c r="O416" t="str">
        <f t="shared" si="24"/>
        <v/>
      </c>
      <c r="P416" t="str">
        <f t="shared" si="25"/>
        <v/>
      </c>
      <c r="Q416" t="str">
        <f t="shared" si="26"/>
        <v/>
      </c>
      <c r="S416" s="360" t="str">
        <f t="shared" si="27"/>
        <v/>
      </c>
    </row>
    <row r="417" spans="15:19" x14ac:dyDescent="0.15">
      <c r="O417" t="str">
        <f t="shared" si="24"/>
        <v/>
      </c>
      <c r="P417" t="str">
        <f t="shared" si="25"/>
        <v/>
      </c>
      <c r="Q417" t="str">
        <f t="shared" si="26"/>
        <v/>
      </c>
      <c r="S417" s="360" t="str">
        <f t="shared" si="27"/>
        <v/>
      </c>
    </row>
    <row r="418" spans="15:19" x14ac:dyDescent="0.15">
      <c r="O418" t="str">
        <f t="shared" si="24"/>
        <v/>
      </c>
      <c r="P418" t="str">
        <f t="shared" si="25"/>
        <v/>
      </c>
      <c r="Q418" t="str">
        <f t="shared" si="26"/>
        <v/>
      </c>
      <c r="S418" s="360" t="str">
        <f t="shared" si="27"/>
        <v/>
      </c>
    </row>
    <row r="419" spans="15:19" x14ac:dyDescent="0.15">
      <c r="O419" t="str">
        <f t="shared" si="24"/>
        <v/>
      </c>
      <c r="P419" t="str">
        <f t="shared" si="25"/>
        <v/>
      </c>
      <c r="Q419" t="str">
        <f t="shared" si="26"/>
        <v/>
      </c>
      <c r="S419" s="360" t="str">
        <f t="shared" si="27"/>
        <v/>
      </c>
    </row>
    <row r="420" spans="15:19" x14ac:dyDescent="0.15">
      <c r="O420" t="str">
        <f t="shared" si="24"/>
        <v/>
      </c>
      <c r="P420" t="str">
        <f t="shared" si="25"/>
        <v/>
      </c>
      <c r="Q420" t="str">
        <f t="shared" si="26"/>
        <v/>
      </c>
      <c r="S420" s="360" t="str">
        <f t="shared" si="27"/>
        <v/>
      </c>
    </row>
    <row r="421" spans="15:19" x14ac:dyDescent="0.15">
      <c r="O421" t="str">
        <f t="shared" si="24"/>
        <v/>
      </c>
      <c r="P421" t="str">
        <f t="shared" si="25"/>
        <v/>
      </c>
      <c r="Q421" t="str">
        <f t="shared" si="26"/>
        <v/>
      </c>
      <c r="S421" s="360" t="str">
        <f t="shared" si="27"/>
        <v/>
      </c>
    </row>
    <row r="422" spans="15:19" x14ac:dyDescent="0.15">
      <c r="O422" t="str">
        <f t="shared" si="24"/>
        <v/>
      </c>
      <c r="P422" t="str">
        <f t="shared" si="25"/>
        <v/>
      </c>
      <c r="Q422" t="str">
        <f t="shared" si="26"/>
        <v/>
      </c>
      <c r="S422" s="360" t="str">
        <f t="shared" si="27"/>
        <v/>
      </c>
    </row>
    <row r="423" spans="15:19" x14ac:dyDescent="0.15">
      <c r="O423" t="str">
        <f t="shared" si="24"/>
        <v/>
      </c>
      <c r="P423" t="str">
        <f t="shared" si="25"/>
        <v/>
      </c>
      <c r="Q423" t="str">
        <f t="shared" si="26"/>
        <v/>
      </c>
      <c r="S423" s="360" t="str">
        <f t="shared" si="27"/>
        <v/>
      </c>
    </row>
    <row r="424" spans="15:19" x14ac:dyDescent="0.15">
      <c r="O424" t="str">
        <f t="shared" si="24"/>
        <v/>
      </c>
      <c r="P424" t="str">
        <f t="shared" si="25"/>
        <v/>
      </c>
      <c r="Q424" t="str">
        <f t="shared" si="26"/>
        <v/>
      </c>
      <c r="S424" s="360" t="str">
        <f t="shared" si="27"/>
        <v/>
      </c>
    </row>
    <row r="425" spans="15:19" x14ac:dyDescent="0.15">
      <c r="O425" t="str">
        <f t="shared" si="24"/>
        <v/>
      </c>
      <c r="P425" t="str">
        <f t="shared" si="25"/>
        <v/>
      </c>
      <c r="Q425" t="str">
        <f t="shared" si="26"/>
        <v/>
      </c>
      <c r="S425" s="360" t="str">
        <f t="shared" si="27"/>
        <v/>
      </c>
    </row>
    <row r="426" spans="15:19" x14ac:dyDescent="0.15">
      <c r="O426" t="str">
        <f t="shared" si="24"/>
        <v/>
      </c>
      <c r="P426" t="str">
        <f t="shared" si="25"/>
        <v/>
      </c>
      <c r="Q426" t="str">
        <f t="shared" si="26"/>
        <v/>
      </c>
      <c r="S426" s="360" t="str">
        <f t="shared" si="27"/>
        <v/>
      </c>
    </row>
    <row r="427" spans="15:19" x14ac:dyDescent="0.15">
      <c r="O427" t="str">
        <f t="shared" si="24"/>
        <v/>
      </c>
      <c r="P427" t="str">
        <f t="shared" si="25"/>
        <v/>
      </c>
      <c r="Q427" t="str">
        <f t="shared" si="26"/>
        <v/>
      </c>
      <c r="S427" s="360" t="str">
        <f t="shared" si="27"/>
        <v/>
      </c>
    </row>
    <row r="428" spans="15:19" x14ac:dyDescent="0.15">
      <c r="O428" t="str">
        <f t="shared" si="24"/>
        <v/>
      </c>
      <c r="P428" t="str">
        <f t="shared" si="25"/>
        <v/>
      </c>
      <c r="Q428" t="str">
        <f t="shared" si="26"/>
        <v/>
      </c>
      <c r="S428" s="360" t="str">
        <f t="shared" si="27"/>
        <v/>
      </c>
    </row>
    <row r="429" spans="15:19" x14ac:dyDescent="0.15">
      <c r="O429" t="str">
        <f t="shared" si="24"/>
        <v/>
      </c>
      <c r="P429" t="str">
        <f t="shared" si="25"/>
        <v/>
      </c>
      <c r="Q429" t="str">
        <f t="shared" si="26"/>
        <v/>
      </c>
      <c r="S429" s="360" t="str">
        <f t="shared" si="27"/>
        <v/>
      </c>
    </row>
    <row r="430" spans="15:19" x14ac:dyDescent="0.15">
      <c r="O430" t="str">
        <f t="shared" si="24"/>
        <v/>
      </c>
      <c r="P430" t="str">
        <f t="shared" si="25"/>
        <v/>
      </c>
      <c r="Q430" t="str">
        <f t="shared" si="26"/>
        <v/>
      </c>
      <c r="S430" s="360" t="str">
        <f t="shared" si="27"/>
        <v/>
      </c>
    </row>
    <row r="431" spans="15:19" x14ac:dyDescent="0.15">
      <c r="O431" t="str">
        <f t="shared" si="24"/>
        <v/>
      </c>
      <c r="P431" t="str">
        <f t="shared" si="25"/>
        <v/>
      </c>
      <c r="Q431" t="str">
        <f t="shared" si="26"/>
        <v/>
      </c>
      <c r="S431" s="360" t="str">
        <f t="shared" si="27"/>
        <v/>
      </c>
    </row>
    <row r="432" spans="15:19" x14ac:dyDescent="0.15">
      <c r="O432" t="str">
        <f t="shared" si="24"/>
        <v/>
      </c>
      <c r="P432" t="str">
        <f t="shared" si="25"/>
        <v/>
      </c>
      <c r="Q432" t="str">
        <f t="shared" si="26"/>
        <v/>
      </c>
      <c r="S432" s="360" t="str">
        <f t="shared" si="27"/>
        <v/>
      </c>
    </row>
    <row r="433" spans="15:19" x14ac:dyDescent="0.15">
      <c r="O433" t="str">
        <f t="shared" si="24"/>
        <v/>
      </c>
      <c r="P433" t="str">
        <f t="shared" si="25"/>
        <v/>
      </c>
      <c r="Q433" t="str">
        <f t="shared" si="26"/>
        <v/>
      </c>
      <c r="S433" s="360" t="str">
        <f t="shared" si="27"/>
        <v/>
      </c>
    </row>
    <row r="434" spans="15:19" x14ac:dyDescent="0.15">
      <c r="O434" t="str">
        <f t="shared" si="24"/>
        <v/>
      </c>
      <c r="P434" t="str">
        <f t="shared" si="25"/>
        <v/>
      </c>
      <c r="Q434" t="str">
        <f t="shared" si="26"/>
        <v/>
      </c>
      <c r="S434" s="360" t="str">
        <f t="shared" si="27"/>
        <v/>
      </c>
    </row>
    <row r="435" spans="15:19" x14ac:dyDescent="0.15">
      <c r="O435" t="str">
        <f t="shared" si="24"/>
        <v/>
      </c>
      <c r="P435" t="str">
        <f t="shared" si="25"/>
        <v/>
      </c>
      <c r="Q435" t="str">
        <f t="shared" si="26"/>
        <v/>
      </c>
      <c r="S435" s="360" t="str">
        <f t="shared" si="27"/>
        <v/>
      </c>
    </row>
    <row r="436" spans="15:19" x14ac:dyDescent="0.15">
      <c r="O436" t="str">
        <f t="shared" si="24"/>
        <v/>
      </c>
      <c r="P436" t="str">
        <f t="shared" si="25"/>
        <v/>
      </c>
      <c r="Q436" t="str">
        <f t="shared" si="26"/>
        <v/>
      </c>
      <c r="S436" s="360" t="str">
        <f t="shared" si="27"/>
        <v/>
      </c>
    </row>
    <row r="437" spans="15:19" x14ac:dyDescent="0.15">
      <c r="O437" t="str">
        <f t="shared" si="24"/>
        <v/>
      </c>
      <c r="P437" t="str">
        <f t="shared" si="25"/>
        <v/>
      </c>
      <c r="Q437" t="str">
        <f t="shared" si="26"/>
        <v/>
      </c>
      <c r="S437" s="360" t="str">
        <f t="shared" si="27"/>
        <v/>
      </c>
    </row>
    <row r="438" spans="15:19" x14ac:dyDescent="0.15">
      <c r="O438" t="str">
        <f t="shared" si="24"/>
        <v/>
      </c>
      <c r="P438" t="str">
        <f t="shared" si="25"/>
        <v/>
      </c>
      <c r="Q438" t="str">
        <f t="shared" si="26"/>
        <v/>
      </c>
      <c r="S438" s="360" t="str">
        <f t="shared" si="27"/>
        <v/>
      </c>
    </row>
    <row r="439" spans="15:19" x14ac:dyDescent="0.15">
      <c r="O439" t="str">
        <f t="shared" si="24"/>
        <v/>
      </c>
      <c r="P439" t="str">
        <f t="shared" si="25"/>
        <v/>
      </c>
      <c r="Q439" t="str">
        <f t="shared" si="26"/>
        <v/>
      </c>
      <c r="S439" s="360" t="str">
        <f t="shared" si="27"/>
        <v/>
      </c>
    </row>
    <row r="440" spans="15:19" x14ac:dyDescent="0.15">
      <c r="O440" t="str">
        <f t="shared" si="24"/>
        <v/>
      </c>
      <c r="P440" t="str">
        <f t="shared" si="25"/>
        <v/>
      </c>
      <c r="Q440" t="str">
        <f t="shared" si="26"/>
        <v/>
      </c>
      <c r="S440" s="360" t="str">
        <f t="shared" si="27"/>
        <v/>
      </c>
    </row>
    <row r="441" spans="15:19" x14ac:dyDescent="0.15">
      <c r="O441" t="str">
        <f t="shared" si="24"/>
        <v/>
      </c>
      <c r="P441" t="str">
        <f t="shared" si="25"/>
        <v/>
      </c>
      <c r="Q441" t="str">
        <f t="shared" si="26"/>
        <v/>
      </c>
      <c r="S441" s="360" t="str">
        <f t="shared" si="27"/>
        <v/>
      </c>
    </row>
    <row r="442" spans="15:19" x14ac:dyDescent="0.15">
      <c r="O442" t="str">
        <f t="shared" si="24"/>
        <v/>
      </c>
      <c r="P442" t="str">
        <f t="shared" si="25"/>
        <v/>
      </c>
      <c r="Q442" t="str">
        <f t="shared" si="26"/>
        <v/>
      </c>
      <c r="S442" s="360" t="str">
        <f t="shared" si="27"/>
        <v/>
      </c>
    </row>
    <row r="443" spans="15:19" x14ac:dyDescent="0.15">
      <c r="O443" t="str">
        <f t="shared" si="24"/>
        <v/>
      </c>
      <c r="P443" t="str">
        <f t="shared" si="25"/>
        <v/>
      </c>
      <c r="Q443" t="str">
        <f t="shared" si="26"/>
        <v/>
      </c>
      <c r="S443" s="360" t="str">
        <f t="shared" si="27"/>
        <v/>
      </c>
    </row>
    <row r="444" spans="15:19" x14ac:dyDescent="0.15">
      <c r="O444" t="str">
        <f t="shared" si="24"/>
        <v/>
      </c>
      <c r="P444" t="str">
        <f t="shared" si="25"/>
        <v/>
      </c>
      <c r="Q444" t="str">
        <f t="shared" si="26"/>
        <v/>
      </c>
      <c r="S444" s="360" t="str">
        <f t="shared" si="27"/>
        <v/>
      </c>
    </row>
    <row r="445" spans="15:19" x14ac:dyDescent="0.15">
      <c r="O445" t="str">
        <f t="shared" si="24"/>
        <v/>
      </c>
      <c r="P445" t="str">
        <f t="shared" si="25"/>
        <v/>
      </c>
      <c r="Q445" t="str">
        <f t="shared" si="26"/>
        <v/>
      </c>
      <c r="S445" s="360" t="str">
        <f t="shared" si="27"/>
        <v/>
      </c>
    </row>
    <row r="446" spans="15:19" x14ac:dyDescent="0.15">
      <c r="O446" t="str">
        <f t="shared" si="24"/>
        <v/>
      </c>
      <c r="P446" t="str">
        <f t="shared" si="25"/>
        <v/>
      </c>
      <c r="Q446" t="str">
        <f t="shared" si="26"/>
        <v/>
      </c>
      <c r="S446" s="360" t="str">
        <f t="shared" si="27"/>
        <v/>
      </c>
    </row>
    <row r="447" spans="15:19" x14ac:dyDescent="0.15">
      <c r="O447" t="str">
        <f t="shared" si="24"/>
        <v/>
      </c>
      <c r="P447" t="str">
        <f t="shared" si="25"/>
        <v/>
      </c>
      <c r="Q447" t="str">
        <f t="shared" si="26"/>
        <v/>
      </c>
      <c r="S447" s="360" t="str">
        <f t="shared" si="27"/>
        <v/>
      </c>
    </row>
    <row r="448" spans="15:19" x14ac:dyDescent="0.15">
      <c r="O448" t="str">
        <f t="shared" si="24"/>
        <v/>
      </c>
      <c r="P448" t="str">
        <f t="shared" si="25"/>
        <v/>
      </c>
      <c r="Q448" t="str">
        <f t="shared" si="26"/>
        <v/>
      </c>
      <c r="S448" s="360" t="str">
        <f t="shared" si="27"/>
        <v/>
      </c>
    </row>
    <row r="449" spans="15:19" x14ac:dyDescent="0.15">
      <c r="O449" t="str">
        <f t="shared" si="24"/>
        <v/>
      </c>
      <c r="P449" t="str">
        <f t="shared" si="25"/>
        <v/>
      </c>
      <c r="Q449" t="str">
        <f t="shared" si="26"/>
        <v/>
      </c>
      <c r="S449" s="360" t="str">
        <f t="shared" si="27"/>
        <v/>
      </c>
    </row>
    <row r="450" spans="15:19" x14ac:dyDescent="0.15">
      <c r="O450" t="str">
        <f t="shared" ref="O450:O513" si="28">LEFT(F450,4)</f>
        <v/>
      </c>
      <c r="P450" t="str">
        <f t="shared" ref="P450:P513" si="29">MID(F450,6,2)</f>
        <v/>
      </c>
      <c r="Q450" t="str">
        <f t="shared" ref="Q450:Q513" si="30">MID(F450,9,2)</f>
        <v/>
      </c>
      <c r="S450" s="360" t="str">
        <f t="shared" ref="S450:S513" si="31">IFERROR(DATE(O450,P450,Q450),"")</f>
        <v/>
      </c>
    </row>
    <row r="451" spans="15:19" x14ac:dyDescent="0.15">
      <c r="O451" t="str">
        <f t="shared" si="28"/>
        <v/>
      </c>
      <c r="P451" t="str">
        <f t="shared" si="29"/>
        <v/>
      </c>
      <c r="Q451" t="str">
        <f t="shared" si="30"/>
        <v/>
      </c>
      <c r="S451" s="360" t="str">
        <f t="shared" si="31"/>
        <v/>
      </c>
    </row>
    <row r="452" spans="15:19" x14ac:dyDescent="0.15">
      <c r="O452" t="str">
        <f t="shared" si="28"/>
        <v/>
      </c>
      <c r="P452" t="str">
        <f t="shared" si="29"/>
        <v/>
      </c>
      <c r="Q452" t="str">
        <f t="shared" si="30"/>
        <v/>
      </c>
      <c r="S452" s="360" t="str">
        <f t="shared" si="31"/>
        <v/>
      </c>
    </row>
    <row r="453" spans="15:19" x14ac:dyDescent="0.15">
      <c r="O453" t="str">
        <f t="shared" si="28"/>
        <v/>
      </c>
      <c r="P453" t="str">
        <f t="shared" si="29"/>
        <v/>
      </c>
      <c r="Q453" t="str">
        <f t="shared" si="30"/>
        <v/>
      </c>
      <c r="S453" s="360" t="str">
        <f t="shared" si="31"/>
        <v/>
      </c>
    </row>
    <row r="454" spans="15:19" x14ac:dyDescent="0.15">
      <c r="O454" t="str">
        <f t="shared" si="28"/>
        <v/>
      </c>
      <c r="P454" t="str">
        <f t="shared" si="29"/>
        <v/>
      </c>
      <c r="Q454" t="str">
        <f t="shared" si="30"/>
        <v/>
      </c>
      <c r="S454" s="360" t="str">
        <f t="shared" si="31"/>
        <v/>
      </c>
    </row>
    <row r="455" spans="15:19" x14ac:dyDescent="0.15">
      <c r="O455" t="str">
        <f t="shared" si="28"/>
        <v/>
      </c>
      <c r="P455" t="str">
        <f t="shared" si="29"/>
        <v/>
      </c>
      <c r="Q455" t="str">
        <f t="shared" si="30"/>
        <v/>
      </c>
      <c r="S455" s="360" t="str">
        <f t="shared" si="31"/>
        <v/>
      </c>
    </row>
    <row r="456" spans="15:19" x14ac:dyDescent="0.15">
      <c r="O456" t="str">
        <f t="shared" si="28"/>
        <v/>
      </c>
      <c r="P456" t="str">
        <f t="shared" si="29"/>
        <v/>
      </c>
      <c r="Q456" t="str">
        <f t="shared" si="30"/>
        <v/>
      </c>
      <c r="S456" s="360" t="str">
        <f t="shared" si="31"/>
        <v/>
      </c>
    </row>
    <row r="457" spans="15:19" x14ac:dyDescent="0.15">
      <c r="O457" t="str">
        <f t="shared" si="28"/>
        <v/>
      </c>
      <c r="P457" t="str">
        <f t="shared" si="29"/>
        <v/>
      </c>
      <c r="Q457" t="str">
        <f t="shared" si="30"/>
        <v/>
      </c>
      <c r="S457" s="360" t="str">
        <f t="shared" si="31"/>
        <v/>
      </c>
    </row>
    <row r="458" spans="15:19" x14ac:dyDescent="0.15">
      <c r="O458" t="str">
        <f t="shared" si="28"/>
        <v/>
      </c>
      <c r="P458" t="str">
        <f t="shared" si="29"/>
        <v/>
      </c>
      <c r="Q458" t="str">
        <f t="shared" si="30"/>
        <v/>
      </c>
      <c r="S458" s="360" t="str">
        <f t="shared" si="31"/>
        <v/>
      </c>
    </row>
    <row r="459" spans="15:19" x14ac:dyDescent="0.15">
      <c r="O459" t="str">
        <f t="shared" si="28"/>
        <v/>
      </c>
      <c r="P459" t="str">
        <f t="shared" si="29"/>
        <v/>
      </c>
      <c r="Q459" t="str">
        <f t="shared" si="30"/>
        <v/>
      </c>
      <c r="S459" s="360" t="str">
        <f t="shared" si="31"/>
        <v/>
      </c>
    </row>
    <row r="460" spans="15:19" x14ac:dyDescent="0.15">
      <c r="O460" t="str">
        <f t="shared" si="28"/>
        <v/>
      </c>
      <c r="P460" t="str">
        <f t="shared" si="29"/>
        <v/>
      </c>
      <c r="Q460" t="str">
        <f t="shared" si="30"/>
        <v/>
      </c>
      <c r="S460" s="360" t="str">
        <f t="shared" si="31"/>
        <v/>
      </c>
    </row>
    <row r="461" spans="15:19" x14ac:dyDescent="0.15">
      <c r="O461" t="str">
        <f t="shared" si="28"/>
        <v/>
      </c>
      <c r="P461" t="str">
        <f t="shared" si="29"/>
        <v/>
      </c>
      <c r="Q461" t="str">
        <f t="shared" si="30"/>
        <v/>
      </c>
      <c r="S461" s="360" t="str">
        <f t="shared" si="31"/>
        <v/>
      </c>
    </row>
    <row r="462" spans="15:19" x14ac:dyDescent="0.15">
      <c r="O462" t="str">
        <f t="shared" si="28"/>
        <v/>
      </c>
      <c r="P462" t="str">
        <f t="shared" si="29"/>
        <v/>
      </c>
      <c r="Q462" t="str">
        <f t="shared" si="30"/>
        <v/>
      </c>
      <c r="S462" s="360" t="str">
        <f t="shared" si="31"/>
        <v/>
      </c>
    </row>
    <row r="463" spans="15:19" x14ac:dyDescent="0.15">
      <c r="O463" t="str">
        <f t="shared" si="28"/>
        <v/>
      </c>
      <c r="P463" t="str">
        <f t="shared" si="29"/>
        <v/>
      </c>
      <c r="Q463" t="str">
        <f t="shared" si="30"/>
        <v/>
      </c>
      <c r="S463" s="360" t="str">
        <f t="shared" si="31"/>
        <v/>
      </c>
    </row>
    <row r="464" spans="15:19" x14ac:dyDescent="0.15">
      <c r="O464" t="str">
        <f t="shared" si="28"/>
        <v/>
      </c>
      <c r="P464" t="str">
        <f t="shared" si="29"/>
        <v/>
      </c>
      <c r="Q464" t="str">
        <f t="shared" si="30"/>
        <v/>
      </c>
      <c r="S464" s="360" t="str">
        <f t="shared" si="31"/>
        <v/>
      </c>
    </row>
    <row r="465" spans="15:19" x14ac:dyDescent="0.15">
      <c r="O465" t="str">
        <f t="shared" si="28"/>
        <v/>
      </c>
      <c r="P465" t="str">
        <f t="shared" si="29"/>
        <v/>
      </c>
      <c r="Q465" t="str">
        <f t="shared" si="30"/>
        <v/>
      </c>
      <c r="S465" s="360" t="str">
        <f t="shared" si="31"/>
        <v/>
      </c>
    </row>
    <row r="466" spans="15:19" x14ac:dyDescent="0.15">
      <c r="O466" t="str">
        <f t="shared" si="28"/>
        <v/>
      </c>
      <c r="P466" t="str">
        <f t="shared" si="29"/>
        <v/>
      </c>
      <c r="Q466" t="str">
        <f t="shared" si="30"/>
        <v/>
      </c>
      <c r="S466" s="360" t="str">
        <f t="shared" si="31"/>
        <v/>
      </c>
    </row>
    <row r="467" spans="15:19" x14ac:dyDescent="0.15">
      <c r="O467" t="str">
        <f t="shared" si="28"/>
        <v/>
      </c>
      <c r="P467" t="str">
        <f t="shared" si="29"/>
        <v/>
      </c>
      <c r="Q467" t="str">
        <f t="shared" si="30"/>
        <v/>
      </c>
      <c r="S467" s="360" t="str">
        <f t="shared" si="31"/>
        <v/>
      </c>
    </row>
    <row r="468" spans="15:19" x14ac:dyDescent="0.15">
      <c r="O468" t="str">
        <f t="shared" si="28"/>
        <v/>
      </c>
      <c r="P468" t="str">
        <f t="shared" si="29"/>
        <v/>
      </c>
      <c r="Q468" t="str">
        <f t="shared" si="30"/>
        <v/>
      </c>
      <c r="S468" s="360" t="str">
        <f t="shared" si="31"/>
        <v/>
      </c>
    </row>
    <row r="469" spans="15:19" x14ac:dyDescent="0.15">
      <c r="O469" t="str">
        <f t="shared" si="28"/>
        <v/>
      </c>
      <c r="P469" t="str">
        <f t="shared" si="29"/>
        <v/>
      </c>
      <c r="Q469" t="str">
        <f t="shared" si="30"/>
        <v/>
      </c>
      <c r="S469" s="360" t="str">
        <f t="shared" si="31"/>
        <v/>
      </c>
    </row>
    <row r="470" spans="15:19" x14ac:dyDescent="0.15">
      <c r="O470" t="str">
        <f t="shared" si="28"/>
        <v/>
      </c>
      <c r="P470" t="str">
        <f t="shared" si="29"/>
        <v/>
      </c>
      <c r="Q470" t="str">
        <f t="shared" si="30"/>
        <v/>
      </c>
      <c r="S470" s="360" t="str">
        <f t="shared" si="31"/>
        <v/>
      </c>
    </row>
    <row r="471" spans="15:19" x14ac:dyDescent="0.15">
      <c r="O471" t="str">
        <f t="shared" si="28"/>
        <v/>
      </c>
      <c r="P471" t="str">
        <f t="shared" si="29"/>
        <v/>
      </c>
      <c r="Q471" t="str">
        <f t="shared" si="30"/>
        <v/>
      </c>
      <c r="S471" s="360" t="str">
        <f t="shared" si="31"/>
        <v/>
      </c>
    </row>
    <row r="472" spans="15:19" x14ac:dyDescent="0.15">
      <c r="O472" t="str">
        <f t="shared" si="28"/>
        <v/>
      </c>
      <c r="P472" t="str">
        <f t="shared" si="29"/>
        <v/>
      </c>
      <c r="Q472" t="str">
        <f t="shared" si="30"/>
        <v/>
      </c>
      <c r="S472" s="360" t="str">
        <f t="shared" si="31"/>
        <v/>
      </c>
    </row>
    <row r="473" spans="15:19" x14ac:dyDescent="0.15">
      <c r="O473" t="str">
        <f t="shared" si="28"/>
        <v/>
      </c>
      <c r="P473" t="str">
        <f t="shared" si="29"/>
        <v/>
      </c>
      <c r="Q473" t="str">
        <f t="shared" si="30"/>
        <v/>
      </c>
      <c r="S473" s="360" t="str">
        <f t="shared" si="31"/>
        <v/>
      </c>
    </row>
    <row r="474" spans="15:19" x14ac:dyDescent="0.15">
      <c r="O474" t="str">
        <f t="shared" si="28"/>
        <v/>
      </c>
      <c r="P474" t="str">
        <f t="shared" si="29"/>
        <v/>
      </c>
      <c r="Q474" t="str">
        <f t="shared" si="30"/>
        <v/>
      </c>
      <c r="S474" s="360" t="str">
        <f t="shared" si="31"/>
        <v/>
      </c>
    </row>
    <row r="475" spans="15:19" x14ac:dyDescent="0.15">
      <c r="O475" t="str">
        <f t="shared" si="28"/>
        <v/>
      </c>
      <c r="P475" t="str">
        <f t="shared" si="29"/>
        <v/>
      </c>
      <c r="Q475" t="str">
        <f t="shared" si="30"/>
        <v/>
      </c>
      <c r="S475" s="360" t="str">
        <f t="shared" si="31"/>
        <v/>
      </c>
    </row>
    <row r="476" spans="15:19" x14ac:dyDescent="0.15">
      <c r="O476" t="str">
        <f t="shared" si="28"/>
        <v/>
      </c>
      <c r="P476" t="str">
        <f t="shared" si="29"/>
        <v/>
      </c>
      <c r="Q476" t="str">
        <f t="shared" si="30"/>
        <v/>
      </c>
      <c r="S476" s="360" t="str">
        <f t="shared" si="31"/>
        <v/>
      </c>
    </row>
    <row r="477" spans="15:19" x14ac:dyDescent="0.15">
      <c r="O477" t="str">
        <f t="shared" si="28"/>
        <v/>
      </c>
      <c r="P477" t="str">
        <f t="shared" si="29"/>
        <v/>
      </c>
      <c r="Q477" t="str">
        <f t="shared" si="30"/>
        <v/>
      </c>
      <c r="S477" s="360" t="str">
        <f t="shared" si="31"/>
        <v/>
      </c>
    </row>
    <row r="478" spans="15:19" x14ac:dyDescent="0.15">
      <c r="O478" t="str">
        <f t="shared" si="28"/>
        <v/>
      </c>
      <c r="P478" t="str">
        <f t="shared" si="29"/>
        <v/>
      </c>
      <c r="Q478" t="str">
        <f t="shared" si="30"/>
        <v/>
      </c>
      <c r="S478" s="360" t="str">
        <f t="shared" si="31"/>
        <v/>
      </c>
    </row>
    <row r="479" spans="15:19" x14ac:dyDescent="0.15">
      <c r="O479" t="str">
        <f t="shared" si="28"/>
        <v/>
      </c>
      <c r="P479" t="str">
        <f t="shared" si="29"/>
        <v/>
      </c>
      <c r="Q479" t="str">
        <f t="shared" si="30"/>
        <v/>
      </c>
      <c r="S479" s="360" t="str">
        <f t="shared" si="31"/>
        <v/>
      </c>
    </row>
    <row r="480" spans="15:19" x14ac:dyDescent="0.15">
      <c r="O480" t="str">
        <f t="shared" si="28"/>
        <v/>
      </c>
      <c r="P480" t="str">
        <f t="shared" si="29"/>
        <v/>
      </c>
      <c r="Q480" t="str">
        <f t="shared" si="30"/>
        <v/>
      </c>
      <c r="S480" s="360" t="str">
        <f t="shared" si="31"/>
        <v/>
      </c>
    </row>
    <row r="481" spans="15:19" x14ac:dyDescent="0.15">
      <c r="O481" t="str">
        <f t="shared" si="28"/>
        <v/>
      </c>
      <c r="P481" t="str">
        <f t="shared" si="29"/>
        <v/>
      </c>
      <c r="Q481" t="str">
        <f t="shared" si="30"/>
        <v/>
      </c>
      <c r="S481" s="360" t="str">
        <f t="shared" si="31"/>
        <v/>
      </c>
    </row>
    <row r="482" spans="15:19" x14ac:dyDescent="0.15">
      <c r="O482" t="str">
        <f t="shared" si="28"/>
        <v/>
      </c>
      <c r="P482" t="str">
        <f t="shared" si="29"/>
        <v/>
      </c>
      <c r="Q482" t="str">
        <f t="shared" si="30"/>
        <v/>
      </c>
      <c r="S482" s="360" t="str">
        <f t="shared" si="31"/>
        <v/>
      </c>
    </row>
    <row r="483" spans="15:19" x14ac:dyDescent="0.15">
      <c r="O483" t="str">
        <f t="shared" si="28"/>
        <v/>
      </c>
      <c r="P483" t="str">
        <f t="shared" si="29"/>
        <v/>
      </c>
      <c r="Q483" t="str">
        <f t="shared" si="30"/>
        <v/>
      </c>
      <c r="S483" s="360" t="str">
        <f t="shared" si="31"/>
        <v/>
      </c>
    </row>
    <row r="484" spans="15:19" x14ac:dyDescent="0.15">
      <c r="O484" t="str">
        <f t="shared" si="28"/>
        <v/>
      </c>
      <c r="P484" t="str">
        <f t="shared" si="29"/>
        <v/>
      </c>
      <c r="Q484" t="str">
        <f t="shared" si="30"/>
        <v/>
      </c>
      <c r="S484" s="360" t="str">
        <f t="shared" si="31"/>
        <v/>
      </c>
    </row>
    <row r="485" spans="15:19" x14ac:dyDescent="0.15">
      <c r="O485" t="str">
        <f t="shared" si="28"/>
        <v/>
      </c>
      <c r="P485" t="str">
        <f t="shared" si="29"/>
        <v/>
      </c>
      <c r="Q485" t="str">
        <f t="shared" si="30"/>
        <v/>
      </c>
      <c r="S485" s="360" t="str">
        <f t="shared" si="31"/>
        <v/>
      </c>
    </row>
    <row r="486" spans="15:19" x14ac:dyDescent="0.15">
      <c r="O486" t="str">
        <f t="shared" si="28"/>
        <v/>
      </c>
      <c r="P486" t="str">
        <f t="shared" si="29"/>
        <v/>
      </c>
      <c r="Q486" t="str">
        <f t="shared" si="30"/>
        <v/>
      </c>
      <c r="S486" s="360" t="str">
        <f t="shared" si="31"/>
        <v/>
      </c>
    </row>
    <row r="487" spans="15:19" x14ac:dyDescent="0.15">
      <c r="O487" t="str">
        <f t="shared" si="28"/>
        <v/>
      </c>
      <c r="P487" t="str">
        <f t="shared" si="29"/>
        <v/>
      </c>
      <c r="Q487" t="str">
        <f t="shared" si="30"/>
        <v/>
      </c>
      <c r="S487" s="360" t="str">
        <f t="shared" si="31"/>
        <v/>
      </c>
    </row>
    <row r="488" spans="15:19" x14ac:dyDescent="0.15">
      <c r="O488" t="str">
        <f t="shared" si="28"/>
        <v/>
      </c>
      <c r="P488" t="str">
        <f t="shared" si="29"/>
        <v/>
      </c>
      <c r="Q488" t="str">
        <f t="shared" si="30"/>
        <v/>
      </c>
      <c r="S488" s="360" t="str">
        <f t="shared" si="31"/>
        <v/>
      </c>
    </row>
    <row r="489" spans="15:19" x14ac:dyDescent="0.15">
      <c r="O489" t="str">
        <f t="shared" si="28"/>
        <v/>
      </c>
      <c r="P489" t="str">
        <f t="shared" si="29"/>
        <v/>
      </c>
      <c r="Q489" t="str">
        <f t="shared" si="30"/>
        <v/>
      </c>
      <c r="S489" s="360" t="str">
        <f t="shared" si="31"/>
        <v/>
      </c>
    </row>
    <row r="490" spans="15:19" x14ac:dyDescent="0.15">
      <c r="O490" t="str">
        <f t="shared" si="28"/>
        <v/>
      </c>
      <c r="P490" t="str">
        <f t="shared" si="29"/>
        <v/>
      </c>
      <c r="Q490" t="str">
        <f t="shared" si="30"/>
        <v/>
      </c>
      <c r="S490" s="360" t="str">
        <f t="shared" si="31"/>
        <v/>
      </c>
    </row>
    <row r="491" spans="15:19" x14ac:dyDescent="0.15">
      <c r="O491" t="str">
        <f t="shared" si="28"/>
        <v/>
      </c>
      <c r="P491" t="str">
        <f t="shared" si="29"/>
        <v/>
      </c>
      <c r="Q491" t="str">
        <f t="shared" si="30"/>
        <v/>
      </c>
      <c r="S491" s="360" t="str">
        <f t="shared" si="31"/>
        <v/>
      </c>
    </row>
    <row r="492" spans="15:19" x14ac:dyDescent="0.15">
      <c r="O492" t="str">
        <f t="shared" si="28"/>
        <v/>
      </c>
      <c r="P492" t="str">
        <f t="shared" si="29"/>
        <v/>
      </c>
      <c r="Q492" t="str">
        <f t="shared" si="30"/>
        <v/>
      </c>
      <c r="S492" s="360" t="str">
        <f t="shared" si="31"/>
        <v/>
      </c>
    </row>
    <row r="493" spans="15:19" x14ac:dyDescent="0.15">
      <c r="O493" t="str">
        <f t="shared" si="28"/>
        <v/>
      </c>
      <c r="P493" t="str">
        <f t="shared" si="29"/>
        <v/>
      </c>
      <c r="Q493" t="str">
        <f t="shared" si="30"/>
        <v/>
      </c>
      <c r="S493" s="360" t="str">
        <f t="shared" si="31"/>
        <v/>
      </c>
    </row>
    <row r="494" spans="15:19" x14ac:dyDescent="0.15">
      <c r="O494" t="str">
        <f t="shared" si="28"/>
        <v/>
      </c>
      <c r="P494" t="str">
        <f t="shared" si="29"/>
        <v/>
      </c>
      <c r="Q494" t="str">
        <f t="shared" si="30"/>
        <v/>
      </c>
      <c r="S494" s="360" t="str">
        <f t="shared" si="31"/>
        <v/>
      </c>
    </row>
    <row r="495" spans="15:19" x14ac:dyDescent="0.15">
      <c r="O495" t="str">
        <f t="shared" si="28"/>
        <v/>
      </c>
      <c r="P495" t="str">
        <f t="shared" si="29"/>
        <v/>
      </c>
      <c r="Q495" t="str">
        <f t="shared" si="30"/>
        <v/>
      </c>
      <c r="S495" s="360" t="str">
        <f t="shared" si="31"/>
        <v/>
      </c>
    </row>
    <row r="496" spans="15:19" x14ac:dyDescent="0.15">
      <c r="O496" t="str">
        <f t="shared" si="28"/>
        <v/>
      </c>
      <c r="P496" t="str">
        <f t="shared" si="29"/>
        <v/>
      </c>
      <c r="Q496" t="str">
        <f t="shared" si="30"/>
        <v/>
      </c>
      <c r="S496" s="360" t="str">
        <f t="shared" si="31"/>
        <v/>
      </c>
    </row>
    <row r="497" spans="15:19" x14ac:dyDescent="0.15">
      <c r="O497" t="str">
        <f t="shared" si="28"/>
        <v/>
      </c>
      <c r="P497" t="str">
        <f t="shared" si="29"/>
        <v/>
      </c>
      <c r="Q497" t="str">
        <f t="shared" si="30"/>
        <v/>
      </c>
      <c r="S497" s="360" t="str">
        <f t="shared" si="31"/>
        <v/>
      </c>
    </row>
    <row r="498" spans="15:19" x14ac:dyDescent="0.15">
      <c r="O498" t="str">
        <f t="shared" si="28"/>
        <v/>
      </c>
      <c r="P498" t="str">
        <f t="shared" si="29"/>
        <v/>
      </c>
      <c r="Q498" t="str">
        <f t="shared" si="30"/>
        <v/>
      </c>
      <c r="S498" s="360" t="str">
        <f t="shared" si="31"/>
        <v/>
      </c>
    </row>
    <row r="499" spans="15:19" x14ac:dyDescent="0.15">
      <c r="O499" t="str">
        <f t="shared" si="28"/>
        <v/>
      </c>
      <c r="P499" t="str">
        <f t="shared" si="29"/>
        <v/>
      </c>
      <c r="Q499" t="str">
        <f t="shared" si="30"/>
        <v/>
      </c>
      <c r="S499" s="360" t="str">
        <f t="shared" si="31"/>
        <v/>
      </c>
    </row>
    <row r="500" spans="15:19" x14ac:dyDescent="0.15">
      <c r="O500" t="str">
        <f t="shared" si="28"/>
        <v/>
      </c>
      <c r="P500" t="str">
        <f t="shared" si="29"/>
        <v/>
      </c>
      <c r="Q500" t="str">
        <f t="shared" si="30"/>
        <v/>
      </c>
      <c r="S500" s="360" t="str">
        <f t="shared" si="31"/>
        <v/>
      </c>
    </row>
    <row r="501" spans="15:19" x14ac:dyDescent="0.15">
      <c r="O501" t="str">
        <f t="shared" si="28"/>
        <v/>
      </c>
      <c r="P501" t="str">
        <f t="shared" si="29"/>
        <v/>
      </c>
      <c r="Q501" t="str">
        <f t="shared" si="30"/>
        <v/>
      </c>
      <c r="S501" s="360" t="str">
        <f t="shared" si="31"/>
        <v/>
      </c>
    </row>
    <row r="502" spans="15:19" x14ac:dyDescent="0.15">
      <c r="O502" t="str">
        <f t="shared" si="28"/>
        <v/>
      </c>
      <c r="P502" t="str">
        <f t="shared" si="29"/>
        <v/>
      </c>
      <c r="Q502" t="str">
        <f t="shared" si="30"/>
        <v/>
      </c>
      <c r="S502" s="360" t="str">
        <f t="shared" si="31"/>
        <v/>
      </c>
    </row>
    <row r="503" spans="15:19" x14ac:dyDescent="0.15">
      <c r="O503" t="str">
        <f t="shared" si="28"/>
        <v/>
      </c>
      <c r="P503" t="str">
        <f t="shared" si="29"/>
        <v/>
      </c>
      <c r="Q503" t="str">
        <f t="shared" si="30"/>
        <v/>
      </c>
      <c r="S503" s="360" t="str">
        <f t="shared" si="31"/>
        <v/>
      </c>
    </row>
    <row r="504" spans="15:19" x14ac:dyDescent="0.15">
      <c r="O504" t="str">
        <f t="shared" si="28"/>
        <v/>
      </c>
      <c r="P504" t="str">
        <f t="shared" si="29"/>
        <v/>
      </c>
      <c r="Q504" t="str">
        <f t="shared" si="30"/>
        <v/>
      </c>
      <c r="S504" s="360" t="str">
        <f t="shared" si="31"/>
        <v/>
      </c>
    </row>
    <row r="505" spans="15:19" x14ac:dyDescent="0.15">
      <c r="O505" t="str">
        <f t="shared" si="28"/>
        <v/>
      </c>
      <c r="P505" t="str">
        <f t="shared" si="29"/>
        <v/>
      </c>
      <c r="Q505" t="str">
        <f t="shared" si="30"/>
        <v/>
      </c>
      <c r="S505" s="360" t="str">
        <f t="shared" si="31"/>
        <v/>
      </c>
    </row>
    <row r="506" spans="15:19" x14ac:dyDescent="0.15">
      <c r="O506" t="str">
        <f t="shared" si="28"/>
        <v/>
      </c>
      <c r="P506" t="str">
        <f t="shared" si="29"/>
        <v/>
      </c>
      <c r="Q506" t="str">
        <f t="shared" si="30"/>
        <v/>
      </c>
      <c r="S506" s="360" t="str">
        <f t="shared" si="31"/>
        <v/>
      </c>
    </row>
    <row r="507" spans="15:19" x14ac:dyDescent="0.15">
      <c r="O507" t="str">
        <f t="shared" si="28"/>
        <v/>
      </c>
      <c r="P507" t="str">
        <f t="shared" si="29"/>
        <v/>
      </c>
      <c r="Q507" t="str">
        <f t="shared" si="30"/>
        <v/>
      </c>
      <c r="S507" s="360" t="str">
        <f t="shared" si="31"/>
        <v/>
      </c>
    </row>
    <row r="508" spans="15:19" x14ac:dyDescent="0.15">
      <c r="O508" t="str">
        <f t="shared" si="28"/>
        <v/>
      </c>
      <c r="P508" t="str">
        <f t="shared" si="29"/>
        <v/>
      </c>
      <c r="Q508" t="str">
        <f t="shared" si="30"/>
        <v/>
      </c>
      <c r="S508" s="360" t="str">
        <f t="shared" si="31"/>
        <v/>
      </c>
    </row>
    <row r="509" spans="15:19" x14ac:dyDescent="0.15">
      <c r="O509" t="str">
        <f t="shared" si="28"/>
        <v/>
      </c>
      <c r="P509" t="str">
        <f t="shared" si="29"/>
        <v/>
      </c>
      <c r="Q509" t="str">
        <f t="shared" si="30"/>
        <v/>
      </c>
      <c r="S509" s="360" t="str">
        <f t="shared" si="31"/>
        <v/>
      </c>
    </row>
    <row r="510" spans="15:19" x14ac:dyDescent="0.15">
      <c r="O510" t="str">
        <f t="shared" si="28"/>
        <v/>
      </c>
      <c r="P510" t="str">
        <f t="shared" si="29"/>
        <v/>
      </c>
      <c r="Q510" t="str">
        <f t="shared" si="30"/>
        <v/>
      </c>
      <c r="S510" s="360" t="str">
        <f t="shared" si="31"/>
        <v/>
      </c>
    </row>
    <row r="511" spans="15:19" x14ac:dyDescent="0.15">
      <c r="O511" t="str">
        <f t="shared" si="28"/>
        <v/>
      </c>
      <c r="P511" t="str">
        <f t="shared" si="29"/>
        <v/>
      </c>
      <c r="Q511" t="str">
        <f t="shared" si="30"/>
        <v/>
      </c>
      <c r="S511" s="360" t="str">
        <f t="shared" si="31"/>
        <v/>
      </c>
    </row>
    <row r="512" spans="15:19" x14ac:dyDescent="0.15">
      <c r="O512" t="str">
        <f t="shared" si="28"/>
        <v/>
      </c>
      <c r="P512" t="str">
        <f t="shared" si="29"/>
        <v/>
      </c>
      <c r="Q512" t="str">
        <f t="shared" si="30"/>
        <v/>
      </c>
      <c r="S512" s="360" t="str">
        <f t="shared" si="31"/>
        <v/>
      </c>
    </row>
    <row r="513" spans="15:19" x14ac:dyDescent="0.15">
      <c r="O513" t="str">
        <f t="shared" si="28"/>
        <v/>
      </c>
      <c r="P513" t="str">
        <f t="shared" si="29"/>
        <v/>
      </c>
      <c r="Q513" t="str">
        <f t="shared" si="30"/>
        <v/>
      </c>
      <c r="S513" s="360" t="str">
        <f t="shared" si="31"/>
        <v/>
      </c>
    </row>
    <row r="514" spans="15:19" x14ac:dyDescent="0.15">
      <c r="O514" t="str">
        <f t="shared" ref="O514:O577" si="32">LEFT(F514,4)</f>
        <v/>
      </c>
      <c r="P514" t="str">
        <f t="shared" ref="P514:P577" si="33">MID(F514,6,2)</f>
        <v/>
      </c>
      <c r="Q514" t="str">
        <f t="shared" ref="Q514:Q577" si="34">MID(F514,9,2)</f>
        <v/>
      </c>
      <c r="S514" s="360" t="str">
        <f t="shared" ref="S514:S577" si="35">IFERROR(DATE(O514,P514,Q514),"")</f>
        <v/>
      </c>
    </row>
    <row r="515" spans="15:19" x14ac:dyDescent="0.15">
      <c r="O515" t="str">
        <f t="shared" si="32"/>
        <v/>
      </c>
      <c r="P515" t="str">
        <f t="shared" si="33"/>
        <v/>
      </c>
      <c r="Q515" t="str">
        <f t="shared" si="34"/>
        <v/>
      </c>
      <c r="S515" s="360" t="str">
        <f t="shared" si="35"/>
        <v/>
      </c>
    </row>
    <row r="516" spans="15:19" x14ac:dyDescent="0.15">
      <c r="O516" t="str">
        <f t="shared" si="32"/>
        <v/>
      </c>
      <c r="P516" t="str">
        <f t="shared" si="33"/>
        <v/>
      </c>
      <c r="Q516" t="str">
        <f t="shared" si="34"/>
        <v/>
      </c>
      <c r="S516" s="360" t="str">
        <f t="shared" si="35"/>
        <v/>
      </c>
    </row>
    <row r="517" spans="15:19" x14ac:dyDescent="0.15">
      <c r="O517" t="str">
        <f t="shared" si="32"/>
        <v/>
      </c>
      <c r="P517" t="str">
        <f t="shared" si="33"/>
        <v/>
      </c>
      <c r="Q517" t="str">
        <f t="shared" si="34"/>
        <v/>
      </c>
      <c r="S517" s="360" t="str">
        <f t="shared" si="35"/>
        <v/>
      </c>
    </row>
    <row r="518" spans="15:19" x14ac:dyDescent="0.15">
      <c r="O518" t="str">
        <f t="shared" si="32"/>
        <v/>
      </c>
      <c r="P518" t="str">
        <f t="shared" si="33"/>
        <v/>
      </c>
      <c r="Q518" t="str">
        <f t="shared" si="34"/>
        <v/>
      </c>
      <c r="S518" s="360" t="str">
        <f t="shared" si="35"/>
        <v/>
      </c>
    </row>
    <row r="519" spans="15:19" x14ac:dyDescent="0.15">
      <c r="O519" t="str">
        <f t="shared" si="32"/>
        <v/>
      </c>
      <c r="P519" t="str">
        <f t="shared" si="33"/>
        <v/>
      </c>
      <c r="Q519" t="str">
        <f t="shared" si="34"/>
        <v/>
      </c>
      <c r="S519" s="360" t="str">
        <f t="shared" si="35"/>
        <v/>
      </c>
    </row>
    <row r="520" spans="15:19" x14ac:dyDescent="0.15">
      <c r="O520" t="str">
        <f t="shared" si="32"/>
        <v/>
      </c>
      <c r="P520" t="str">
        <f t="shared" si="33"/>
        <v/>
      </c>
      <c r="Q520" t="str">
        <f t="shared" si="34"/>
        <v/>
      </c>
      <c r="S520" s="360" t="str">
        <f t="shared" si="35"/>
        <v/>
      </c>
    </row>
    <row r="521" spans="15:19" x14ac:dyDescent="0.15">
      <c r="O521" t="str">
        <f t="shared" si="32"/>
        <v/>
      </c>
      <c r="P521" t="str">
        <f t="shared" si="33"/>
        <v/>
      </c>
      <c r="Q521" t="str">
        <f t="shared" si="34"/>
        <v/>
      </c>
      <c r="S521" s="360" t="str">
        <f t="shared" si="35"/>
        <v/>
      </c>
    </row>
    <row r="522" spans="15:19" x14ac:dyDescent="0.15">
      <c r="O522" t="str">
        <f t="shared" si="32"/>
        <v/>
      </c>
      <c r="P522" t="str">
        <f t="shared" si="33"/>
        <v/>
      </c>
      <c r="Q522" t="str">
        <f t="shared" si="34"/>
        <v/>
      </c>
      <c r="S522" s="360" t="str">
        <f t="shared" si="35"/>
        <v/>
      </c>
    </row>
    <row r="523" spans="15:19" x14ac:dyDescent="0.15">
      <c r="O523" t="str">
        <f t="shared" si="32"/>
        <v/>
      </c>
      <c r="P523" t="str">
        <f t="shared" si="33"/>
        <v/>
      </c>
      <c r="Q523" t="str">
        <f t="shared" si="34"/>
        <v/>
      </c>
      <c r="S523" s="360" t="str">
        <f t="shared" si="35"/>
        <v/>
      </c>
    </row>
    <row r="524" spans="15:19" x14ac:dyDescent="0.15">
      <c r="O524" t="str">
        <f t="shared" si="32"/>
        <v/>
      </c>
      <c r="P524" t="str">
        <f t="shared" si="33"/>
        <v/>
      </c>
      <c r="Q524" t="str">
        <f t="shared" si="34"/>
        <v/>
      </c>
      <c r="S524" s="360" t="str">
        <f t="shared" si="35"/>
        <v/>
      </c>
    </row>
    <row r="525" spans="15:19" x14ac:dyDescent="0.15">
      <c r="O525" t="str">
        <f t="shared" si="32"/>
        <v/>
      </c>
      <c r="P525" t="str">
        <f t="shared" si="33"/>
        <v/>
      </c>
      <c r="Q525" t="str">
        <f t="shared" si="34"/>
        <v/>
      </c>
      <c r="S525" s="360" t="str">
        <f t="shared" si="35"/>
        <v/>
      </c>
    </row>
    <row r="526" spans="15:19" x14ac:dyDescent="0.15">
      <c r="O526" t="str">
        <f t="shared" si="32"/>
        <v/>
      </c>
      <c r="P526" t="str">
        <f t="shared" si="33"/>
        <v/>
      </c>
      <c r="Q526" t="str">
        <f t="shared" si="34"/>
        <v/>
      </c>
      <c r="S526" s="360" t="str">
        <f t="shared" si="35"/>
        <v/>
      </c>
    </row>
    <row r="527" spans="15:19" x14ac:dyDescent="0.15">
      <c r="O527" t="str">
        <f t="shared" si="32"/>
        <v/>
      </c>
      <c r="P527" t="str">
        <f t="shared" si="33"/>
        <v/>
      </c>
      <c r="Q527" t="str">
        <f t="shared" si="34"/>
        <v/>
      </c>
      <c r="S527" s="360" t="str">
        <f t="shared" si="35"/>
        <v/>
      </c>
    </row>
    <row r="528" spans="15:19" x14ac:dyDescent="0.15">
      <c r="O528" t="str">
        <f t="shared" si="32"/>
        <v/>
      </c>
      <c r="P528" t="str">
        <f t="shared" si="33"/>
        <v/>
      </c>
      <c r="Q528" t="str">
        <f t="shared" si="34"/>
        <v/>
      </c>
      <c r="S528" s="360" t="str">
        <f t="shared" si="35"/>
        <v/>
      </c>
    </row>
    <row r="529" spans="15:19" x14ac:dyDescent="0.15">
      <c r="O529" t="str">
        <f t="shared" si="32"/>
        <v/>
      </c>
      <c r="P529" t="str">
        <f t="shared" si="33"/>
        <v/>
      </c>
      <c r="Q529" t="str">
        <f t="shared" si="34"/>
        <v/>
      </c>
      <c r="S529" s="360" t="str">
        <f t="shared" si="35"/>
        <v/>
      </c>
    </row>
    <row r="530" spans="15:19" x14ac:dyDescent="0.15">
      <c r="O530" t="str">
        <f t="shared" si="32"/>
        <v/>
      </c>
      <c r="P530" t="str">
        <f t="shared" si="33"/>
        <v/>
      </c>
      <c r="Q530" t="str">
        <f t="shared" si="34"/>
        <v/>
      </c>
      <c r="S530" s="360" t="str">
        <f t="shared" si="35"/>
        <v/>
      </c>
    </row>
    <row r="531" spans="15:19" x14ac:dyDescent="0.15">
      <c r="O531" t="str">
        <f t="shared" si="32"/>
        <v/>
      </c>
      <c r="P531" t="str">
        <f t="shared" si="33"/>
        <v/>
      </c>
      <c r="Q531" t="str">
        <f t="shared" si="34"/>
        <v/>
      </c>
      <c r="S531" s="360" t="str">
        <f t="shared" si="35"/>
        <v/>
      </c>
    </row>
    <row r="532" spans="15:19" x14ac:dyDescent="0.15">
      <c r="O532" t="str">
        <f t="shared" si="32"/>
        <v/>
      </c>
      <c r="P532" t="str">
        <f t="shared" si="33"/>
        <v/>
      </c>
      <c r="Q532" t="str">
        <f t="shared" si="34"/>
        <v/>
      </c>
      <c r="S532" s="360" t="str">
        <f t="shared" si="35"/>
        <v/>
      </c>
    </row>
    <row r="533" spans="15:19" x14ac:dyDescent="0.15">
      <c r="O533" t="str">
        <f t="shared" si="32"/>
        <v/>
      </c>
      <c r="P533" t="str">
        <f t="shared" si="33"/>
        <v/>
      </c>
      <c r="Q533" t="str">
        <f t="shared" si="34"/>
        <v/>
      </c>
      <c r="S533" s="360" t="str">
        <f t="shared" si="35"/>
        <v/>
      </c>
    </row>
    <row r="534" spans="15:19" x14ac:dyDescent="0.15">
      <c r="O534" t="str">
        <f t="shared" si="32"/>
        <v/>
      </c>
      <c r="P534" t="str">
        <f t="shared" si="33"/>
        <v/>
      </c>
      <c r="Q534" t="str">
        <f t="shared" si="34"/>
        <v/>
      </c>
      <c r="S534" s="360" t="str">
        <f t="shared" si="35"/>
        <v/>
      </c>
    </row>
    <row r="535" spans="15:19" x14ac:dyDescent="0.15">
      <c r="O535" t="str">
        <f t="shared" si="32"/>
        <v/>
      </c>
      <c r="P535" t="str">
        <f t="shared" si="33"/>
        <v/>
      </c>
      <c r="Q535" t="str">
        <f t="shared" si="34"/>
        <v/>
      </c>
      <c r="S535" s="360" t="str">
        <f t="shared" si="35"/>
        <v/>
      </c>
    </row>
    <row r="536" spans="15:19" x14ac:dyDescent="0.15">
      <c r="O536" t="str">
        <f t="shared" si="32"/>
        <v/>
      </c>
      <c r="P536" t="str">
        <f t="shared" si="33"/>
        <v/>
      </c>
      <c r="Q536" t="str">
        <f t="shared" si="34"/>
        <v/>
      </c>
      <c r="S536" s="360" t="str">
        <f t="shared" si="35"/>
        <v/>
      </c>
    </row>
    <row r="537" spans="15:19" x14ac:dyDescent="0.15">
      <c r="O537" t="str">
        <f t="shared" si="32"/>
        <v/>
      </c>
      <c r="P537" t="str">
        <f t="shared" si="33"/>
        <v/>
      </c>
      <c r="Q537" t="str">
        <f t="shared" si="34"/>
        <v/>
      </c>
      <c r="S537" s="360" t="str">
        <f t="shared" si="35"/>
        <v/>
      </c>
    </row>
    <row r="538" spans="15:19" x14ac:dyDescent="0.15">
      <c r="O538" t="str">
        <f t="shared" si="32"/>
        <v/>
      </c>
      <c r="P538" t="str">
        <f t="shared" si="33"/>
        <v/>
      </c>
      <c r="Q538" t="str">
        <f t="shared" si="34"/>
        <v/>
      </c>
      <c r="S538" s="360" t="str">
        <f t="shared" si="35"/>
        <v/>
      </c>
    </row>
    <row r="539" spans="15:19" x14ac:dyDescent="0.15">
      <c r="O539" t="str">
        <f t="shared" si="32"/>
        <v/>
      </c>
      <c r="P539" t="str">
        <f t="shared" si="33"/>
        <v/>
      </c>
      <c r="Q539" t="str">
        <f t="shared" si="34"/>
        <v/>
      </c>
      <c r="S539" s="360" t="str">
        <f t="shared" si="35"/>
        <v/>
      </c>
    </row>
    <row r="540" spans="15:19" x14ac:dyDescent="0.15">
      <c r="O540" t="str">
        <f t="shared" si="32"/>
        <v/>
      </c>
      <c r="P540" t="str">
        <f t="shared" si="33"/>
        <v/>
      </c>
      <c r="Q540" t="str">
        <f t="shared" si="34"/>
        <v/>
      </c>
      <c r="S540" s="360" t="str">
        <f t="shared" si="35"/>
        <v/>
      </c>
    </row>
    <row r="541" spans="15:19" x14ac:dyDescent="0.15">
      <c r="O541" t="str">
        <f t="shared" si="32"/>
        <v/>
      </c>
      <c r="P541" t="str">
        <f t="shared" si="33"/>
        <v/>
      </c>
      <c r="Q541" t="str">
        <f t="shared" si="34"/>
        <v/>
      </c>
      <c r="S541" s="360" t="str">
        <f t="shared" si="35"/>
        <v/>
      </c>
    </row>
    <row r="542" spans="15:19" x14ac:dyDescent="0.15">
      <c r="O542" t="str">
        <f t="shared" si="32"/>
        <v/>
      </c>
      <c r="P542" t="str">
        <f t="shared" si="33"/>
        <v/>
      </c>
      <c r="Q542" t="str">
        <f t="shared" si="34"/>
        <v/>
      </c>
      <c r="S542" s="360" t="str">
        <f t="shared" si="35"/>
        <v/>
      </c>
    </row>
    <row r="543" spans="15:19" x14ac:dyDescent="0.15">
      <c r="O543" t="str">
        <f t="shared" si="32"/>
        <v/>
      </c>
      <c r="P543" t="str">
        <f t="shared" si="33"/>
        <v/>
      </c>
      <c r="Q543" t="str">
        <f t="shared" si="34"/>
        <v/>
      </c>
      <c r="S543" s="360" t="str">
        <f t="shared" si="35"/>
        <v/>
      </c>
    </row>
    <row r="544" spans="15:19" x14ac:dyDescent="0.15">
      <c r="O544" t="str">
        <f t="shared" si="32"/>
        <v/>
      </c>
      <c r="P544" t="str">
        <f t="shared" si="33"/>
        <v/>
      </c>
      <c r="Q544" t="str">
        <f t="shared" si="34"/>
        <v/>
      </c>
      <c r="S544" s="360" t="str">
        <f t="shared" si="35"/>
        <v/>
      </c>
    </row>
    <row r="545" spans="15:19" x14ac:dyDescent="0.15">
      <c r="O545" t="str">
        <f t="shared" si="32"/>
        <v/>
      </c>
      <c r="P545" t="str">
        <f t="shared" si="33"/>
        <v/>
      </c>
      <c r="Q545" t="str">
        <f t="shared" si="34"/>
        <v/>
      </c>
      <c r="S545" s="360" t="str">
        <f t="shared" si="35"/>
        <v/>
      </c>
    </row>
    <row r="546" spans="15:19" x14ac:dyDescent="0.15">
      <c r="O546" t="str">
        <f t="shared" si="32"/>
        <v/>
      </c>
      <c r="P546" t="str">
        <f t="shared" si="33"/>
        <v/>
      </c>
      <c r="Q546" t="str">
        <f t="shared" si="34"/>
        <v/>
      </c>
      <c r="S546" s="360" t="str">
        <f t="shared" si="35"/>
        <v/>
      </c>
    </row>
    <row r="547" spans="15:19" x14ac:dyDescent="0.15">
      <c r="O547" t="str">
        <f t="shared" si="32"/>
        <v/>
      </c>
      <c r="P547" t="str">
        <f t="shared" si="33"/>
        <v/>
      </c>
      <c r="Q547" t="str">
        <f t="shared" si="34"/>
        <v/>
      </c>
      <c r="S547" s="360" t="str">
        <f t="shared" si="35"/>
        <v/>
      </c>
    </row>
    <row r="548" spans="15:19" x14ac:dyDescent="0.15">
      <c r="O548" t="str">
        <f t="shared" si="32"/>
        <v/>
      </c>
      <c r="P548" t="str">
        <f t="shared" si="33"/>
        <v/>
      </c>
      <c r="Q548" t="str">
        <f t="shared" si="34"/>
        <v/>
      </c>
      <c r="S548" s="360" t="str">
        <f t="shared" si="35"/>
        <v/>
      </c>
    </row>
    <row r="549" spans="15:19" x14ac:dyDescent="0.15">
      <c r="O549" t="str">
        <f t="shared" si="32"/>
        <v/>
      </c>
      <c r="P549" t="str">
        <f t="shared" si="33"/>
        <v/>
      </c>
      <c r="Q549" t="str">
        <f t="shared" si="34"/>
        <v/>
      </c>
      <c r="S549" s="360" t="str">
        <f t="shared" si="35"/>
        <v/>
      </c>
    </row>
    <row r="550" spans="15:19" x14ac:dyDescent="0.15">
      <c r="O550" t="str">
        <f t="shared" si="32"/>
        <v/>
      </c>
      <c r="P550" t="str">
        <f t="shared" si="33"/>
        <v/>
      </c>
      <c r="Q550" t="str">
        <f t="shared" si="34"/>
        <v/>
      </c>
      <c r="S550" s="360" t="str">
        <f t="shared" si="35"/>
        <v/>
      </c>
    </row>
    <row r="551" spans="15:19" x14ac:dyDescent="0.15">
      <c r="O551" t="str">
        <f t="shared" si="32"/>
        <v/>
      </c>
      <c r="P551" t="str">
        <f t="shared" si="33"/>
        <v/>
      </c>
      <c r="Q551" t="str">
        <f t="shared" si="34"/>
        <v/>
      </c>
      <c r="S551" s="360" t="str">
        <f t="shared" si="35"/>
        <v/>
      </c>
    </row>
    <row r="552" spans="15:19" x14ac:dyDescent="0.15">
      <c r="O552" t="str">
        <f t="shared" si="32"/>
        <v/>
      </c>
      <c r="P552" t="str">
        <f t="shared" si="33"/>
        <v/>
      </c>
      <c r="Q552" t="str">
        <f t="shared" si="34"/>
        <v/>
      </c>
      <c r="S552" s="360" t="str">
        <f t="shared" si="35"/>
        <v/>
      </c>
    </row>
    <row r="553" spans="15:19" x14ac:dyDescent="0.15">
      <c r="O553" t="str">
        <f t="shared" si="32"/>
        <v/>
      </c>
      <c r="P553" t="str">
        <f t="shared" si="33"/>
        <v/>
      </c>
      <c r="Q553" t="str">
        <f t="shared" si="34"/>
        <v/>
      </c>
      <c r="S553" s="360" t="str">
        <f t="shared" si="35"/>
        <v/>
      </c>
    </row>
    <row r="554" spans="15:19" x14ac:dyDescent="0.15">
      <c r="O554" t="str">
        <f t="shared" si="32"/>
        <v/>
      </c>
      <c r="P554" t="str">
        <f t="shared" si="33"/>
        <v/>
      </c>
      <c r="Q554" t="str">
        <f t="shared" si="34"/>
        <v/>
      </c>
      <c r="S554" s="360" t="str">
        <f t="shared" si="35"/>
        <v/>
      </c>
    </row>
    <row r="555" spans="15:19" x14ac:dyDescent="0.15">
      <c r="O555" t="str">
        <f t="shared" si="32"/>
        <v/>
      </c>
      <c r="P555" t="str">
        <f t="shared" si="33"/>
        <v/>
      </c>
      <c r="Q555" t="str">
        <f t="shared" si="34"/>
        <v/>
      </c>
      <c r="S555" s="360" t="str">
        <f t="shared" si="35"/>
        <v/>
      </c>
    </row>
    <row r="556" spans="15:19" x14ac:dyDescent="0.15">
      <c r="O556" t="str">
        <f t="shared" si="32"/>
        <v/>
      </c>
      <c r="P556" t="str">
        <f t="shared" si="33"/>
        <v/>
      </c>
      <c r="Q556" t="str">
        <f t="shared" si="34"/>
        <v/>
      </c>
      <c r="S556" s="360" t="str">
        <f t="shared" si="35"/>
        <v/>
      </c>
    </row>
    <row r="557" spans="15:19" x14ac:dyDescent="0.15">
      <c r="O557" t="str">
        <f t="shared" si="32"/>
        <v/>
      </c>
      <c r="P557" t="str">
        <f t="shared" si="33"/>
        <v/>
      </c>
      <c r="Q557" t="str">
        <f t="shared" si="34"/>
        <v/>
      </c>
      <c r="S557" s="360" t="str">
        <f t="shared" si="35"/>
        <v/>
      </c>
    </row>
    <row r="558" spans="15:19" x14ac:dyDescent="0.15">
      <c r="O558" t="str">
        <f t="shared" si="32"/>
        <v/>
      </c>
      <c r="P558" t="str">
        <f t="shared" si="33"/>
        <v/>
      </c>
      <c r="Q558" t="str">
        <f t="shared" si="34"/>
        <v/>
      </c>
      <c r="S558" s="360" t="str">
        <f t="shared" si="35"/>
        <v/>
      </c>
    </row>
    <row r="559" spans="15:19" x14ac:dyDescent="0.15">
      <c r="O559" t="str">
        <f t="shared" si="32"/>
        <v/>
      </c>
      <c r="P559" t="str">
        <f t="shared" si="33"/>
        <v/>
      </c>
      <c r="Q559" t="str">
        <f t="shared" si="34"/>
        <v/>
      </c>
      <c r="S559" s="360" t="str">
        <f t="shared" si="35"/>
        <v/>
      </c>
    </row>
    <row r="560" spans="15:19" x14ac:dyDescent="0.15">
      <c r="O560" t="str">
        <f t="shared" si="32"/>
        <v/>
      </c>
      <c r="P560" t="str">
        <f t="shared" si="33"/>
        <v/>
      </c>
      <c r="Q560" t="str">
        <f t="shared" si="34"/>
        <v/>
      </c>
      <c r="S560" s="360" t="str">
        <f t="shared" si="35"/>
        <v/>
      </c>
    </row>
    <row r="561" spans="15:19" x14ac:dyDescent="0.15">
      <c r="O561" t="str">
        <f t="shared" si="32"/>
        <v/>
      </c>
      <c r="P561" t="str">
        <f t="shared" si="33"/>
        <v/>
      </c>
      <c r="Q561" t="str">
        <f t="shared" si="34"/>
        <v/>
      </c>
      <c r="S561" s="360" t="str">
        <f t="shared" si="35"/>
        <v/>
      </c>
    </row>
    <row r="562" spans="15:19" x14ac:dyDescent="0.15">
      <c r="O562" t="str">
        <f t="shared" si="32"/>
        <v/>
      </c>
      <c r="P562" t="str">
        <f t="shared" si="33"/>
        <v/>
      </c>
      <c r="Q562" t="str">
        <f t="shared" si="34"/>
        <v/>
      </c>
      <c r="S562" s="360" t="str">
        <f t="shared" si="35"/>
        <v/>
      </c>
    </row>
    <row r="563" spans="15:19" x14ac:dyDescent="0.15">
      <c r="O563" t="str">
        <f t="shared" si="32"/>
        <v/>
      </c>
      <c r="P563" t="str">
        <f t="shared" si="33"/>
        <v/>
      </c>
      <c r="Q563" t="str">
        <f t="shared" si="34"/>
        <v/>
      </c>
      <c r="S563" s="360" t="str">
        <f t="shared" si="35"/>
        <v/>
      </c>
    </row>
    <row r="564" spans="15:19" x14ac:dyDescent="0.15">
      <c r="O564" t="str">
        <f t="shared" si="32"/>
        <v/>
      </c>
      <c r="P564" t="str">
        <f t="shared" si="33"/>
        <v/>
      </c>
      <c r="Q564" t="str">
        <f t="shared" si="34"/>
        <v/>
      </c>
      <c r="S564" s="360" t="str">
        <f t="shared" si="35"/>
        <v/>
      </c>
    </row>
    <row r="565" spans="15:19" x14ac:dyDescent="0.15">
      <c r="O565" t="str">
        <f t="shared" si="32"/>
        <v/>
      </c>
      <c r="P565" t="str">
        <f t="shared" si="33"/>
        <v/>
      </c>
      <c r="Q565" t="str">
        <f t="shared" si="34"/>
        <v/>
      </c>
      <c r="S565" s="360" t="str">
        <f t="shared" si="35"/>
        <v/>
      </c>
    </row>
    <row r="566" spans="15:19" x14ac:dyDescent="0.15">
      <c r="O566" t="str">
        <f t="shared" si="32"/>
        <v/>
      </c>
      <c r="P566" t="str">
        <f t="shared" si="33"/>
        <v/>
      </c>
      <c r="Q566" t="str">
        <f t="shared" si="34"/>
        <v/>
      </c>
      <c r="S566" s="360" t="str">
        <f t="shared" si="35"/>
        <v/>
      </c>
    </row>
    <row r="567" spans="15:19" x14ac:dyDescent="0.15">
      <c r="O567" t="str">
        <f t="shared" si="32"/>
        <v/>
      </c>
      <c r="P567" t="str">
        <f t="shared" si="33"/>
        <v/>
      </c>
      <c r="Q567" t="str">
        <f t="shared" si="34"/>
        <v/>
      </c>
      <c r="S567" s="360" t="str">
        <f t="shared" si="35"/>
        <v/>
      </c>
    </row>
    <row r="568" spans="15:19" x14ac:dyDescent="0.15">
      <c r="O568" t="str">
        <f t="shared" si="32"/>
        <v/>
      </c>
      <c r="P568" t="str">
        <f t="shared" si="33"/>
        <v/>
      </c>
      <c r="Q568" t="str">
        <f t="shared" si="34"/>
        <v/>
      </c>
      <c r="S568" s="360" t="str">
        <f t="shared" si="35"/>
        <v/>
      </c>
    </row>
    <row r="569" spans="15:19" x14ac:dyDescent="0.15">
      <c r="O569" t="str">
        <f t="shared" si="32"/>
        <v/>
      </c>
      <c r="P569" t="str">
        <f t="shared" si="33"/>
        <v/>
      </c>
      <c r="Q569" t="str">
        <f t="shared" si="34"/>
        <v/>
      </c>
      <c r="S569" s="360" t="str">
        <f t="shared" si="35"/>
        <v/>
      </c>
    </row>
    <row r="570" spans="15:19" x14ac:dyDescent="0.15">
      <c r="O570" t="str">
        <f t="shared" si="32"/>
        <v/>
      </c>
      <c r="P570" t="str">
        <f t="shared" si="33"/>
        <v/>
      </c>
      <c r="Q570" t="str">
        <f t="shared" si="34"/>
        <v/>
      </c>
      <c r="S570" s="360" t="str">
        <f t="shared" si="35"/>
        <v/>
      </c>
    </row>
    <row r="571" spans="15:19" x14ac:dyDescent="0.15">
      <c r="O571" t="str">
        <f t="shared" si="32"/>
        <v/>
      </c>
      <c r="P571" t="str">
        <f t="shared" si="33"/>
        <v/>
      </c>
      <c r="Q571" t="str">
        <f t="shared" si="34"/>
        <v/>
      </c>
      <c r="S571" s="360" t="str">
        <f t="shared" si="35"/>
        <v/>
      </c>
    </row>
    <row r="572" spans="15:19" x14ac:dyDescent="0.15">
      <c r="O572" t="str">
        <f t="shared" si="32"/>
        <v/>
      </c>
      <c r="P572" t="str">
        <f t="shared" si="33"/>
        <v/>
      </c>
      <c r="Q572" t="str">
        <f t="shared" si="34"/>
        <v/>
      </c>
      <c r="S572" s="360" t="str">
        <f t="shared" si="35"/>
        <v/>
      </c>
    </row>
    <row r="573" spans="15:19" x14ac:dyDescent="0.15">
      <c r="O573" t="str">
        <f t="shared" si="32"/>
        <v/>
      </c>
      <c r="P573" t="str">
        <f t="shared" si="33"/>
        <v/>
      </c>
      <c r="Q573" t="str">
        <f t="shared" si="34"/>
        <v/>
      </c>
      <c r="S573" s="360" t="str">
        <f t="shared" si="35"/>
        <v/>
      </c>
    </row>
    <row r="574" spans="15:19" x14ac:dyDescent="0.15">
      <c r="O574" t="str">
        <f t="shared" si="32"/>
        <v/>
      </c>
      <c r="P574" t="str">
        <f t="shared" si="33"/>
        <v/>
      </c>
      <c r="Q574" t="str">
        <f t="shared" si="34"/>
        <v/>
      </c>
      <c r="S574" s="360" t="str">
        <f t="shared" si="35"/>
        <v/>
      </c>
    </row>
    <row r="575" spans="15:19" x14ac:dyDescent="0.15">
      <c r="O575" t="str">
        <f t="shared" si="32"/>
        <v/>
      </c>
      <c r="P575" t="str">
        <f t="shared" si="33"/>
        <v/>
      </c>
      <c r="Q575" t="str">
        <f t="shared" si="34"/>
        <v/>
      </c>
      <c r="S575" s="360" t="str">
        <f t="shared" si="35"/>
        <v/>
      </c>
    </row>
    <row r="576" spans="15:19" x14ac:dyDescent="0.15">
      <c r="O576" t="str">
        <f t="shared" si="32"/>
        <v/>
      </c>
      <c r="P576" t="str">
        <f t="shared" si="33"/>
        <v/>
      </c>
      <c r="Q576" t="str">
        <f t="shared" si="34"/>
        <v/>
      </c>
      <c r="S576" s="360" t="str">
        <f t="shared" si="35"/>
        <v/>
      </c>
    </row>
    <row r="577" spans="15:19" x14ac:dyDescent="0.15">
      <c r="O577" t="str">
        <f t="shared" si="32"/>
        <v/>
      </c>
      <c r="P577" t="str">
        <f t="shared" si="33"/>
        <v/>
      </c>
      <c r="Q577" t="str">
        <f t="shared" si="34"/>
        <v/>
      </c>
      <c r="S577" s="360" t="str">
        <f t="shared" si="35"/>
        <v/>
      </c>
    </row>
    <row r="578" spans="15:19" x14ac:dyDescent="0.15">
      <c r="O578" t="str">
        <f t="shared" ref="O578:O641" si="36">LEFT(F578,4)</f>
        <v/>
      </c>
      <c r="P578" t="str">
        <f t="shared" ref="P578:P641" si="37">MID(F578,6,2)</f>
        <v/>
      </c>
      <c r="Q578" t="str">
        <f t="shared" ref="Q578:Q641" si="38">MID(F578,9,2)</f>
        <v/>
      </c>
      <c r="S578" s="360" t="str">
        <f t="shared" ref="S578:S641" si="39">IFERROR(DATE(O578,P578,Q578),"")</f>
        <v/>
      </c>
    </row>
    <row r="579" spans="15:19" x14ac:dyDescent="0.15">
      <c r="O579" t="str">
        <f t="shared" si="36"/>
        <v/>
      </c>
      <c r="P579" t="str">
        <f t="shared" si="37"/>
        <v/>
      </c>
      <c r="Q579" t="str">
        <f t="shared" si="38"/>
        <v/>
      </c>
      <c r="S579" s="360" t="str">
        <f t="shared" si="39"/>
        <v/>
      </c>
    </row>
    <row r="580" spans="15:19" x14ac:dyDescent="0.15">
      <c r="O580" t="str">
        <f t="shared" si="36"/>
        <v/>
      </c>
      <c r="P580" t="str">
        <f t="shared" si="37"/>
        <v/>
      </c>
      <c r="Q580" t="str">
        <f t="shared" si="38"/>
        <v/>
      </c>
      <c r="S580" s="360" t="str">
        <f t="shared" si="39"/>
        <v/>
      </c>
    </row>
    <row r="581" spans="15:19" x14ac:dyDescent="0.15">
      <c r="O581" t="str">
        <f t="shared" si="36"/>
        <v/>
      </c>
      <c r="P581" t="str">
        <f t="shared" si="37"/>
        <v/>
      </c>
      <c r="Q581" t="str">
        <f t="shared" si="38"/>
        <v/>
      </c>
      <c r="S581" s="360" t="str">
        <f t="shared" si="39"/>
        <v/>
      </c>
    </row>
    <row r="582" spans="15:19" x14ac:dyDescent="0.15">
      <c r="O582" t="str">
        <f t="shared" si="36"/>
        <v/>
      </c>
      <c r="P582" t="str">
        <f t="shared" si="37"/>
        <v/>
      </c>
      <c r="Q582" t="str">
        <f t="shared" si="38"/>
        <v/>
      </c>
      <c r="S582" s="360" t="str">
        <f t="shared" si="39"/>
        <v/>
      </c>
    </row>
    <row r="583" spans="15:19" x14ac:dyDescent="0.15">
      <c r="O583" t="str">
        <f t="shared" si="36"/>
        <v/>
      </c>
      <c r="P583" t="str">
        <f t="shared" si="37"/>
        <v/>
      </c>
      <c r="Q583" t="str">
        <f t="shared" si="38"/>
        <v/>
      </c>
      <c r="S583" s="360" t="str">
        <f t="shared" si="39"/>
        <v/>
      </c>
    </row>
    <row r="584" spans="15:19" x14ac:dyDescent="0.15">
      <c r="O584" t="str">
        <f t="shared" si="36"/>
        <v/>
      </c>
      <c r="P584" t="str">
        <f t="shared" si="37"/>
        <v/>
      </c>
      <c r="Q584" t="str">
        <f t="shared" si="38"/>
        <v/>
      </c>
      <c r="S584" s="360" t="str">
        <f t="shared" si="39"/>
        <v/>
      </c>
    </row>
    <row r="585" spans="15:19" x14ac:dyDescent="0.15">
      <c r="O585" t="str">
        <f t="shared" si="36"/>
        <v/>
      </c>
      <c r="P585" t="str">
        <f t="shared" si="37"/>
        <v/>
      </c>
      <c r="Q585" t="str">
        <f t="shared" si="38"/>
        <v/>
      </c>
      <c r="S585" s="360" t="str">
        <f t="shared" si="39"/>
        <v/>
      </c>
    </row>
    <row r="586" spans="15:19" x14ac:dyDescent="0.15">
      <c r="O586" t="str">
        <f t="shared" si="36"/>
        <v/>
      </c>
      <c r="P586" t="str">
        <f t="shared" si="37"/>
        <v/>
      </c>
      <c r="Q586" t="str">
        <f t="shared" si="38"/>
        <v/>
      </c>
      <c r="S586" s="360" t="str">
        <f t="shared" si="39"/>
        <v/>
      </c>
    </row>
    <row r="587" spans="15:19" x14ac:dyDescent="0.15">
      <c r="O587" t="str">
        <f t="shared" si="36"/>
        <v/>
      </c>
      <c r="P587" t="str">
        <f t="shared" si="37"/>
        <v/>
      </c>
      <c r="Q587" t="str">
        <f t="shared" si="38"/>
        <v/>
      </c>
      <c r="S587" s="360" t="str">
        <f t="shared" si="39"/>
        <v/>
      </c>
    </row>
    <row r="588" spans="15:19" x14ac:dyDescent="0.15">
      <c r="O588" t="str">
        <f t="shared" si="36"/>
        <v/>
      </c>
      <c r="P588" t="str">
        <f t="shared" si="37"/>
        <v/>
      </c>
      <c r="Q588" t="str">
        <f t="shared" si="38"/>
        <v/>
      </c>
      <c r="S588" s="360" t="str">
        <f t="shared" si="39"/>
        <v/>
      </c>
    </row>
    <row r="589" spans="15:19" x14ac:dyDescent="0.15">
      <c r="O589" t="str">
        <f t="shared" si="36"/>
        <v/>
      </c>
      <c r="P589" t="str">
        <f t="shared" si="37"/>
        <v/>
      </c>
      <c r="Q589" t="str">
        <f t="shared" si="38"/>
        <v/>
      </c>
      <c r="S589" s="360" t="str">
        <f t="shared" si="39"/>
        <v/>
      </c>
    </row>
    <row r="590" spans="15:19" x14ac:dyDescent="0.15">
      <c r="O590" t="str">
        <f t="shared" si="36"/>
        <v/>
      </c>
      <c r="P590" t="str">
        <f t="shared" si="37"/>
        <v/>
      </c>
      <c r="Q590" t="str">
        <f t="shared" si="38"/>
        <v/>
      </c>
      <c r="S590" s="360" t="str">
        <f t="shared" si="39"/>
        <v/>
      </c>
    </row>
    <row r="591" spans="15:19" x14ac:dyDescent="0.15">
      <c r="O591" t="str">
        <f t="shared" si="36"/>
        <v/>
      </c>
      <c r="P591" t="str">
        <f t="shared" si="37"/>
        <v/>
      </c>
      <c r="Q591" t="str">
        <f t="shared" si="38"/>
        <v/>
      </c>
      <c r="S591" s="360" t="str">
        <f t="shared" si="39"/>
        <v/>
      </c>
    </row>
    <row r="592" spans="15:19" x14ac:dyDescent="0.15">
      <c r="O592" t="str">
        <f t="shared" si="36"/>
        <v/>
      </c>
      <c r="P592" t="str">
        <f t="shared" si="37"/>
        <v/>
      </c>
      <c r="Q592" t="str">
        <f t="shared" si="38"/>
        <v/>
      </c>
      <c r="S592" s="360" t="str">
        <f t="shared" si="39"/>
        <v/>
      </c>
    </row>
    <row r="593" spans="15:19" x14ac:dyDescent="0.15">
      <c r="O593" t="str">
        <f t="shared" si="36"/>
        <v/>
      </c>
      <c r="P593" t="str">
        <f t="shared" si="37"/>
        <v/>
      </c>
      <c r="Q593" t="str">
        <f t="shared" si="38"/>
        <v/>
      </c>
      <c r="S593" s="360" t="str">
        <f t="shared" si="39"/>
        <v/>
      </c>
    </row>
    <row r="594" spans="15:19" x14ac:dyDescent="0.15">
      <c r="O594" t="str">
        <f t="shared" si="36"/>
        <v/>
      </c>
      <c r="P594" t="str">
        <f t="shared" si="37"/>
        <v/>
      </c>
      <c r="Q594" t="str">
        <f t="shared" si="38"/>
        <v/>
      </c>
      <c r="S594" s="360" t="str">
        <f t="shared" si="39"/>
        <v/>
      </c>
    </row>
    <row r="595" spans="15:19" x14ac:dyDescent="0.15">
      <c r="O595" t="str">
        <f t="shared" si="36"/>
        <v/>
      </c>
      <c r="P595" t="str">
        <f t="shared" si="37"/>
        <v/>
      </c>
      <c r="Q595" t="str">
        <f t="shared" si="38"/>
        <v/>
      </c>
      <c r="S595" s="360" t="str">
        <f t="shared" si="39"/>
        <v/>
      </c>
    </row>
    <row r="596" spans="15:19" x14ac:dyDescent="0.15">
      <c r="O596" t="str">
        <f t="shared" si="36"/>
        <v/>
      </c>
      <c r="P596" t="str">
        <f t="shared" si="37"/>
        <v/>
      </c>
      <c r="Q596" t="str">
        <f t="shared" si="38"/>
        <v/>
      </c>
      <c r="S596" s="360" t="str">
        <f t="shared" si="39"/>
        <v/>
      </c>
    </row>
    <row r="597" spans="15:19" x14ac:dyDescent="0.15">
      <c r="O597" t="str">
        <f t="shared" si="36"/>
        <v/>
      </c>
      <c r="P597" t="str">
        <f t="shared" si="37"/>
        <v/>
      </c>
      <c r="Q597" t="str">
        <f t="shared" si="38"/>
        <v/>
      </c>
      <c r="S597" s="360" t="str">
        <f t="shared" si="39"/>
        <v/>
      </c>
    </row>
    <row r="598" spans="15:19" x14ac:dyDescent="0.15">
      <c r="O598" t="str">
        <f t="shared" si="36"/>
        <v/>
      </c>
      <c r="P598" t="str">
        <f t="shared" si="37"/>
        <v/>
      </c>
      <c r="Q598" t="str">
        <f t="shared" si="38"/>
        <v/>
      </c>
      <c r="S598" s="360" t="str">
        <f t="shared" si="39"/>
        <v/>
      </c>
    </row>
    <row r="599" spans="15:19" x14ac:dyDescent="0.15">
      <c r="O599" t="str">
        <f t="shared" si="36"/>
        <v/>
      </c>
      <c r="P599" t="str">
        <f t="shared" si="37"/>
        <v/>
      </c>
      <c r="Q599" t="str">
        <f t="shared" si="38"/>
        <v/>
      </c>
      <c r="S599" s="360" t="str">
        <f t="shared" si="39"/>
        <v/>
      </c>
    </row>
    <row r="600" spans="15:19" x14ac:dyDescent="0.15">
      <c r="O600" t="str">
        <f t="shared" si="36"/>
        <v/>
      </c>
      <c r="P600" t="str">
        <f t="shared" si="37"/>
        <v/>
      </c>
      <c r="Q600" t="str">
        <f t="shared" si="38"/>
        <v/>
      </c>
      <c r="S600" s="360" t="str">
        <f t="shared" si="39"/>
        <v/>
      </c>
    </row>
    <row r="601" spans="15:19" x14ac:dyDescent="0.15">
      <c r="O601" t="str">
        <f t="shared" si="36"/>
        <v/>
      </c>
      <c r="P601" t="str">
        <f t="shared" si="37"/>
        <v/>
      </c>
      <c r="Q601" t="str">
        <f t="shared" si="38"/>
        <v/>
      </c>
      <c r="S601" s="360" t="str">
        <f t="shared" si="39"/>
        <v/>
      </c>
    </row>
    <row r="602" spans="15:19" x14ac:dyDescent="0.15">
      <c r="O602" t="str">
        <f t="shared" si="36"/>
        <v/>
      </c>
      <c r="P602" t="str">
        <f t="shared" si="37"/>
        <v/>
      </c>
      <c r="Q602" t="str">
        <f t="shared" si="38"/>
        <v/>
      </c>
      <c r="S602" s="360" t="str">
        <f t="shared" si="39"/>
        <v/>
      </c>
    </row>
    <row r="603" spans="15:19" x14ac:dyDescent="0.15">
      <c r="O603" t="str">
        <f t="shared" si="36"/>
        <v/>
      </c>
      <c r="P603" t="str">
        <f t="shared" si="37"/>
        <v/>
      </c>
      <c r="Q603" t="str">
        <f t="shared" si="38"/>
        <v/>
      </c>
      <c r="S603" s="360" t="str">
        <f t="shared" si="39"/>
        <v/>
      </c>
    </row>
    <row r="604" spans="15:19" x14ac:dyDescent="0.15">
      <c r="O604" t="str">
        <f t="shared" si="36"/>
        <v/>
      </c>
      <c r="P604" t="str">
        <f t="shared" si="37"/>
        <v/>
      </c>
      <c r="Q604" t="str">
        <f t="shared" si="38"/>
        <v/>
      </c>
      <c r="S604" s="360" t="str">
        <f t="shared" si="39"/>
        <v/>
      </c>
    </row>
    <row r="605" spans="15:19" x14ac:dyDescent="0.15">
      <c r="O605" t="str">
        <f t="shared" si="36"/>
        <v/>
      </c>
      <c r="P605" t="str">
        <f t="shared" si="37"/>
        <v/>
      </c>
      <c r="Q605" t="str">
        <f t="shared" si="38"/>
        <v/>
      </c>
      <c r="S605" s="360" t="str">
        <f t="shared" si="39"/>
        <v/>
      </c>
    </row>
    <row r="606" spans="15:19" x14ac:dyDescent="0.15">
      <c r="O606" t="str">
        <f t="shared" si="36"/>
        <v/>
      </c>
      <c r="P606" t="str">
        <f t="shared" si="37"/>
        <v/>
      </c>
      <c r="Q606" t="str">
        <f t="shared" si="38"/>
        <v/>
      </c>
      <c r="S606" s="360" t="str">
        <f t="shared" si="39"/>
        <v/>
      </c>
    </row>
    <row r="607" spans="15:19" x14ac:dyDescent="0.15">
      <c r="O607" t="str">
        <f t="shared" si="36"/>
        <v/>
      </c>
      <c r="P607" t="str">
        <f t="shared" si="37"/>
        <v/>
      </c>
      <c r="Q607" t="str">
        <f t="shared" si="38"/>
        <v/>
      </c>
      <c r="S607" s="360" t="str">
        <f t="shared" si="39"/>
        <v/>
      </c>
    </row>
    <row r="608" spans="15:19" x14ac:dyDescent="0.15">
      <c r="O608" t="str">
        <f t="shared" si="36"/>
        <v/>
      </c>
      <c r="P608" t="str">
        <f t="shared" si="37"/>
        <v/>
      </c>
      <c r="Q608" t="str">
        <f t="shared" si="38"/>
        <v/>
      </c>
      <c r="S608" s="360" t="str">
        <f t="shared" si="39"/>
        <v/>
      </c>
    </row>
    <row r="609" spans="15:19" x14ac:dyDescent="0.15">
      <c r="O609" t="str">
        <f t="shared" si="36"/>
        <v/>
      </c>
      <c r="P609" t="str">
        <f t="shared" si="37"/>
        <v/>
      </c>
      <c r="Q609" t="str">
        <f t="shared" si="38"/>
        <v/>
      </c>
      <c r="S609" s="360" t="str">
        <f t="shared" si="39"/>
        <v/>
      </c>
    </row>
    <row r="610" spans="15:19" x14ac:dyDescent="0.15">
      <c r="O610" t="str">
        <f t="shared" si="36"/>
        <v/>
      </c>
      <c r="P610" t="str">
        <f t="shared" si="37"/>
        <v/>
      </c>
      <c r="Q610" t="str">
        <f t="shared" si="38"/>
        <v/>
      </c>
      <c r="S610" s="360" t="str">
        <f t="shared" si="39"/>
        <v/>
      </c>
    </row>
    <row r="611" spans="15:19" x14ac:dyDescent="0.15">
      <c r="O611" t="str">
        <f t="shared" si="36"/>
        <v/>
      </c>
      <c r="P611" t="str">
        <f t="shared" si="37"/>
        <v/>
      </c>
      <c r="Q611" t="str">
        <f t="shared" si="38"/>
        <v/>
      </c>
      <c r="S611" s="360" t="str">
        <f t="shared" si="39"/>
        <v/>
      </c>
    </row>
    <row r="612" spans="15:19" x14ac:dyDescent="0.15">
      <c r="O612" t="str">
        <f t="shared" si="36"/>
        <v/>
      </c>
      <c r="P612" t="str">
        <f t="shared" si="37"/>
        <v/>
      </c>
      <c r="Q612" t="str">
        <f t="shared" si="38"/>
        <v/>
      </c>
      <c r="S612" s="360" t="str">
        <f t="shared" si="39"/>
        <v/>
      </c>
    </row>
    <row r="613" spans="15:19" x14ac:dyDescent="0.15">
      <c r="O613" t="str">
        <f t="shared" si="36"/>
        <v/>
      </c>
      <c r="P613" t="str">
        <f t="shared" si="37"/>
        <v/>
      </c>
      <c r="Q613" t="str">
        <f t="shared" si="38"/>
        <v/>
      </c>
      <c r="S613" s="360" t="str">
        <f t="shared" si="39"/>
        <v/>
      </c>
    </row>
    <row r="614" spans="15:19" x14ac:dyDescent="0.15">
      <c r="O614" t="str">
        <f t="shared" si="36"/>
        <v/>
      </c>
      <c r="P614" t="str">
        <f t="shared" si="37"/>
        <v/>
      </c>
      <c r="Q614" t="str">
        <f t="shared" si="38"/>
        <v/>
      </c>
      <c r="S614" s="360" t="str">
        <f t="shared" si="39"/>
        <v/>
      </c>
    </row>
    <row r="615" spans="15:19" x14ac:dyDescent="0.15">
      <c r="O615" t="str">
        <f t="shared" si="36"/>
        <v/>
      </c>
      <c r="P615" t="str">
        <f t="shared" si="37"/>
        <v/>
      </c>
      <c r="Q615" t="str">
        <f t="shared" si="38"/>
        <v/>
      </c>
      <c r="S615" s="360" t="str">
        <f t="shared" si="39"/>
        <v/>
      </c>
    </row>
    <row r="616" spans="15:19" x14ac:dyDescent="0.15">
      <c r="O616" t="str">
        <f t="shared" si="36"/>
        <v/>
      </c>
      <c r="P616" t="str">
        <f t="shared" si="37"/>
        <v/>
      </c>
      <c r="Q616" t="str">
        <f t="shared" si="38"/>
        <v/>
      </c>
      <c r="S616" s="360" t="str">
        <f t="shared" si="39"/>
        <v/>
      </c>
    </row>
    <row r="617" spans="15:19" x14ac:dyDescent="0.15">
      <c r="O617" t="str">
        <f t="shared" si="36"/>
        <v/>
      </c>
      <c r="P617" t="str">
        <f t="shared" si="37"/>
        <v/>
      </c>
      <c r="Q617" t="str">
        <f t="shared" si="38"/>
        <v/>
      </c>
      <c r="S617" s="360" t="str">
        <f t="shared" si="39"/>
        <v/>
      </c>
    </row>
    <row r="618" spans="15:19" x14ac:dyDescent="0.15">
      <c r="O618" t="str">
        <f t="shared" si="36"/>
        <v/>
      </c>
      <c r="P618" t="str">
        <f t="shared" si="37"/>
        <v/>
      </c>
      <c r="Q618" t="str">
        <f t="shared" si="38"/>
        <v/>
      </c>
      <c r="S618" s="360" t="str">
        <f t="shared" si="39"/>
        <v/>
      </c>
    </row>
    <row r="619" spans="15:19" x14ac:dyDescent="0.15">
      <c r="O619" t="str">
        <f t="shared" si="36"/>
        <v/>
      </c>
      <c r="P619" t="str">
        <f t="shared" si="37"/>
        <v/>
      </c>
      <c r="Q619" t="str">
        <f t="shared" si="38"/>
        <v/>
      </c>
      <c r="S619" s="360" t="str">
        <f t="shared" si="39"/>
        <v/>
      </c>
    </row>
    <row r="620" spans="15:19" x14ac:dyDescent="0.15">
      <c r="O620" t="str">
        <f t="shared" si="36"/>
        <v/>
      </c>
      <c r="P620" t="str">
        <f t="shared" si="37"/>
        <v/>
      </c>
      <c r="Q620" t="str">
        <f t="shared" si="38"/>
        <v/>
      </c>
      <c r="S620" s="360" t="str">
        <f t="shared" si="39"/>
        <v/>
      </c>
    </row>
    <row r="621" spans="15:19" x14ac:dyDescent="0.15">
      <c r="O621" t="str">
        <f t="shared" si="36"/>
        <v/>
      </c>
      <c r="P621" t="str">
        <f t="shared" si="37"/>
        <v/>
      </c>
      <c r="Q621" t="str">
        <f t="shared" si="38"/>
        <v/>
      </c>
      <c r="S621" s="360" t="str">
        <f t="shared" si="39"/>
        <v/>
      </c>
    </row>
    <row r="622" spans="15:19" x14ac:dyDescent="0.15">
      <c r="O622" t="str">
        <f t="shared" si="36"/>
        <v/>
      </c>
      <c r="P622" t="str">
        <f t="shared" si="37"/>
        <v/>
      </c>
      <c r="Q622" t="str">
        <f t="shared" si="38"/>
        <v/>
      </c>
      <c r="S622" s="360" t="str">
        <f t="shared" si="39"/>
        <v/>
      </c>
    </row>
    <row r="623" spans="15:19" x14ac:dyDescent="0.15">
      <c r="O623" t="str">
        <f t="shared" si="36"/>
        <v/>
      </c>
      <c r="P623" t="str">
        <f t="shared" si="37"/>
        <v/>
      </c>
      <c r="Q623" t="str">
        <f t="shared" si="38"/>
        <v/>
      </c>
      <c r="S623" s="360" t="str">
        <f t="shared" si="39"/>
        <v/>
      </c>
    </row>
    <row r="624" spans="15:19" x14ac:dyDescent="0.15">
      <c r="O624" t="str">
        <f t="shared" si="36"/>
        <v/>
      </c>
      <c r="P624" t="str">
        <f t="shared" si="37"/>
        <v/>
      </c>
      <c r="Q624" t="str">
        <f t="shared" si="38"/>
        <v/>
      </c>
      <c r="S624" s="360" t="str">
        <f t="shared" si="39"/>
        <v/>
      </c>
    </row>
    <row r="625" spans="15:19" x14ac:dyDescent="0.15">
      <c r="O625" t="str">
        <f t="shared" si="36"/>
        <v/>
      </c>
      <c r="P625" t="str">
        <f t="shared" si="37"/>
        <v/>
      </c>
      <c r="Q625" t="str">
        <f t="shared" si="38"/>
        <v/>
      </c>
      <c r="S625" s="360" t="str">
        <f t="shared" si="39"/>
        <v/>
      </c>
    </row>
    <row r="626" spans="15:19" x14ac:dyDescent="0.15">
      <c r="O626" t="str">
        <f t="shared" si="36"/>
        <v/>
      </c>
      <c r="P626" t="str">
        <f t="shared" si="37"/>
        <v/>
      </c>
      <c r="Q626" t="str">
        <f t="shared" si="38"/>
        <v/>
      </c>
      <c r="S626" s="360" t="str">
        <f t="shared" si="39"/>
        <v/>
      </c>
    </row>
    <row r="627" spans="15:19" x14ac:dyDescent="0.15">
      <c r="O627" t="str">
        <f t="shared" si="36"/>
        <v/>
      </c>
      <c r="P627" t="str">
        <f t="shared" si="37"/>
        <v/>
      </c>
      <c r="Q627" t="str">
        <f t="shared" si="38"/>
        <v/>
      </c>
      <c r="S627" s="360" t="str">
        <f t="shared" si="39"/>
        <v/>
      </c>
    </row>
    <row r="628" spans="15:19" x14ac:dyDescent="0.15">
      <c r="O628" t="str">
        <f t="shared" si="36"/>
        <v/>
      </c>
      <c r="P628" t="str">
        <f t="shared" si="37"/>
        <v/>
      </c>
      <c r="Q628" t="str">
        <f t="shared" si="38"/>
        <v/>
      </c>
      <c r="S628" s="360" t="str">
        <f t="shared" si="39"/>
        <v/>
      </c>
    </row>
    <row r="629" spans="15:19" x14ac:dyDescent="0.15">
      <c r="O629" t="str">
        <f t="shared" si="36"/>
        <v/>
      </c>
      <c r="P629" t="str">
        <f t="shared" si="37"/>
        <v/>
      </c>
      <c r="Q629" t="str">
        <f t="shared" si="38"/>
        <v/>
      </c>
      <c r="S629" s="360" t="str">
        <f t="shared" si="39"/>
        <v/>
      </c>
    </row>
    <row r="630" spans="15:19" x14ac:dyDescent="0.15">
      <c r="O630" t="str">
        <f t="shared" si="36"/>
        <v/>
      </c>
      <c r="P630" t="str">
        <f t="shared" si="37"/>
        <v/>
      </c>
      <c r="Q630" t="str">
        <f t="shared" si="38"/>
        <v/>
      </c>
      <c r="S630" s="360" t="str">
        <f t="shared" si="39"/>
        <v/>
      </c>
    </row>
    <row r="631" spans="15:19" x14ac:dyDescent="0.15">
      <c r="O631" t="str">
        <f t="shared" si="36"/>
        <v/>
      </c>
      <c r="P631" t="str">
        <f t="shared" si="37"/>
        <v/>
      </c>
      <c r="Q631" t="str">
        <f t="shared" si="38"/>
        <v/>
      </c>
      <c r="S631" s="360" t="str">
        <f t="shared" si="39"/>
        <v/>
      </c>
    </row>
    <row r="632" spans="15:19" x14ac:dyDescent="0.15">
      <c r="O632" t="str">
        <f t="shared" si="36"/>
        <v/>
      </c>
      <c r="P632" t="str">
        <f t="shared" si="37"/>
        <v/>
      </c>
      <c r="Q632" t="str">
        <f t="shared" si="38"/>
        <v/>
      </c>
      <c r="S632" s="360" t="str">
        <f t="shared" si="39"/>
        <v/>
      </c>
    </row>
    <row r="633" spans="15:19" x14ac:dyDescent="0.15">
      <c r="O633" t="str">
        <f t="shared" si="36"/>
        <v/>
      </c>
      <c r="P633" t="str">
        <f t="shared" si="37"/>
        <v/>
      </c>
      <c r="Q633" t="str">
        <f t="shared" si="38"/>
        <v/>
      </c>
      <c r="S633" s="360" t="str">
        <f t="shared" si="39"/>
        <v/>
      </c>
    </row>
    <row r="634" spans="15:19" x14ac:dyDescent="0.15">
      <c r="O634" t="str">
        <f t="shared" si="36"/>
        <v/>
      </c>
      <c r="P634" t="str">
        <f t="shared" si="37"/>
        <v/>
      </c>
      <c r="Q634" t="str">
        <f t="shared" si="38"/>
        <v/>
      </c>
      <c r="S634" s="360" t="str">
        <f t="shared" si="39"/>
        <v/>
      </c>
    </row>
    <row r="635" spans="15:19" x14ac:dyDescent="0.15">
      <c r="O635" t="str">
        <f t="shared" si="36"/>
        <v/>
      </c>
      <c r="P635" t="str">
        <f t="shared" si="37"/>
        <v/>
      </c>
      <c r="Q635" t="str">
        <f t="shared" si="38"/>
        <v/>
      </c>
      <c r="S635" s="360" t="str">
        <f t="shared" si="39"/>
        <v/>
      </c>
    </row>
    <row r="636" spans="15:19" x14ac:dyDescent="0.15">
      <c r="O636" t="str">
        <f t="shared" si="36"/>
        <v/>
      </c>
      <c r="P636" t="str">
        <f t="shared" si="37"/>
        <v/>
      </c>
      <c r="Q636" t="str">
        <f t="shared" si="38"/>
        <v/>
      </c>
      <c r="S636" s="360" t="str">
        <f t="shared" si="39"/>
        <v/>
      </c>
    </row>
    <row r="637" spans="15:19" x14ac:dyDescent="0.15">
      <c r="O637" t="str">
        <f t="shared" si="36"/>
        <v/>
      </c>
      <c r="P637" t="str">
        <f t="shared" si="37"/>
        <v/>
      </c>
      <c r="Q637" t="str">
        <f t="shared" si="38"/>
        <v/>
      </c>
      <c r="S637" s="360" t="str">
        <f t="shared" si="39"/>
        <v/>
      </c>
    </row>
    <row r="638" spans="15:19" x14ac:dyDescent="0.15">
      <c r="O638" t="str">
        <f t="shared" si="36"/>
        <v/>
      </c>
      <c r="P638" t="str">
        <f t="shared" si="37"/>
        <v/>
      </c>
      <c r="Q638" t="str">
        <f t="shared" si="38"/>
        <v/>
      </c>
      <c r="S638" s="360" t="str">
        <f t="shared" si="39"/>
        <v/>
      </c>
    </row>
    <row r="639" spans="15:19" x14ac:dyDescent="0.15">
      <c r="O639" t="str">
        <f t="shared" si="36"/>
        <v/>
      </c>
      <c r="P639" t="str">
        <f t="shared" si="37"/>
        <v/>
      </c>
      <c r="Q639" t="str">
        <f t="shared" si="38"/>
        <v/>
      </c>
      <c r="S639" s="360" t="str">
        <f t="shared" si="39"/>
        <v/>
      </c>
    </row>
    <row r="640" spans="15:19" x14ac:dyDescent="0.15">
      <c r="O640" t="str">
        <f t="shared" si="36"/>
        <v/>
      </c>
      <c r="P640" t="str">
        <f t="shared" si="37"/>
        <v/>
      </c>
      <c r="Q640" t="str">
        <f t="shared" si="38"/>
        <v/>
      </c>
      <c r="S640" s="360" t="str">
        <f t="shared" si="39"/>
        <v/>
      </c>
    </row>
    <row r="641" spans="15:19" x14ac:dyDescent="0.15">
      <c r="O641" t="str">
        <f t="shared" si="36"/>
        <v/>
      </c>
      <c r="P641" t="str">
        <f t="shared" si="37"/>
        <v/>
      </c>
      <c r="Q641" t="str">
        <f t="shared" si="38"/>
        <v/>
      </c>
      <c r="S641" s="360" t="str">
        <f t="shared" si="39"/>
        <v/>
      </c>
    </row>
    <row r="642" spans="15:19" x14ac:dyDescent="0.15">
      <c r="O642" t="str">
        <f t="shared" ref="O642:O705" si="40">LEFT(F642,4)</f>
        <v/>
      </c>
      <c r="P642" t="str">
        <f t="shared" ref="P642:P705" si="41">MID(F642,6,2)</f>
        <v/>
      </c>
      <c r="Q642" t="str">
        <f t="shared" ref="Q642:Q705" si="42">MID(F642,9,2)</f>
        <v/>
      </c>
      <c r="S642" s="360" t="str">
        <f t="shared" ref="S642:S705" si="43">IFERROR(DATE(O642,P642,Q642),"")</f>
        <v/>
      </c>
    </row>
    <row r="643" spans="15:19" x14ac:dyDescent="0.15">
      <c r="O643" t="str">
        <f t="shared" si="40"/>
        <v/>
      </c>
      <c r="P643" t="str">
        <f t="shared" si="41"/>
        <v/>
      </c>
      <c r="Q643" t="str">
        <f t="shared" si="42"/>
        <v/>
      </c>
      <c r="S643" s="360" t="str">
        <f t="shared" si="43"/>
        <v/>
      </c>
    </row>
    <row r="644" spans="15:19" x14ac:dyDescent="0.15">
      <c r="O644" t="str">
        <f t="shared" si="40"/>
        <v/>
      </c>
      <c r="P644" t="str">
        <f t="shared" si="41"/>
        <v/>
      </c>
      <c r="Q644" t="str">
        <f t="shared" si="42"/>
        <v/>
      </c>
      <c r="S644" s="360" t="str">
        <f t="shared" si="43"/>
        <v/>
      </c>
    </row>
    <row r="645" spans="15:19" x14ac:dyDescent="0.15">
      <c r="O645" t="str">
        <f t="shared" si="40"/>
        <v/>
      </c>
      <c r="P645" t="str">
        <f t="shared" si="41"/>
        <v/>
      </c>
      <c r="Q645" t="str">
        <f t="shared" si="42"/>
        <v/>
      </c>
      <c r="S645" s="360" t="str">
        <f t="shared" si="43"/>
        <v/>
      </c>
    </row>
    <row r="646" spans="15:19" x14ac:dyDescent="0.15">
      <c r="O646" t="str">
        <f t="shared" si="40"/>
        <v/>
      </c>
      <c r="P646" t="str">
        <f t="shared" si="41"/>
        <v/>
      </c>
      <c r="Q646" t="str">
        <f t="shared" si="42"/>
        <v/>
      </c>
      <c r="S646" s="360" t="str">
        <f t="shared" si="43"/>
        <v/>
      </c>
    </row>
    <row r="647" spans="15:19" x14ac:dyDescent="0.15">
      <c r="O647" t="str">
        <f t="shared" si="40"/>
        <v/>
      </c>
      <c r="P647" t="str">
        <f t="shared" si="41"/>
        <v/>
      </c>
      <c r="Q647" t="str">
        <f t="shared" si="42"/>
        <v/>
      </c>
      <c r="S647" s="360" t="str">
        <f t="shared" si="43"/>
        <v/>
      </c>
    </row>
    <row r="648" spans="15:19" x14ac:dyDescent="0.15">
      <c r="O648" t="str">
        <f t="shared" si="40"/>
        <v/>
      </c>
      <c r="P648" t="str">
        <f t="shared" si="41"/>
        <v/>
      </c>
      <c r="Q648" t="str">
        <f t="shared" si="42"/>
        <v/>
      </c>
      <c r="S648" s="360" t="str">
        <f t="shared" si="43"/>
        <v/>
      </c>
    </row>
    <row r="649" spans="15:19" x14ac:dyDescent="0.15">
      <c r="O649" t="str">
        <f t="shared" si="40"/>
        <v/>
      </c>
      <c r="P649" t="str">
        <f t="shared" si="41"/>
        <v/>
      </c>
      <c r="Q649" t="str">
        <f t="shared" si="42"/>
        <v/>
      </c>
      <c r="S649" s="360" t="str">
        <f t="shared" si="43"/>
        <v/>
      </c>
    </row>
    <row r="650" spans="15:19" x14ac:dyDescent="0.15">
      <c r="O650" t="str">
        <f t="shared" si="40"/>
        <v/>
      </c>
      <c r="P650" t="str">
        <f t="shared" si="41"/>
        <v/>
      </c>
      <c r="Q650" t="str">
        <f t="shared" si="42"/>
        <v/>
      </c>
      <c r="S650" s="360" t="str">
        <f t="shared" si="43"/>
        <v/>
      </c>
    </row>
    <row r="651" spans="15:19" x14ac:dyDescent="0.15">
      <c r="O651" t="str">
        <f t="shared" si="40"/>
        <v/>
      </c>
      <c r="P651" t="str">
        <f t="shared" si="41"/>
        <v/>
      </c>
      <c r="Q651" t="str">
        <f t="shared" si="42"/>
        <v/>
      </c>
      <c r="S651" s="360" t="str">
        <f t="shared" si="43"/>
        <v/>
      </c>
    </row>
    <row r="652" spans="15:19" x14ac:dyDescent="0.15">
      <c r="O652" t="str">
        <f t="shared" si="40"/>
        <v/>
      </c>
      <c r="P652" t="str">
        <f t="shared" si="41"/>
        <v/>
      </c>
      <c r="Q652" t="str">
        <f t="shared" si="42"/>
        <v/>
      </c>
      <c r="S652" s="360" t="str">
        <f t="shared" si="43"/>
        <v/>
      </c>
    </row>
    <row r="653" spans="15:19" x14ac:dyDescent="0.15">
      <c r="O653" t="str">
        <f t="shared" si="40"/>
        <v/>
      </c>
      <c r="P653" t="str">
        <f t="shared" si="41"/>
        <v/>
      </c>
      <c r="Q653" t="str">
        <f t="shared" si="42"/>
        <v/>
      </c>
      <c r="S653" s="360" t="str">
        <f t="shared" si="43"/>
        <v/>
      </c>
    </row>
    <row r="654" spans="15:19" x14ac:dyDescent="0.15">
      <c r="O654" t="str">
        <f t="shared" si="40"/>
        <v/>
      </c>
      <c r="P654" t="str">
        <f t="shared" si="41"/>
        <v/>
      </c>
      <c r="Q654" t="str">
        <f t="shared" si="42"/>
        <v/>
      </c>
      <c r="S654" s="360" t="str">
        <f t="shared" si="43"/>
        <v/>
      </c>
    </row>
    <row r="655" spans="15:19" x14ac:dyDescent="0.15">
      <c r="O655" t="str">
        <f t="shared" si="40"/>
        <v/>
      </c>
      <c r="P655" t="str">
        <f t="shared" si="41"/>
        <v/>
      </c>
      <c r="Q655" t="str">
        <f t="shared" si="42"/>
        <v/>
      </c>
      <c r="S655" s="360" t="str">
        <f t="shared" si="43"/>
        <v/>
      </c>
    </row>
    <row r="656" spans="15:19" x14ac:dyDescent="0.15">
      <c r="O656" t="str">
        <f t="shared" si="40"/>
        <v/>
      </c>
      <c r="P656" t="str">
        <f t="shared" si="41"/>
        <v/>
      </c>
      <c r="Q656" t="str">
        <f t="shared" si="42"/>
        <v/>
      </c>
      <c r="S656" s="360" t="str">
        <f t="shared" si="43"/>
        <v/>
      </c>
    </row>
    <row r="657" spans="15:19" x14ac:dyDescent="0.15">
      <c r="O657" t="str">
        <f t="shared" si="40"/>
        <v/>
      </c>
      <c r="P657" t="str">
        <f t="shared" si="41"/>
        <v/>
      </c>
      <c r="Q657" t="str">
        <f t="shared" si="42"/>
        <v/>
      </c>
      <c r="S657" s="360" t="str">
        <f t="shared" si="43"/>
        <v/>
      </c>
    </row>
    <row r="658" spans="15:19" x14ac:dyDescent="0.15">
      <c r="O658" t="str">
        <f t="shared" si="40"/>
        <v/>
      </c>
      <c r="P658" t="str">
        <f t="shared" si="41"/>
        <v/>
      </c>
      <c r="Q658" t="str">
        <f t="shared" si="42"/>
        <v/>
      </c>
      <c r="S658" s="360" t="str">
        <f t="shared" si="43"/>
        <v/>
      </c>
    </row>
    <row r="659" spans="15:19" x14ac:dyDescent="0.15">
      <c r="O659" t="str">
        <f t="shared" si="40"/>
        <v/>
      </c>
      <c r="P659" t="str">
        <f t="shared" si="41"/>
        <v/>
      </c>
      <c r="Q659" t="str">
        <f t="shared" si="42"/>
        <v/>
      </c>
      <c r="S659" s="360" t="str">
        <f t="shared" si="43"/>
        <v/>
      </c>
    </row>
    <row r="660" spans="15:19" x14ac:dyDescent="0.15">
      <c r="O660" t="str">
        <f t="shared" si="40"/>
        <v/>
      </c>
      <c r="P660" t="str">
        <f t="shared" si="41"/>
        <v/>
      </c>
      <c r="Q660" t="str">
        <f t="shared" si="42"/>
        <v/>
      </c>
      <c r="S660" s="360" t="str">
        <f t="shared" si="43"/>
        <v/>
      </c>
    </row>
    <row r="661" spans="15:19" x14ac:dyDescent="0.15">
      <c r="O661" t="str">
        <f t="shared" si="40"/>
        <v/>
      </c>
      <c r="P661" t="str">
        <f t="shared" si="41"/>
        <v/>
      </c>
      <c r="Q661" t="str">
        <f t="shared" si="42"/>
        <v/>
      </c>
      <c r="S661" s="360" t="str">
        <f t="shared" si="43"/>
        <v/>
      </c>
    </row>
    <row r="662" spans="15:19" x14ac:dyDescent="0.15">
      <c r="O662" t="str">
        <f t="shared" si="40"/>
        <v/>
      </c>
      <c r="P662" t="str">
        <f t="shared" si="41"/>
        <v/>
      </c>
      <c r="Q662" t="str">
        <f t="shared" si="42"/>
        <v/>
      </c>
      <c r="S662" s="360" t="str">
        <f t="shared" si="43"/>
        <v/>
      </c>
    </row>
    <row r="663" spans="15:19" x14ac:dyDescent="0.15">
      <c r="O663" t="str">
        <f t="shared" si="40"/>
        <v/>
      </c>
      <c r="P663" t="str">
        <f t="shared" si="41"/>
        <v/>
      </c>
      <c r="Q663" t="str">
        <f t="shared" si="42"/>
        <v/>
      </c>
      <c r="S663" s="360" t="str">
        <f t="shared" si="43"/>
        <v/>
      </c>
    </row>
    <row r="664" spans="15:19" x14ac:dyDescent="0.15">
      <c r="O664" t="str">
        <f t="shared" si="40"/>
        <v/>
      </c>
      <c r="P664" t="str">
        <f t="shared" si="41"/>
        <v/>
      </c>
      <c r="Q664" t="str">
        <f t="shared" si="42"/>
        <v/>
      </c>
      <c r="S664" s="360" t="str">
        <f t="shared" si="43"/>
        <v/>
      </c>
    </row>
    <row r="665" spans="15:19" x14ac:dyDescent="0.15">
      <c r="O665" t="str">
        <f t="shared" si="40"/>
        <v/>
      </c>
      <c r="P665" t="str">
        <f t="shared" si="41"/>
        <v/>
      </c>
      <c r="Q665" t="str">
        <f t="shared" si="42"/>
        <v/>
      </c>
      <c r="S665" s="360" t="str">
        <f t="shared" si="43"/>
        <v/>
      </c>
    </row>
    <row r="666" spans="15:19" x14ac:dyDescent="0.15">
      <c r="O666" t="str">
        <f t="shared" si="40"/>
        <v/>
      </c>
      <c r="P666" t="str">
        <f t="shared" si="41"/>
        <v/>
      </c>
      <c r="Q666" t="str">
        <f t="shared" si="42"/>
        <v/>
      </c>
      <c r="S666" s="360" t="str">
        <f t="shared" si="43"/>
        <v/>
      </c>
    </row>
    <row r="667" spans="15:19" x14ac:dyDescent="0.15">
      <c r="O667" t="str">
        <f t="shared" si="40"/>
        <v/>
      </c>
      <c r="P667" t="str">
        <f t="shared" si="41"/>
        <v/>
      </c>
      <c r="Q667" t="str">
        <f t="shared" si="42"/>
        <v/>
      </c>
      <c r="S667" s="360" t="str">
        <f t="shared" si="43"/>
        <v/>
      </c>
    </row>
    <row r="668" spans="15:19" x14ac:dyDescent="0.15">
      <c r="O668" t="str">
        <f t="shared" si="40"/>
        <v/>
      </c>
      <c r="P668" t="str">
        <f t="shared" si="41"/>
        <v/>
      </c>
      <c r="Q668" t="str">
        <f t="shared" si="42"/>
        <v/>
      </c>
      <c r="S668" s="360" t="str">
        <f t="shared" si="43"/>
        <v/>
      </c>
    </row>
    <row r="669" spans="15:19" x14ac:dyDescent="0.15">
      <c r="O669" t="str">
        <f t="shared" si="40"/>
        <v/>
      </c>
      <c r="P669" t="str">
        <f t="shared" si="41"/>
        <v/>
      </c>
      <c r="Q669" t="str">
        <f t="shared" si="42"/>
        <v/>
      </c>
      <c r="S669" s="360" t="str">
        <f t="shared" si="43"/>
        <v/>
      </c>
    </row>
    <row r="670" spans="15:19" x14ac:dyDescent="0.15">
      <c r="O670" t="str">
        <f t="shared" si="40"/>
        <v/>
      </c>
      <c r="P670" t="str">
        <f t="shared" si="41"/>
        <v/>
      </c>
      <c r="Q670" t="str">
        <f t="shared" si="42"/>
        <v/>
      </c>
      <c r="S670" s="360" t="str">
        <f t="shared" si="43"/>
        <v/>
      </c>
    </row>
    <row r="671" spans="15:19" x14ac:dyDescent="0.15">
      <c r="O671" t="str">
        <f t="shared" si="40"/>
        <v/>
      </c>
      <c r="P671" t="str">
        <f t="shared" si="41"/>
        <v/>
      </c>
      <c r="Q671" t="str">
        <f t="shared" si="42"/>
        <v/>
      </c>
      <c r="S671" s="360" t="str">
        <f t="shared" si="43"/>
        <v/>
      </c>
    </row>
    <row r="672" spans="15:19" x14ac:dyDescent="0.15">
      <c r="O672" t="str">
        <f t="shared" si="40"/>
        <v/>
      </c>
      <c r="P672" t="str">
        <f t="shared" si="41"/>
        <v/>
      </c>
      <c r="Q672" t="str">
        <f t="shared" si="42"/>
        <v/>
      </c>
      <c r="S672" s="360" t="str">
        <f t="shared" si="43"/>
        <v/>
      </c>
    </row>
    <row r="673" spans="15:19" x14ac:dyDescent="0.15">
      <c r="O673" t="str">
        <f t="shared" si="40"/>
        <v/>
      </c>
      <c r="P673" t="str">
        <f t="shared" si="41"/>
        <v/>
      </c>
      <c r="Q673" t="str">
        <f t="shared" si="42"/>
        <v/>
      </c>
      <c r="S673" s="360" t="str">
        <f t="shared" si="43"/>
        <v/>
      </c>
    </row>
    <row r="674" spans="15:19" x14ac:dyDescent="0.15">
      <c r="O674" t="str">
        <f t="shared" si="40"/>
        <v/>
      </c>
      <c r="P674" t="str">
        <f t="shared" si="41"/>
        <v/>
      </c>
      <c r="Q674" t="str">
        <f t="shared" si="42"/>
        <v/>
      </c>
      <c r="S674" s="360" t="str">
        <f t="shared" si="43"/>
        <v/>
      </c>
    </row>
    <row r="675" spans="15:19" x14ac:dyDescent="0.15">
      <c r="O675" t="str">
        <f t="shared" si="40"/>
        <v/>
      </c>
      <c r="P675" t="str">
        <f t="shared" si="41"/>
        <v/>
      </c>
      <c r="Q675" t="str">
        <f t="shared" si="42"/>
        <v/>
      </c>
      <c r="S675" s="360" t="str">
        <f t="shared" si="43"/>
        <v/>
      </c>
    </row>
    <row r="676" spans="15:19" x14ac:dyDescent="0.15">
      <c r="O676" t="str">
        <f t="shared" si="40"/>
        <v/>
      </c>
      <c r="P676" t="str">
        <f t="shared" si="41"/>
        <v/>
      </c>
      <c r="Q676" t="str">
        <f t="shared" si="42"/>
        <v/>
      </c>
      <c r="S676" s="360" t="str">
        <f t="shared" si="43"/>
        <v/>
      </c>
    </row>
    <row r="677" spans="15:19" x14ac:dyDescent="0.15">
      <c r="O677" t="str">
        <f t="shared" si="40"/>
        <v/>
      </c>
      <c r="P677" t="str">
        <f t="shared" si="41"/>
        <v/>
      </c>
      <c r="Q677" t="str">
        <f t="shared" si="42"/>
        <v/>
      </c>
      <c r="S677" s="360" t="str">
        <f t="shared" si="43"/>
        <v/>
      </c>
    </row>
    <row r="678" spans="15:19" x14ac:dyDescent="0.15">
      <c r="O678" t="str">
        <f t="shared" si="40"/>
        <v/>
      </c>
      <c r="P678" t="str">
        <f t="shared" si="41"/>
        <v/>
      </c>
      <c r="Q678" t="str">
        <f t="shared" si="42"/>
        <v/>
      </c>
      <c r="S678" s="360" t="str">
        <f t="shared" si="43"/>
        <v/>
      </c>
    </row>
    <row r="679" spans="15:19" x14ac:dyDescent="0.15">
      <c r="O679" t="str">
        <f t="shared" si="40"/>
        <v/>
      </c>
      <c r="P679" t="str">
        <f t="shared" si="41"/>
        <v/>
      </c>
      <c r="Q679" t="str">
        <f t="shared" si="42"/>
        <v/>
      </c>
      <c r="S679" s="360" t="str">
        <f t="shared" si="43"/>
        <v/>
      </c>
    </row>
    <row r="680" spans="15:19" x14ac:dyDescent="0.15">
      <c r="O680" t="str">
        <f t="shared" si="40"/>
        <v/>
      </c>
      <c r="P680" t="str">
        <f t="shared" si="41"/>
        <v/>
      </c>
      <c r="Q680" t="str">
        <f t="shared" si="42"/>
        <v/>
      </c>
      <c r="S680" s="360" t="str">
        <f t="shared" si="43"/>
        <v/>
      </c>
    </row>
    <row r="681" spans="15:19" x14ac:dyDescent="0.15">
      <c r="O681" t="str">
        <f t="shared" si="40"/>
        <v/>
      </c>
      <c r="P681" t="str">
        <f t="shared" si="41"/>
        <v/>
      </c>
      <c r="Q681" t="str">
        <f t="shared" si="42"/>
        <v/>
      </c>
      <c r="S681" s="360" t="str">
        <f t="shared" si="43"/>
        <v/>
      </c>
    </row>
    <row r="682" spans="15:19" x14ac:dyDescent="0.15">
      <c r="O682" t="str">
        <f t="shared" si="40"/>
        <v/>
      </c>
      <c r="P682" t="str">
        <f t="shared" si="41"/>
        <v/>
      </c>
      <c r="Q682" t="str">
        <f t="shared" si="42"/>
        <v/>
      </c>
      <c r="S682" s="360" t="str">
        <f t="shared" si="43"/>
        <v/>
      </c>
    </row>
    <row r="683" spans="15:19" x14ac:dyDescent="0.15">
      <c r="O683" t="str">
        <f t="shared" si="40"/>
        <v/>
      </c>
      <c r="P683" t="str">
        <f t="shared" si="41"/>
        <v/>
      </c>
      <c r="Q683" t="str">
        <f t="shared" si="42"/>
        <v/>
      </c>
      <c r="S683" s="360" t="str">
        <f t="shared" si="43"/>
        <v/>
      </c>
    </row>
    <row r="684" spans="15:19" x14ac:dyDescent="0.15">
      <c r="O684" t="str">
        <f t="shared" si="40"/>
        <v/>
      </c>
      <c r="P684" t="str">
        <f t="shared" si="41"/>
        <v/>
      </c>
      <c r="Q684" t="str">
        <f t="shared" si="42"/>
        <v/>
      </c>
      <c r="S684" s="360" t="str">
        <f t="shared" si="43"/>
        <v/>
      </c>
    </row>
    <row r="685" spans="15:19" x14ac:dyDescent="0.15">
      <c r="O685" t="str">
        <f t="shared" si="40"/>
        <v/>
      </c>
      <c r="P685" t="str">
        <f t="shared" si="41"/>
        <v/>
      </c>
      <c r="Q685" t="str">
        <f t="shared" si="42"/>
        <v/>
      </c>
      <c r="S685" s="360" t="str">
        <f t="shared" si="43"/>
        <v/>
      </c>
    </row>
    <row r="686" spans="15:19" x14ac:dyDescent="0.15">
      <c r="O686" t="str">
        <f t="shared" si="40"/>
        <v/>
      </c>
      <c r="P686" t="str">
        <f t="shared" si="41"/>
        <v/>
      </c>
      <c r="Q686" t="str">
        <f t="shared" si="42"/>
        <v/>
      </c>
      <c r="S686" s="360" t="str">
        <f t="shared" si="43"/>
        <v/>
      </c>
    </row>
    <row r="687" spans="15:19" x14ac:dyDescent="0.15">
      <c r="O687" t="str">
        <f t="shared" si="40"/>
        <v/>
      </c>
      <c r="P687" t="str">
        <f t="shared" si="41"/>
        <v/>
      </c>
      <c r="Q687" t="str">
        <f t="shared" si="42"/>
        <v/>
      </c>
      <c r="S687" s="360" t="str">
        <f t="shared" si="43"/>
        <v/>
      </c>
    </row>
    <row r="688" spans="15:19" x14ac:dyDescent="0.15">
      <c r="O688" t="str">
        <f t="shared" si="40"/>
        <v/>
      </c>
      <c r="P688" t="str">
        <f t="shared" si="41"/>
        <v/>
      </c>
      <c r="Q688" t="str">
        <f t="shared" si="42"/>
        <v/>
      </c>
      <c r="S688" s="360" t="str">
        <f t="shared" si="43"/>
        <v/>
      </c>
    </row>
    <row r="689" spans="15:19" x14ac:dyDescent="0.15">
      <c r="O689" t="str">
        <f t="shared" si="40"/>
        <v/>
      </c>
      <c r="P689" t="str">
        <f t="shared" si="41"/>
        <v/>
      </c>
      <c r="Q689" t="str">
        <f t="shared" si="42"/>
        <v/>
      </c>
      <c r="S689" s="360" t="str">
        <f t="shared" si="43"/>
        <v/>
      </c>
    </row>
    <row r="690" spans="15:19" x14ac:dyDescent="0.15">
      <c r="O690" t="str">
        <f t="shared" si="40"/>
        <v/>
      </c>
      <c r="P690" t="str">
        <f t="shared" si="41"/>
        <v/>
      </c>
      <c r="Q690" t="str">
        <f t="shared" si="42"/>
        <v/>
      </c>
      <c r="S690" s="360" t="str">
        <f t="shared" si="43"/>
        <v/>
      </c>
    </row>
    <row r="691" spans="15:19" x14ac:dyDescent="0.15">
      <c r="O691" t="str">
        <f t="shared" si="40"/>
        <v/>
      </c>
      <c r="P691" t="str">
        <f t="shared" si="41"/>
        <v/>
      </c>
      <c r="Q691" t="str">
        <f t="shared" si="42"/>
        <v/>
      </c>
      <c r="S691" s="360" t="str">
        <f t="shared" si="43"/>
        <v/>
      </c>
    </row>
    <row r="692" spans="15:19" x14ac:dyDescent="0.15">
      <c r="O692" t="str">
        <f t="shared" si="40"/>
        <v/>
      </c>
      <c r="P692" t="str">
        <f t="shared" si="41"/>
        <v/>
      </c>
      <c r="Q692" t="str">
        <f t="shared" si="42"/>
        <v/>
      </c>
      <c r="S692" s="360" t="str">
        <f t="shared" si="43"/>
        <v/>
      </c>
    </row>
    <row r="693" spans="15:19" x14ac:dyDescent="0.15">
      <c r="O693" t="str">
        <f t="shared" si="40"/>
        <v/>
      </c>
      <c r="P693" t="str">
        <f t="shared" si="41"/>
        <v/>
      </c>
      <c r="Q693" t="str">
        <f t="shared" si="42"/>
        <v/>
      </c>
      <c r="S693" s="360" t="str">
        <f t="shared" si="43"/>
        <v/>
      </c>
    </row>
    <row r="694" spans="15:19" x14ac:dyDescent="0.15">
      <c r="O694" t="str">
        <f t="shared" si="40"/>
        <v/>
      </c>
      <c r="P694" t="str">
        <f t="shared" si="41"/>
        <v/>
      </c>
      <c r="Q694" t="str">
        <f t="shared" si="42"/>
        <v/>
      </c>
      <c r="S694" s="360" t="str">
        <f t="shared" si="43"/>
        <v/>
      </c>
    </row>
    <row r="695" spans="15:19" x14ac:dyDescent="0.15">
      <c r="O695" t="str">
        <f t="shared" si="40"/>
        <v/>
      </c>
      <c r="P695" t="str">
        <f t="shared" si="41"/>
        <v/>
      </c>
      <c r="Q695" t="str">
        <f t="shared" si="42"/>
        <v/>
      </c>
      <c r="S695" s="360" t="str">
        <f t="shared" si="43"/>
        <v/>
      </c>
    </row>
    <row r="696" spans="15:19" x14ac:dyDescent="0.15">
      <c r="O696" t="str">
        <f t="shared" si="40"/>
        <v/>
      </c>
      <c r="P696" t="str">
        <f t="shared" si="41"/>
        <v/>
      </c>
      <c r="Q696" t="str">
        <f t="shared" si="42"/>
        <v/>
      </c>
      <c r="S696" s="360" t="str">
        <f t="shared" si="43"/>
        <v/>
      </c>
    </row>
    <row r="697" spans="15:19" x14ac:dyDescent="0.15">
      <c r="O697" t="str">
        <f t="shared" si="40"/>
        <v/>
      </c>
      <c r="P697" t="str">
        <f t="shared" si="41"/>
        <v/>
      </c>
      <c r="Q697" t="str">
        <f t="shared" si="42"/>
        <v/>
      </c>
      <c r="S697" s="360" t="str">
        <f t="shared" si="43"/>
        <v/>
      </c>
    </row>
    <row r="698" spans="15:19" x14ac:dyDescent="0.15">
      <c r="O698" t="str">
        <f t="shared" si="40"/>
        <v/>
      </c>
      <c r="P698" t="str">
        <f t="shared" si="41"/>
        <v/>
      </c>
      <c r="Q698" t="str">
        <f t="shared" si="42"/>
        <v/>
      </c>
      <c r="S698" s="360" t="str">
        <f t="shared" si="43"/>
        <v/>
      </c>
    </row>
    <row r="699" spans="15:19" x14ac:dyDescent="0.15">
      <c r="O699" t="str">
        <f t="shared" si="40"/>
        <v/>
      </c>
      <c r="P699" t="str">
        <f t="shared" si="41"/>
        <v/>
      </c>
      <c r="Q699" t="str">
        <f t="shared" si="42"/>
        <v/>
      </c>
      <c r="S699" s="360" t="str">
        <f t="shared" si="43"/>
        <v/>
      </c>
    </row>
    <row r="700" spans="15:19" x14ac:dyDescent="0.15">
      <c r="O700" t="str">
        <f t="shared" si="40"/>
        <v/>
      </c>
      <c r="P700" t="str">
        <f t="shared" si="41"/>
        <v/>
      </c>
      <c r="Q700" t="str">
        <f t="shared" si="42"/>
        <v/>
      </c>
      <c r="S700" s="360" t="str">
        <f t="shared" si="43"/>
        <v/>
      </c>
    </row>
    <row r="701" spans="15:19" x14ac:dyDescent="0.15">
      <c r="O701" t="str">
        <f t="shared" si="40"/>
        <v/>
      </c>
      <c r="P701" t="str">
        <f t="shared" si="41"/>
        <v/>
      </c>
      <c r="Q701" t="str">
        <f t="shared" si="42"/>
        <v/>
      </c>
      <c r="S701" s="360" t="str">
        <f t="shared" si="43"/>
        <v/>
      </c>
    </row>
    <row r="702" spans="15:19" x14ac:dyDescent="0.15">
      <c r="O702" t="str">
        <f t="shared" si="40"/>
        <v/>
      </c>
      <c r="P702" t="str">
        <f t="shared" si="41"/>
        <v/>
      </c>
      <c r="Q702" t="str">
        <f t="shared" si="42"/>
        <v/>
      </c>
      <c r="S702" s="360" t="str">
        <f t="shared" si="43"/>
        <v/>
      </c>
    </row>
    <row r="703" spans="15:19" x14ac:dyDescent="0.15">
      <c r="O703" t="str">
        <f t="shared" si="40"/>
        <v/>
      </c>
      <c r="P703" t="str">
        <f t="shared" si="41"/>
        <v/>
      </c>
      <c r="Q703" t="str">
        <f t="shared" si="42"/>
        <v/>
      </c>
      <c r="S703" s="360" t="str">
        <f t="shared" si="43"/>
        <v/>
      </c>
    </row>
    <row r="704" spans="15:19" x14ac:dyDescent="0.15">
      <c r="O704" t="str">
        <f t="shared" si="40"/>
        <v/>
      </c>
      <c r="P704" t="str">
        <f t="shared" si="41"/>
        <v/>
      </c>
      <c r="Q704" t="str">
        <f t="shared" si="42"/>
        <v/>
      </c>
      <c r="S704" s="360" t="str">
        <f t="shared" si="43"/>
        <v/>
      </c>
    </row>
    <row r="705" spans="15:19" x14ac:dyDescent="0.15">
      <c r="O705" t="str">
        <f t="shared" si="40"/>
        <v/>
      </c>
      <c r="P705" t="str">
        <f t="shared" si="41"/>
        <v/>
      </c>
      <c r="Q705" t="str">
        <f t="shared" si="42"/>
        <v/>
      </c>
      <c r="S705" s="360" t="str">
        <f t="shared" si="43"/>
        <v/>
      </c>
    </row>
    <row r="706" spans="15:19" x14ac:dyDescent="0.15">
      <c r="O706" t="str">
        <f t="shared" ref="O706:O769" si="44">LEFT(F706,4)</f>
        <v/>
      </c>
      <c r="P706" t="str">
        <f t="shared" ref="P706:P769" si="45">MID(F706,6,2)</f>
        <v/>
      </c>
      <c r="Q706" t="str">
        <f t="shared" ref="Q706:Q769" si="46">MID(F706,9,2)</f>
        <v/>
      </c>
      <c r="S706" s="360" t="str">
        <f t="shared" ref="S706:S769" si="47">IFERROR(DATE(O706,P706,Q706),"")</f>
        <v/>
      </c>
    </row>
    <row r="707" spans="15:19" x14ac:dyDescent="0.15">
      <c r="O707" t="str">
        <f t="shared" si="44"/>
        <v/>
      </c>
      <c r="P707" t="str">
        <f t="shared" si="45"/>
        <v/>
      </c>
      <c r="Q707" t="str">
        <f t="shared" si="46"/>
        <v/>
      </c>
      <c r="S707" s="360" t="str">
        <f t="shared" si="47"/>
        <v/>
      </c>
    </row>
    <row r="708" spans="15:19" x14ac:dyDescent="0.15">
      <c r="O708" t="str">
        <f t="shared" si="44"/>
        <v/>
      </c>
      <c r="P708" t="str">
        <f t="shared" si="45"/>
        <v/>
      </c>
      <c r="Q708" t="str">
        <f t="shared" si="46"/>
        <v/>
      </c>
      <c r="S708" s="360" t="str">
        <f t="shared" si="47"/>
        <v/>
      </c>
    </row>
    <row r="709" spans="15:19" x14ac:dyDescent="0.15">
      <c r="O709" t="str">
        <f t="shared" si="44"/>
        <v/>
      </c>
      <c r="P709" t="str">
        <f t="shared" si="45"/>
        <v/>
      </c>
      <c r="Q709" t="str">
        <f t="shared" si="46"/>
        <v/>
      </c>
      <c r="S709" s="360" t="str">
        <f t="shared" si="47"/>
        <v/>
      </c>
    </row>
    <row r="710" spans="15:19" x14ac:dyDescent="0.15">
      <c r="O710" t="str">
        <f t="shared" si="44"/>
        <v/>
      </c>
      <c r="P710" t="str">
        <f t="shared" si="45"/>
        <v/>
      </c>
      <c r="Q710" t="str">
        <f t="shared" si="46"/>
        <v/>
      </c>
      <c r="S710" s="360" t="str">
        <f t="shared" si="47"/>
        <v/>
      </c>
    </row>
    <row r="711" spans="15:19" x14ac:dyDescent="0.15">
      <c r="O711" t="str">
        <f t="shared" si="44"/>
        <v/>
      </c>
      <c r="P711" t="str">
        <f t="shared" si="45"/>
        <v/>
      </c>
      <c r="Q711" t="str">
        <f t="shared" si="46"/>
        <v/>
      </c>
      <c r="S711" s="360" t="str">
        <f t="shared" si="47"/>
        <v/>
      </c>
    </row>
    <row r="712" spans="15:19" x14ac:dyDescent="0.15">
      <c r="O712" t="str">
        <f t="shared" si="44"/>
        <v/>
      </c>
      <c r="P712" t="str">
        <f t="shared" si="45"/>
        <v/>
      </c>
      <c r="Q712" t="str">
        <f t="shared" si="46"/>
        <v/>
      </c>
      <c r="S712" s="360" t="str">
        <f t="shared" si="47"/>
        <v/>
      </c>
    </row>
    <row r="713" spans="15:19" x14ac:dyDescent="0.15">
      <c r="O713" t="str">
        <f t="shared" si="44"/>
        <v/>
      </c>
      <c r="P713" t="str">
        <f t="shared" si="45"/>
        <v/>
      </c>
      <c r="Q713" t="str">
        <f t="shared" si="46"/>
        <v/>
      </c>
      <c r="S713" s="360" t="str">
        <f t="shared" si="47"/>
        <v/>
      </c>
    </row>
    <row r="714" spans="15:19" x14ac:dyDescent="0.15">
      <c r="O714" t="str">
        <f t="shared" si="44"/>
        <v/>
      </c>
      <c r="P714" t="str">
        <f t="shared" si="45"/>
        <v/>
      </c>
      <c r="Q714" t="str">
        <f t="shared" si="46"/>
        <v/>
      </c>
      <c r="S714" s="360" t="str">
        <f t="shared" si="47"/>
        <v/>
      </c>
    </row>
    <row r="715" spans="15:19" x14ac:dyDescent="0.15">
      <c r="O715" t="str">
        <f t="shared" si="44"/>
        <v/>
      </c>
      <c r="P715" t="str">
        <f t="shared" si="45"/>
        <v/>
      </c>
      <c r="Q715" t="str">
        <f t="shared" si="46"/>
        <v/>
      </c>
      <c r="S715" s="360" t="str">
        <f t="shared" si="47"/>
        <v/>
      </c>
    </row>
    <row r="716" spans="15:19" x14ac:dyDescent="0.15">
      <c r="O716" t="str">
        <f t="shared" si="44"/>
        <v/>
      </c>
      <c r="P716" t="str">
        <f t="shared" si="45"/>
        <v/>
      </c>
      <c r="Q716" t="str">
        <f t="shared" si="46"/>
        <v/>
      </c>
      <c r="S716" s="360" t="str">
        <f t="shared" si="47"/>
        <v/>
      </c>
    </row>
    <row r="717" spans="15:19" x14ac:dyDescent="0.15">
      <c r="O717" t="str">
        <f t="shared" si="44"/>
        <v/>
      </c>
      <c r="P717" t="str">
        <f t="shared" si="45"/>
        <v/>
      </c>
      <c r="Q717" t="str">
        <f t="shared" si="46"/>
        <v/>
      </c>
      <c r="S717" s="360" t="str">
        <f t="shared" si="47"/>
        <v/>
      </c>
    </row>
    <row r="718" spans="15:19" x14ac:dyDescent="0.15">
      <c r="O718" t="str">
        <f t="shared" si="44"/>
        <v/>
      </c>
      <c r="P718" t="str">
        <f t="shared" si="45"/>
        <v/>
      </c>
      <c r="Q718" t="str">
        <f t="shared" si="46"/>
        <v/>
      </c>
      <c r="S718" s="360" t="str">
        <f t="shared" si="47"/>
        <v/>
      </c>
    </row>
    <row r="719" spans="15:19" x14ac:dyDescent="0.15">
      <c r="O719" t="str">
        <f t="shared" si="44"/>
        <v/>
      </c>
      <c r="P719" t="str">
        <f t="shared" si="45"/>
        <v/>
      </c>
      <c r="Q719" t="str">
        <f t="shared" si="46"/>
        <v/>
      </c>
      <c r="S719" s="360" t="str">
        <f t="shared" si="47"/>
        <v/>
      </c>
    </row>
    <row r="720" spans="15:19" x14ac:dyDescent="0.15">
      <c r="O720" t="str">
        <f t="shared" si="44"/>
        <v/>
      </c>
      <c r="P720" t="str">
        <f t="shared" si="45"/>
        <v/>
      </c>
      <c r="Q720" t="str">
        <f t="shared" si="46"/>
        <v/>
      </c>
      <c r="S720" s="360" t="str">
        <f t="shared" si="47"/>
        <v/>
      </c>
    </row>
    <row r="721" spans="15:19" x14ac:dyDescent="0.15">
      <c r="O721" t="str">
        <f t="shared" si="44"/>
        <v/>
      </c>
      <c r="P721" t="str">
        <f t="shared" si="45"/>
        <v/>
      </c>
      <c r="Q721" t="str">
        <f t="shared" si="46"/>
        <v/>
      </c>
      <c r="S721" s="360" t="str">
        <f t="shared" si="47"/>
        <v/>
      </c>
    </row>
    <row r="722" spans="15:19" x14ac:dyDescent="0.15">
      <c r="O722" t="str">
        <f t="shared" si="44"/>
        <v/>
      </c>
      <c r="P722" t="str">
        <f t="shared" si="45"/>
        <v/>
      </c>
      <c r="Q722" t="str">
        <f t="shared" si="46"/>
        <v/>
      </c>
      <c r="S722" s="360" t="str">
        <f t="shared" si="47"/>
        <v/>
      </c>
    </row>
    <row r="723" spans="15:19" x14ac:dyDescent="0.15">
      <c r="O723" t="str">
        <f t="shared" si="44"/>
        <v/>
      </c>
      <c r="P723" t="str">
        <f t="shared" si="45"/>
        <v/>
      </c>
      <c r="Q723" t="str">
        <f t="shared" si="46"/>
        <v/>
      </c>
      <c r="S723" s="360" t="str">
        <f t="shared" si="47"/>
        <v/>
      </c>
    </row>
    <row r="724" spans="15:19" x14ac:dyDescent="0.15">
      <c r="O724" t="str">
        <f t="shared" si="44"/>
        <v/>
      </c>
      <c r="P724" t="str">
        <f t="shared" si="45"/>
        <v/>
      </c>
      <c r="Q724" t="str">
        <f t="shared" si="46"/>
        <v/>
      </c>
      <c r="S724" s="360" t="str">
        <f t="shared" si="47"/>
        <v/>
      </c>
    </row>
    <row r="725" spans="15:19" x14ac:dyDescent="0.15">
      <c r="O725" t="str">
        <f t="shared" si="44"/>
        <v/>
      </c>
      <c r="P725" t="str">
        <f t="shared" si="45"/>
        <v/>
      </c>
      <c r="Q725" t="str">
        <f t="shared" si="46"/>
        <v/>
      </c>
      <c r="S725" s="360" t="str">
        <f t="shared" si="47"/>
        <v/>
      </c>
    </row>
    <row r="726" spans="15:19" x14ac:dyDescent="0.15">
      <c r="O726" t="str">
        <f t="shared" si="44"/>
        <v/>
      </c>
      <c r="P726" t="str">
        <f t="shared" si="45"/>
        <v/>
      </c>
      <c r="Q726" t="str">
        <f t="shared" si="46"/>
        <v/>
      </c>
      <c r="S726" s="360" t="str">
        <f t="shared" si="47"/>
        <v/>
      </c>
    </row>
    <row r="727" spans="15:19" x14ac:dyDescent="0.15">
      <c r="O727" t="str">
        <f t="shared" si="44"/>
        <v/>
      </c>
      <c r="P727" t="str">
        <f t="shared" si="45"/>
        <v/>
      </c>
      <c r="Q727" t="str">
        <f t="shared" si="46"/>
        <v/>
      </c>
      <c r="S727" s="360" t="str">
        <f t="shared" si="47"/>
        <v/>
      </c>
    </row>
    <row r="728" spans="15:19" x14ac:dyDescent="0.15">
      <c r="O728" t="str">
        <f t="shared" si="44"/>
        <v/>
      </c>
      <c r="P728" t="str">
        <f t="shared" si="45"/>
        <v/>
      </c>
      <c r="Q728" t="str">
        <f t="shared" si="46"/>
        <v/>
      </c>
      <c r="S728" s="360" t="str">
        <f t="shared" si="47"/>
        <v/>
      </c>
    </row>
    <row r="729" spans="15:19" x14ac:dyDescent="0.15">
      <c r="O729" t="str">
        <f t="shared" si="44"/>
        <v/>
      </c>
      <c r="P729" t="str">
        <f t="shared" si="45"/>
        <v/>
      </c>
      <c r="Q729" t="str">
        <f t="shared" si="46"/>
        <v/>
      </c>
      <c r="S729" s="360" t="str">
        <f t="shared" si="47"/>
        <v/>
      </c>
    </row>
    <row r="730" spans="15:19" x14ac:dyDescent="0.15">
      <c r="O730" t="str">
        <f t="shared" si="44"/>
        <v/>
      </c>
      <c r="P730" t="str">
        <f t="shared" si="45"/>
        <v/>
      </c>
      <c r="Q730" t="str">
        <f t="shared" si="46"/>
        <v/>
      </c>
      <c r="S730" s="360" t="str">
        <f t="shared" si="47"/>
        <v/>
      </c>
    </row>
    <row r="731" spans="15:19" x14ac:dyDescent="0.15">
      <c r="O731" t="str">
        <f t="shared" si="44"/>
        <v/>
      </c>
      <c r="P731" t="str">
        <f t="shared" si="45"/>
        <v/>
      </c>
      <c r="Q731" t="str">
        <f t="shared" si="46"/>
        <v/>
      </c>
      <c r="S731" s="360" t="str">
        <f t="shared" si="47"/>
        <v/>
      </c>
    </row>
    <row r="732" spans="15:19" x14ac:dyDescent="0.15">
      <c r="O732" t="str">
        <f t="shared" si="44"/>
        <v/>
      </c>
      <c r="P732" t="str">
        <f t="shared" si="45"/>
        <v/>
      </c>
      <c r="Q732" t="str">
        <f t="shared" si="46"/>
        <v/>
      </c>
      <c r="S732" s="360" t="str">
        <f t="shared" si="47"/>
        <v/>
      </c>
    </row>
    <row r="733" spans="15:19" x14ac:dyDescent="0.15">
      <c r="O733" t="str">
        <f t="shared" si="44"/>
        <v/>
      </c>
      <c r="P733" t="str">
        <f t="shared" si="45"/>
        <v/>
      </c>
      <c r="Q733" t="str">
        <f t="shared" si="46"/>
        <v/>
      </c>
      <c r="S733" s="360" t="str">
        <f t="shared" si="47"/>
        <v/>
      </c>
    </row>
    <row r="734" spans="15:19" x14ac:dyDescent="0.15">
      <c r="O734" t="str">
        <f t="shared" si="44"/>
        <v/>
      </c>
      <c r="P734" t="str">
        <f t="shared" si="45"/>
        <v/>
      </c>
      <c r="Q734" t="str">
        <f t="shared" si="46"/>
        <v/>
      </c>
      <c r="S734" s="360" t="str">
        <f t="shared" si="47"/>
        <v/>
      </c>
    </row>
    <row r="735" spans="15:19" x14ac:dyDescent="0.15">
      <c r="O735" t="str">
        <f t="shared" si="44"/>
        <v/>
      </c>
      <c r="P735" t="str">
        <f t="shared" si="45"/>
        <v/>
      </c>
      <c r="Q735" t="str">
        <f t="shared" si="46"/>
        <v/>
      </c>
      <c r="S735" s="360" t="str">
        <f t="shared" si="47"/>
        <v/>
      </c>
    </row>
    <row r="736" spans="15:19" x14ac:dyDescent="0.15">
      <c r="O736" t="str">
        <f t="shared" si="44"/>
        <v/>
      </c>
      <c r="P736" t="str">
        <f t="shared" si="45"/>
        <v/>
      </c>
      <c r="Q736" t="str">
        <f t="shared" si="46"/>
        <v/>
      </c>
      <c r="S736" s="360" t="str">
        <f t="shared" si="47"/>
        <v/>
      </c>
    </row>
    <row r="737" spans="15:19" x14ac:dyDescent="0.15">
      <c r="O737" t="str">
        <f t="shared" si="44"/>
        <v/>
      </c>
      <c r="P737" t="str">
        <f t="shared" si="45"/>
        <v/>
      </c>
      <c r="Q737" t="str">
        <f t="shared" si="46"/>
        <v/>
      </c>
      <c r="S737" s="360" t="str">
        <f t="shared" si="47"/>
        <v/>
      </c>
    </row>
    <row r="738" spans="15:19" x14ac:dyDescent="0.15">
      <c r="O738" t="str">
        <f t="shared" si="44"/>
        <v/>
      </c>
      <c r="P738" t="str">
        <f t="shared" si="45"/>
        <v/>
      </c>
      <c r="Q738" t="str">
        <f t="shared" si="46"/>
        <v/>
      </c>
      <c r="S738" s="360" t="str">
        <f t="shared" si="47"/>
        <v/>
      </c>
    </row>
    <row r="739" spans="15:19" x14ac:dyDescent="0.15">
      <c r="O739" t="str">
        <f t="shared" si="44"/>
        <v/>
      </c>
      <c r="P739" t="str">
        <f t="shared" si="45"/>
        <v/>
      </c>
      <c r="Q739" t="str">
        <f t="shared" si="46"/>
        <v/>
      </c>
      <c r="S739" s="360" t="str">
        <f t="shared" si="47"/>
        <v/>
      </c>
    </row>
    <row r="740" spans="15:19" x14ac:dyDescent="0.15">
      <c r="O740" t="str">
        <f t="shared" si="44"/>
        <v/>
      </c>
      <c r="P740" t="str">
        <f t="shared" si="45"/>
        <v/>
      </c>
      <c r="Q740" t="str">
        <f t="shared" si="46"/>
        <v/>
      </c>
      <c r="S740" s="360" t="str">
        <f t="shared" si="47"/>
        <v/>
      </c>
    </row>
    <row r="741" spans="15:19" x14ac:dyDescent="0.15">
      <c r="O741" t="str">
        <f t="shared" si="44"/>
        <v/>
      </c>
      <c r="P741" t="str">
        <f t="shared" si="45"/>
        <v/>
      </c>
      <c r="Q741" t="str">
        <f t="shared" si="46"/>
        <v/>
      </c>
      <c r="S741" s="360" t="str">
        <f t="shared" si="47"/>
        <v/>
      </c>
    </row>
    <row r="742" spans="15:19" x14ac:dyDescent="0.15">
      <c r="O742" t="str">
        <f t="shared" si="44"/>
        <v/>
      </c>
      <c r="P742" t="str">
        <f t="shared" si="45"/>
        <v/>
      </c>
      <c r="Q742" t="str">
        <f t="shared" si="46"/>
        <v/>
      </c>
      <c r="S742" s="360" t="str">
        <f t="shared" si="47"/>
        <v/>
      </c>
    </row>
    <row r="743" spans="15:19" x14ac:dyDescent="0.15">
      <c r="O743" t="str">
        <f t="shared" si="44"/>
        <v/>
      </c>
      <c r="P743" t="str">
        <f t="shared" si="45"/>
        <v/>
      </c>
      <c r="Q743" t="str">
        <f t="shared" si="46"/>
        <v/>
      </c>
      <c r="S743" s="360" t="str">
        <f t="shared" si="47"/>
        <v/>
      </c>
    </row>
    <row r="744" spans="15:19" x14ac:dyDescent="0.15">
      <c r="O744" t="str">
        <f t="shared" si="44"/>
        <v/>
      </c>
      <c r="P744" t="str">
        <f t="shared" si="45"/>
        <v/>
      </c>
      <c r="Q744" t="str">
        <f t="shared" si="46"/>
        <v/>
      </c>
      <c r="S744" s="360" t="str">
        <f t="shared" si="47"/>
        <v/>
      </c>
    </row>
    <row r="745" spans="15:19" x14ac:dyDescent="0.15">
      <c r="O745" t="str">
        <f t="shared" si="44"/>
        <v/>
      </c>
      <c r="P745" t="str">
        <f t="shared" si="45"/>
        <v/>
      </c>
      <c r="Q745" t="str">
        <f t="shared" si="46"/>
        <v/>
      </c>
      <c r="S745" s="360" t="str">
        <f t="shared" si="47"/>
        <v/>
      </c>
    </row>
    <row r="746" spans="15:19" x14ac:dyDescent="0.15">
      <c r="O746" t="str">
        <f t="shared" si="44"/>
        <v/>
      </c>
      <c r="P746" t="str">
        <f t="shared" si="45"/>
        <v/>
      </c>
      <c r="Q746" t="str">
        <f t="shared" si="46"/>
        <v/>
      </c>
      <c r="S746" s="360" t="str">
        <f t="shared" si="47"/>
        <v/>
      </c>
    </row>
    <row r="747" spans="15:19" x14ac:dyDescent="0.15">
      <c r="O747" t="str">
        <f t="shared" si="44"/>
        <v/>
      </c>
      <c r="P747" t="str">
        <f t="shared" si="45"/>
        <v/>
      </c>
      <c r="Q747" t="str">
        <f t="shared" si="46"/>
        <v/>
      </c>
      <c r="S747" s="360" t="str">
        <f t="shared" si="47"/>
        <v/>
      </c>
    </row>
    <row r="748" spans="15:19" x14ac:dyDescent="0.15">
      <c r="O748" t="str">
        <f t="shared" si="44"/>
        <v/>
      </c>
      <c r="P748" t="str">
        <f t="shared" si="45"/>
        <v/>
      </c>
      <c r="Q748" t="str">
        <f t="shared" si="46"/>
        <v/>
      </c>
      <c r="S748" s="360" t="str">
        <f t="shared" si="47"/>
        <v/>
      </c>
    </row>
    <row r="749" spans="15:19" x14ac:dyDescent="0.15">
      <c r="O749" t="str">
        <f t="shared" si="44"/>
        <v/>
      </c>
      <c r="P749" t="str">
        <f t="shared" si="45"/>
        <v/>
      </c>
      <c r="Q749" t="str">
        <f t="shared" si="46"/>
        <v/>
      </c>
      <c r="S749" s="360" t="str">
        <f t="shared" si="47"/>
        <v/>
      </c>
    </row>
    <row r="750" spans="15:19" x14ac:dyDescent="0.15">
      <c r="O750" t="str">
        <f t="shared" si="44"/>
        <v/>
      </c>
      <c r="P750" t="str">
        <f t="shared" si="45"/>
        <v/>
      </c>
      <c r="Q750" t="str">
        <f t="shared" si="46"/>
        <v/>
      </c>
      <c r="S750" s="360" t="str">
        <f t="shared" si="47"/>
        <v/>
      </c>
    </row>
    <row r="751" spans="15:19" x14ac:dyDescent="0.15">
      <c r="O751" t="str">
        <f t="shared" si="44"/>
        <v/>
      </c>
      <c r="P751" t="str">
        <f t="shared" si="45"/>
        <v/>
      </c>
      <c r="Q751" t="str">
        <f t="shared" si="46"/>
        <v/>
      </c>
      <c r="S751" s="360" t="str">
        <f t="shared" si="47"/>
        <v/>
      </c>
    </row>
    <row r="752" spans="15:19" x14ac:dyDescent="0.15">
      <c r="O752" t="str">
        <f t="shared" si="44"/>
        <v/>
      </c>
      <c r="P752" t="str">
        <f t="shared" si="45"/>
        <v/>
      </c>
      <c r="Q752" t="str">
        <f t="shared" si="46"/>
        <v/>
      </c>
      <c r="S752" s="360" t="str">
        <f t="shared" si="47"/>
        <v/>
      </c>
    </row>
    <row r="753" spans="15:19" x14ac:dyDescent="0.15">
      <c r="O753" t="str">
        <f t="shared" si="44"/>
        <v/>
      </c>
      <c r="P753" t="str">
        <f t="shared" si="45"/>
        <v/>
      </c>
      <c r="Q753" t="str">
        <f t="shared" si="46"/>
        <v/>
      </c>
      <c r="S753" s="360" t="str">
        <f t="shared" si="47"/>
        <v/>
      </c>
    </row>
    <row r="754" spans="15:19" x14ac:dyDescent="0.15">
      <c r="O754" t="str">
        <f t="shared" si="44"/>
        <v/>
      </c>
      <c r="P754" t="str">
        <f t="shared" si="45"/>
        <v/>
      </c>
      <c r="Q754" t="str">
        <f t="shared" si="46"/>
        <v/>
      </c>
      <c r="S754" s="360" t="str">
        <f t="shared" si="47"/>
        <v/>
      </c>
    </row>
    <row r="755" spans="15:19" x14ac:dyDescent="0.15">
      <c r="O755" t="str">
        <f t="shared" si="44"/>
        <v/>
      </c>
      <c r="P755" t="str">
        <f t="shared" si="45"/>
        <v/>
      </c>
      <c r="Q755" t="str">
        <f t="shared" si="46"/>
        <v/>
      </c>
      <c r="S755" s="360" t="str">
        <f t="shared" si="47"/>
        <v/>
      </c>
    </row>
    <row r="756" spans="15:19" x14ac:dyDescent="0.15">
      <c r="O756" t="str">
        <f t="shared" si="44"/>
        <v/>
      </c>
      <c r="P756" t="str">
        <f t="shared" si="45"/>
        <v/>
      </c>
      <c r="Q756" t="str">
        <f t="shared" si="46"/>
        <v/>
      </c>
      <c r="S756" s="360" t="str">
        <f t="shared" si="47"/>
        <v/>
      </c>
    </row>
    <row r="757" spans="15:19" x14ac:dyDescent="0.15">
      <c r="O757" t="str">
        <f t="shared" si="44"/>
        <v/>
      </c>
      <c r="P757" t="str">
        <f t="shared" si="45"/>
        <v/>
      </c>
      <c r="Q757" t="str">
        <f t="shared" si="46"/>
        <v/>
      </c>
      <c r="S757" s="360" t="str">
        <f t="shared" si="47"/>
        <v/>
      </c>
    </row>
    <row r="758" spans="15:19" x14ac:dyDescent="0.15">
      <c r="O758" t="str">
        <f t="shared" si="44"/>
        <v/>
      </c>
      <c r="P758" t="str">
        <f t="shared" si="45"/>
        <v/>
      </c>
      <c r="Q758" t="str">
        <f t="shared" si="46"/>
        <v/>
      </c>
      <c r="S758" s="360" t="str">
        <f t="shared" si="47"/>
        <v/>
      </c>
    </row>
    <row r="759" spans="15:19" x14ac:dyDescent="0.15">
      <c r="O759" t="str">
        <f t="shared" si="44"/>
        <v/>
      </c>
      <c r="P759" t="str">
        <f t="shared" si="45"/>
        <v/>
      </c>
      <c r="Q759" t="str">
        <f t="shared" si="46"/>
        <v/>
      </c>
      <c r="S759" s="360" t="str">
        <f t="shared" si="47"/>
        <v/>
      </c>
    </row>
    <row r="760" spans="15:19" x14ac:dyDescent="0.15">
      <c r="O760" t="str">
        <f t="shared" si="44"/>
        <v/>
      </c>
      <c r="P760" t="str">
        <f t="shared" si="45"/>
        <v/>
      </c>
      <c r="Q760" t="str">
        <f t="shared" si="46"/>
        <v/>
      </c>
      <c r="S760" s="360" t="str">
        <f t="shared" si="47"/>
        <v/>
      </c>
    </row>
    <row r="761" spans="15:19" x14ac:dyDescent="0.15">
      <c r="O761" t="str">
        <f t="shared" si="44"/>
        <v/>
      </c>
      <c r="P761" t="str">
        <f t="shared" si="45"/>
        <v/>
      </c>
      <c r="Q761" t="str">
        <f t="shared" si="46"/>
        <v/>
      </c>
      <c r="S761" s="360" t="str">
        <f t="shared" si="47"/>
        <v/>
      </c>
    </row>
    <row r="762" spans="15:19" x14ac:dyDescent="0.15">
      <c r="O762" t="str">
        <f t="shared" si="44"/>
        <v/>
      </c>
      <c r="P762" t="str">
        <f t="shared" si="45"/>
        <v/>
      </c>
      <c r="Q762" t="str">
        <f t="shared" si="46"/>
        <v/>
      </c>
      <c r="S762" s="360" t="str">
        <f t="shared" si="47"/>
        <v/>
      </c>
    </row>
    <row r="763" spans="15:19" x14ac:dyDescent="0.15">
      <c r="O763" t="str">
        <f t="shared" si="44"/>
        <v/>
      </c>
      <c r="P763" t="str">
        <f t="shared" si="45"/>
        <v/>
      </c>
      <c r="Q763" t="str">
        <f t="shared" si="46"/>
        <v/>
      </c>
      <c r="S763" s="360" t="str">
        <f t="shared" si="47"/>
        <v/>
      </c>
    </row>
    <row r="764" spans="15:19" x14ac:dyDescent="0.15">
      <c r="O764" t="str">
        <f t="shared" si="44"/>
        <v/>
      </c>
      <c r="P764" t="str">
        <f t="shared" si="45"/>
        <v/>
      </c>
      <c r="Q764" t="str">
        <f t="shared" si="46"/>
        <v/>
      </c>
      <c r="S764" s="360" t="str">
        <f t="shared" si="47"/>
        <v/>
      </c>
    </row>
    <row r="765" spans="15:19" x14ac:dyDescent="0.15">
      <c r="O765" t="str">
        <f t="shared" si="44"/>
        <v/>
      </c>
      <c r="P765" t="str">
        <f t="shared" si="45"/>
        <v/>
      </c>
      <c r="Q765" t="str">
        <f t="shared" si="46"/>
        <v/>
      </c>
      <c r="S765" s="360" t="str">
        <f t="shared" si="47"/>
        <v/>
      </c>
    </row>
    <row r="766" spans="15:19" x14ac:dyDescent="0.15">
      <c r="O766" t="str">
        <f t="shared" si="44"/>
        <v/>
      </c>
      <c r="P766" t="str">
        <f t="shared" si="45"/>
        <v/>
      </c>
      <c r="Q766" t="str">
        <f t="shared" si="46"/>
        <v/>
      </c>
      <c r="S766" s="360" t="str">
        <f t="shared" si="47"/>
        <v/>
      </c>
    </row>
    <row r="767" spans="15:19" x14ac:dyDescent="0.15">
      <c r="O767" t="str">
        <f t="shared" si="44"/>
        <v/>
      </c>
      <c r="P767" t="str">
        <f t="shared" si="45"/>
        <v/>
      </c>
      <c r="Q767" t="str">
        <f t="shared" si="46"/>
        <v/>
      </c>
      <c r="S767" s="360" t="str">
        <f t="shared" si="47"/>
        <v/>
      </c>
    </row>
    <row r="768" spans="15:19" x14ac:dyDescent="0.15">
      <c r="O768" t="str">
        <f t="shared" si="44"/>
        <v/>
      </c>
      <c r="P768" t="str">
        <f t="shared" si="45"/>
        <v/>
      </c>
      <c r="Q768" t="str">
        <f t="shared" si="46"/>
        <v/>
      </c>
      <c r="S768" s="360" t="str">
        <f t="shared" si="47"/>
        <v/>
      </c>
    </row>
    <row r="769" spans="15:19" x14ac:dyDescent="0.15">
      <c r="O769" t="str">
        <f t="shared" si="44"/>
        <v/>
      </c>
      <c r="P769" t="str">
        <f t="shared" si="45"/>
        <v/>
      </c>
      <c r="Q769" t="str">
        <f t="shared" si="46"/>
        <v/>
      </c>
      <c r="S769" s="360" t="str">
        <f t="shared" si="47"/>
        <v/>
      </c>
    </row>
    <row r="770" spans="15:19" x14ac:dyDescent="0.15">
      <c r="O770" t="str">
        <f t="shared" ref="O770:O833" si="48">LEFT(F770,4)</f>
        <v/>
      </c>
      <c r="P770" t="str">
        <f t="shared" ref="P770:P833" si="49">MID(F770,6,2)</f>
        <v/>
      </c>
      <c r="Q770" t="str">
        <f t="shared" ref="Q770:Q833" si="50">MID(F770,9,2)</f>
        <v/>
      </c>
      <c r="S770" s="360" t="str">
        <f t="shared" ref="S770:S833" si="51">IFERROR(DATE(O770,P770,Q770),"")</f>
        <v/>
      </c>
    </row>
    <row r="771" spans="15:19" x14ac:dyDescent="0.15">
      <c r="O771" t="str">
        <f t="shared" si="48"/>
        <v/>
      </c>
      <c r="P771" t="str">
        <f t="shared" si="49"/>
        <v/>
      </c>
      <c r="Q771" t="str">
        <f t="shared" si="50"/>
        <v/>
      </c>
      <c r="S771" s="360" t="str">
        <f t="shared" si="51"/>
        <v/>
      </c>
    </row>
    <row r="772" spans="15:19" x14ac:dyDescent="0.15">
      <c r="O772" t="str">
        <f t="shared" si="48"/>
        <v/>
      </c>
      <c r="P772" t="str">
        <f t="shared" si="49"/>
        <v/>
      </c>
      <c r="Q772" t="str">
        <f t="shared" si="50"/>
        <v/>
      </c>
      <c r="S772" s="360" t="str">
        <f t="shared" si="51"/>
        <v/>
      </c>
    </row>
    <row r="773" spans="15:19" x14ac:dyDescent="0.15">
      <c r="O773" t="str">
        <f t="shared" si="48"/>
        <v/>
      </c>
      <c r="P773" t="str">
        <f t="shared" si="49"/>
        <v/>
      </c>
      <c r="Q773" t="str">
        <f t="shared" si="50"/>
        <v/>
      </c>
      <c r="S773" s="360" t="str">
        <f t="shared" si="51"/>
        <v/>
      </c>
    </row>
    <row r="774" spans="15:19" x14ac:dyDescent="0.15">
      <c r="O774" t="str">
        <f t="shared" si="48"/>
        <v/>
      </c>
      <c r="P774" t="str">
        <f t="shared" si="49"/>
        <v/>
      </c>
      <c r="Q774" t="str">
        <f t="shared" si="50"/>
        <v/>
      </c>
      <c r="S774" s="360" t="str">
        <f t="shared" si="51"/>
        <v/>
      </c>
    </row>
    <row r="775" spans="15:19" x14ac:dyDescent="0.15">
      <c r="O775" t="str">
        <f t="shared" si="48"/>
        <v/>
      </c>
      <c r="P775" t="str">
        <f t="shared" si="49"/>
        <v/>
      </c>
      <c r="Q775" t="str">
        <f t="shared" si="50"/>
        <v/>
      </c>
      <c r="S775" s="360" t="str">
        <f t="shared" si="51"/>
        <v/>
      </c>
    </row>
    <row r="776" spans="15:19" x14ac:dyDescent="0.15">
      <c r="O776" t="str">
        <f t="shared" si="48"/>
        <v/>
      </c>
      <c r="P776" t="str">
        <f t="shared" si="49"/>
        <v/>
      </c>
      <c r="Q776" t="str">
        <f t="shared" si="50"/>
        <v/>
      </c>
      <c r="S776" s="360" t="str">
        <f t="shared" si="51"/>
        <v/>
      </c>
    </row>
    <row r="777" spans="15:19" x14ac:dyDescent="0.15">
      <c r="O777" t="str">
        <f t="shared" si="48"/>
        <v/>
      </c>
      <c r="P777" t="str">
        <f t="shared" si="49"/>
        <v/>
      </c>
      <c r="Q777" t="str">
        <f t="shared" si="50"/>
        <v/>
      </c>
      <c r="S777" s="360" t="str">
        <f t="shared" si="51"/>
        <v/>
      </c>
    </row>
    <row r="778" spans="15:19" x14ac:dyDescent="0.15">
      <c r="O778" t="str">
        <f t="shared" si="48"/>
        <v/>
      </c>
      <c r="P778" t="str">
        <f t="shared" si="49"/>
        <v/>
      </c>
      <c r="Q778" t="str">
        <f t="shared" si="50"/>
        <v/>
      </c>
      <c r="S778" s="360" t="str">
        <f t="shared" si="51"/>
        <v/>
      </c>
    </row>
    <row r="779" spans="15:19" x14ac:dyDescent="0.15">
      <c r="O779" t="str">
        <f t="shared" si="48"/>
        <v/>
      </c>
      <c r="P779" t="str">
        <f t="shared" si="49"/>
        <v/>
      </c>
      <c r="Q779" t="str">
        <f t="shared" si="50"/>
        <v/>
      </c>
      <c r="S779" s="360" t="str">
        <f t="shared" si="51"/>
        <v/>
      </c>
    </row>
    <row r="780" spans="15:19" x14ac:dyDescent="0.15">
      <c r="O780" t="str">
        <f t="shared" si="48"/>
        <v/>
      </c>
      <c r="P780" t="str">
        <f t="shared" si="49"/>
        <v/>
      </c>
      <c r="Q780" t="str">
        <f t="shared" si="50"/>
        <v/>
      </c>
      <c r="S780" s="360" t="str">
        <f t="shared" si="51"/>
        <v/>
      </c>
    </row>
    <row r="781" spans="15:19" x14ac:dyDescent="0.15">
      <c r="O781" t="str">
        <f t="shared" si="48"/>
        <v/>
      </c>
      <c r="P781" t="str">
        <f t="shared" si="49"/>
        <v/>
      </c>
      <c r="Q781" t="str">
        <f t="shared" si="50"/>
        <v/>
      </c>
      <c r="S781" s="360" t="str">
        <f t="shared" si="51"/>
        <v/>
      </c>
    </row>
    <row r="782" spans="15:19" x14ac:dyDescent="0.15">
      <c r="O782" t="str">
        <f t="shared" si="48"/>
        <v/>
      </c>
      <c r="P782" t="str">
        <f t="shared" si="49"/>
        <v/>
      </c>
      <c r="Q782" t="str">
        <f t="shared" si="50"/>
        <v/>
      </c>
      <c r="S782" s="360" t="str">
        <f t="shared" si="51"/>
        <v/>
      </c>
    </row>
    <row r="783" spans="15:19" x14ac:dyDescent="0.15">
      <c r="O783" t="str">
        <f t="shared" si="48"/>
        <v/>
      </c>
      <c r="P783" t="str">
        <f t="shared" si="49"/>
        <v/>
      </c>
      <c r="Q783" t="str">
        <f t="shared" si="50"/>
        <v/>
      </c>
      <c r="S783" s="360" t="str">
        <f t="shared" si="51"/>
        <v/>
      </c>
    </row>
    <row r="784" spans="15:19" x14ac:dyDescent="0.15">
      <c r="O784" t="str">
        <f t="shared" si="48"/>
        <v/>
      </c>
      <c r="P784" t="str">
        <f t="shared" si="49"/>
        <v/>
      </c>
      <c r="Q784" t="str">
        <f t="shared" si="50"/>
        <v/>
      </c>
      <c r="S784" s="360" t="str">
        <f t="shared" si="51"/>
        <v/>
      </c>
    </row>
    <row r="785" spans="15:19" x14ac:dyDescent="0.15">
      <c r="O785" t="str">
        <f t="shared" si="48"/>
        <v/>
      </c>
      <c r="P785" t="str">
        <f t="shared" si="49"/>
        <v/>
      </c>
      <c r="Q785" t="str">
        <f t="shared" si="50"/>
        <v/>
      </c>
      <c r="S785" s="360" t="str">
        <f t="shared" si="51"/>
        <v/>
      </c>
    </row>
    <row r="786" spans="15:19" x14ac:dyDescent="0.15">
      <c r="O786" t="str">
        <f t="shared" si="48"/>
        <v/>
      </c>
      <c r="P786" t="str">
        <f t="shared" si="49"/>
        <v/>
      </c>
      <c r="Q786" t="str">
        <f t="shared" si="50"/>
        <v/>
      </c>
      <c r="S786" s="360" t="str">
        <f t="shared" si="51"/>
        <v/>
      </c>
    </row>
    <row r="787" spans="15:19" x14ac:dyDescent="0.15">
      <c r="O787" t="str">
        <f t="shared" si="48"/>
        <v/>
      </c>
      <c r="P787" t="str">
        <f t="shared" si="49"/>
        <v/>
      </c>
      <c r="Q787" t="str">
        <f t="shared" si="50"/>
        <v/>
      </c>
      <c r="S787" s="360" t="str">
        <f t="shared" si="51"/>
        <v/>
      </c>
    </row>
    <row r="788" spans="15:19" x14ac:dyDescent="0.15">
      <c r="O788" t="str">
        <f t="shared" si="48"/>
        <v/>
      </c>
      <c r="P788" t="str">
        <f t="shared" si="49"/>
        <v/>
      </c>
      <c r="Q788" t="str">
        <f t="shared" si="50"/>
        <v/>
      </c>
      <c r="S788" s="360" t="str">
        <f t="shared" si="51"/>
        <v/>
      </c>
    </row>
    <row r="789" spans="15:19" x14ac:dyDescent="0.15">
      <c r="O789" t="str">
        <f t="shared" si="48"/>
        <v/>
      </c>
      <c r="P789" t="str">
        <f t="shared" si="49"/>
        <v/>
      </c>
      <c r="Q789" t="str">
        <f t="shared" si="50"/>
        <v/>
      </c>
      <c r="S789" s="360" t="str">
        <f t="shared" si="51"/>
        <v/>
      </c>
    </row>
    <row r="790" spans="15:19" x14ac:dyDescent="0.15">
      <c r="O790" t="str">
        <f t="shared" si="48"/>
        <v/>
      </c>
      <c r="P790" t="str">
        <f t="shared" si="49"/>
        <v/>
      </c>
      <c r="Q790" t="str">
        <f t="shared" si="50"/>
        <v/>
      </c>
      <c r="S790" s="360" t="str">
        <f t="shared" si="51"/>
        <v/>
      </c>
    </row>
    <row r="791" spans="15:19" x14ac:dyDescent="0.15">
      <c r="O791" t="str">
        <f t="shared" si="48"/>
        <v/>
      </c>
      <c r="P791" t="str">
        <f t="shared" si="49"/>
        <v/>
      </c>
      <c r="Q791" t="str">
        <f t="shared" si="50"/>
        <v/>
      </c>
      <c r="S791" s="360" t="str">
        <f t="shared" si="51"/>
        <v/>
      </c>
    </row>
    <row r="792" spans="15:19" x14ac:dyDescent="0.15">
      <c r="O792" t="str">
        <f t="shared" si="48"/>
        <v/>
      </c>
      <c r="P792" t="str">
        <f t="shared" si="49"/>
        <v/>
      </c>
      <c r="Q792" t="str">
        <f t="shared" si="50"/>
        <v/>
      </c>
      <c r="S792" s="360" t="str">
        <f t="shared" si="51"/>
        <v/>
      </c>
    </row>
    <row r="793" spans="15:19" x14ac:dyDescent="0.15">
      <c r="O793" t="str">
        <f t="shared" si="48"/>
        <v/>
      </c>
      <c r="P793" t="str">
        <f t="shared" si="49"/>
        <v/>
      </c>
      <c r="Q793" t="str">
        <f t="shared" si="50"/>
        <v/>
      </c>
      <c r="S793" s="360" t="str">
        <f t="shared" si="51"/>
        <v/>
      </c>
    </row>
    <row r="794" spans="15:19" x14ac:dyDescent="0.15">
      <c r="O794" t="str">
        <f t="shared" si="48"/>
        <v/>
      </c>
      <c r="P794" t="str">
        <f t="shared" si="49"/>
        <v/>
      </c>
      <c r="Q794" t="str">
        <f t="shared" si="50"/>
        <v/>
      </c>
      <c r="S794" s="360" t="str">
        <f t="shared" si="51"/>
        <v/>
      </c>
    </row>
    <row r="795" spans="15:19" x14ac:dyDescent="0.15">
      <c r="O795" t="str">
        <f t="shared" si="48"/>
        <v/>
      </c>
      <c r="P795" t="str">
        <f t="shared" si="49"/>
        <v/>
      </c>
      <c r="Q795" t="str">
        <f t="shared" si="50"/>
        <v/>
      </c>
      <c r="S795" s="360" t="str">
        <f t="shared" si="51"/>
        <v/>
      </c>
    </row>
    <row r="796" spans="15:19" x14ac:dyDescent="0.15">
      <c r="O796" t="str">
        <f t="shared" si="48"/>
        <v/>
      </c>
      <c r="P796" t="str">
        <f t="shared" si="49"/>
        <v/>
      </c>
      <c r="Q796" t="str">
        <f t="shared" si="50"/>
        <v/>
      </c>
      <c r="S796" s="360" t="str">
        <f t="shared" si="51"/>
        <v/>
      </c>
    </row>
    <row r="797" spans="15:19" x14ac:dyDescent="0.15">
      <c r="O797" t="str">
        <f t="shared" si="48"/>
        <v/>
      </c>
      <c r="P797" t="str">
        <f t="shared" si="49"/>
        <v/>
      </c>
      <c r="Q797" t="str">
        <f t="shared" si="50"/>
        <v/>
      </c>
      <c r="S797" s="360" t="str">
        <f t="shared" si="51"/>
        <v/>
      </c>
    </row>
    <row r="798" spans="15:19" x14ac:dyDescent="0.15">
      <c r="O798" t="str">
        <f t="shared" si="48"/>
        <v/>
      </c>
      <c r="P798" t="str">
        <f t="shared" si="49"/>
        <v/>
      </c>
      <c r="Q798" t="str">
        <f t="shared" si="50"/>
        <v/>
      </c>
      <c r="S798" s="360" t="str">
        <f t="shared" si="51"/>
        <v/>
      </c>
    </row>
    <row r="799" spans="15:19" x14ac:dyDescent="0.15">
      <c r="O799" t="str">
        <f t="shared" si="48"/>
        <v/>
      </c>
      <c r="P799" t="str">
        <f t="shared" si="49"/>
        <v/>
      </c>
      <c r="Q799" t="str">
        <f t="shared" si="50"/>
        <v/>
      </c>
      <c r="S799" s="360" t="str">
        <f t="shared" si="51"/>
        <v/>
      </c>
    </row>
    <row r="800" spans="15:19" x14ac:dyDescent="0.15">
      <c r="O800" t="str">
        <f t="shared" si="48"/>
        <v/>
      </c>
      <c r="P800" t="str">
        <f t="shared" si="49"/>
        <v/>
      </c>
      <c r="Q800" t="str">
        <f t="shared" si="50"/>
        <v/>
      </c>
      <c r="S800" s="360" t="str">
        <f t="shared" si="51"/>
        <v/>
      </c>
    </row>
    <row r="801" spans="15:19" x14ac:dyDescent="0.15">
      <c r="O801" t="str">
        <f t="shared" si="48"/>
        <v/>
      </c>
      <c r="P801" t="str">
        <f t="shared" si="49"/>
        <v/>
      </c>
      <c r="Q801" t="str">
        <f t="shared" si="50"/>
        <v/>
      </c>
      <c r="S801" s="360" t="str">
        <f t="shared" si="51"/>
        <v/>
      </c>
    </row>
    <row r="802" spans="15:19" x14ac:dyDescent="0.15">
      <c r="O802" t="str">
        <f t="shared" si="48"/>
        <v/>
      </c>
      <c r="P802" t="str">
        <f t="shared" si="49"/>
        <v/>
      </c>
      <c r="Q802" t="str">
        <f t="shared" si="50"/>
        <v/>
      </c>
      <c r="S802" s="360" t="str">
        <f t="shared" si="51"/>
        <v/>
      </c>
    </row>
    <row r="803" spans="15:19" x14ac:dyDescent="0.15">
      <c r="O803" t="str">
        <f t="shared" si="48"/>
        <v/>
      </c>
      <c r="P803" t="str">
        <f t="shared" si="49"/>
        <v/>
      </c>
      <c r="Q803" t="str">
        <f t="shared" si="50"/>
        <v/>
      </c>
      <c r="S803" s="360" t="str">
        <f t="shared" si="51"/>
        <v/>
      </c>
    </row>
    <row r="804" spans="15:19" x14ac:dyDescent="0.15">
      <c r="O804" t="str">
        <f t="shared" si="48"/>
        <v/>
      </c>
      <c r="P804" t="str">
        <f t="shared" si="49"/>
        <v/>
      </c>
      <c r="Q804" t="str">
        <f t="shared" si="50"/>
        <v/>
      </c>
      <c r="S804" s="360" t="str">
        <f t="shared" si="51"/>
        <v/>
      </c>
    </row>
    <row r="805" spans="15:19" x14ac:dyDescent="0.15">
      <c r="O805" t="str">
        <f t="shared" si="48"/>
        <v/>
      </c>
      <c r="P805" t="str">
        <f t="shared" si="49"/>
        <v/>
      </c>
      <c r="Q805" t="str">
        <f t="shared" si="50"/>
        <v/>
      </c>
      <c r="S805" s="360" t="str">
        <f t="shared" si="51"/>
        <v/>
      </c>
    </row>
    <row r="806" spans="15:19" x14ac:dyDescent="0.15">
      <c r="O806" t="str">
        <f t="shared" si="48"/>
        <v/>
      </c>
      <c r="P806" t="str">
        <f t="shared" si="49"/>
        <v/>
      </c>
      <c r="Q806" t="str">
        <f t="shared" si="50"/>
        <v/>
      </c>
      <c r="S806" s="360" t="str">
        <f t="shared" si="51"/>
        <v/>
      </c>
    </row>
    <row r="807" spans="15:19" x14ac:dyDescent="0.15">
      <c r="O807" t="str">
        <f t="shared" si="48"/>
        <v/>
      </c>
      <c r="P807" t="str">
        <f t="shared" si="49"/>
        <v/>
      </c>
      <c r="Q807" t="str">
        <f t="shared" si="50"/>
        <v/>
      </c>
      <c r="S807" s="360" t="str">
        <f t="shared" si="51"/>
        <v/>
      </c>
    </row>
    <row r="808" spans="15:19" x14ac:dyDescent="0.15">
      <c r="O808" t="str">
        <f t="shared" si="48"/>
        <v/>
      </c>
      <c r="P808" t="str">
        <f t="shared" si="49"/>
        <v/>
      </c>
      <c r="Q808" t="str">
        <f t="shared" si="50"/>
        <v/>
      </c>
      <c r="S808" s="360" t="str">
        <f t="shared" si="51"/>
        <v/>
      </c>
    </row>
    <row r="809" spans="15:19" x14ac:dyDescent="0.15">
      <c r="O809" t="str">
        <f t="shared" si="48"/>
        <v/>
      </c>
      <c r="P809" t="str">
        <f t="shared" si="49"/>
        <v/>
      </c>
      <c r="Q809" t="str">
        <f t="shared" si="50"/>
        <v/>
      </c>
      <c r="S809" s="360" t="str">
        <f t="shared" si="51"/>
        <v/>
      </c>
    </row>
    <row r="810" spans="15:19" x14ac:dyDescent="0.15">
      <c r="O810" t="str">
        <f t="shared" si="48"/>
        <v/>
      </c>
      <c r="P810" t="str">
        <f t="shared" si="49"/>
        <v/>
      </c>
      <c r="Q810" t="str">
        <f t="shared" si="50"/>
        <v/>
      </c>
      <c r="S810" s="360" t="str">
        <f t="shared" si="51"/>
        <v/>
      </c>
    </row>
    <row r="811" spans="15:19" x14ac:dyDescent="0.15">
      <c r="O811" t="str">
        <f t="shared" si="48"/>
        <v/>
      </c>
      <c r="P811" t="str">
        <f t="shared" si="49"/>
        <v/>
      </c>
      <c r="Q811" t="str">
        <f t="shared" si="50"/>
        <v/>
      </c>
      <c r="S811" s="360" t="str">
        <f t="shared" si="51"/>
        <v/>
      </c>
    </row>
    <row r="812" spans="15:19" x14ac:dyDescent="0.15">
      <c r="O812" t="str">
        <f t="shared" si="48"/>
        <v/>
      </c>
      <c r="P812" t="str">
        <f t="shared" si="49"/>
        <v/>
      </c>
      <c r="Q812" t="str">
        <f t="shared" si="50"/>
        <v/>
      </c>
      <c r="S812" s="360" t="str">
        <f t="shared" si="51"/>
        <v/>
      </c>
    </row>
    <row r="813" spans="15:19" x14ac:dyDescent="0.15">
      <c r="O813" t="str">
        <f t="shared" si="48"/>
        <v/>
      </c>
      <c r="P813" t="str">
        <f t="shared" si="49"/>
        <v/>
      </c>
      <c r="Q813" t="str">
        <f t="shared" si="50"/>
        <v/>
      </c>
      <c r="S813" s="360" t="str">
        <f t="shared" si="51"/>
        <v/>
      </c>
    </row>
    <row r="814" spans="15:19" x14ac:dyDescent="0.15">
      <c r="O814" t="str">
        <f t="shared" si="48"/>
        <v/>
      </c>
      <c r="P814" t="str">
        <f t="shared" si="49"/>
        <v/>
      </c>
      <c r="Q814" t="str">
        <f t="shared" si="50"/>
        <v/>
      </c>
      <c r="S814" s="360" t="str">
        <f t="shared" si="51"/>
        <v/>
      </c>
    </row>
    <row r="815" spans="15:19" x14ac:dyDescent="0.15">
      <c r="O815" t="str">
        <f t="shared" si="48"/>
        <v/>
      </c>
      <c r="P815" t="str">
        <f t="shared" si="49"/>
        <v/>
      </c>
      <c r="Q815" t="str">
        <f t="shared" si="50"/>
        <v/>
      </c>
      <c r="S815" s="360" t="str">
        <f t="shared" si="51"/>
        <v/>
      </c>
    </row>
    <row r="816" spans="15:19" x14ac:dyDescent="0.15">
      <c r="O816" t="str">
        <f t="shared" si="48"/>
        <v/>
      </c>
      <c r="P816" t="str">
        <f t="shared" si="49"/>
        <v/>
      </c>
      <c r="Q816" t="str">
        <f t="shared" si="50"/>
        <v/>
      </c>
      <c r="S816" s="360" t="str">
        <f t="shared" si="51"/>
        <v/>
      </c>
    </row>
    <row r="817" spans="15:19" x14ac:dyDescent="0.15">
      <c r="O817" t="str">
        <f t="shared" si="48"/>
        <v/>
      </c>
      <c r="P817" t="str">
        <f t="shared" si="49"/>
        <v/>
      </c>
      <c r="Q817" t="str">
        <f t="shared" si="50"/>
        <v/>
      </c>
      <c r="S817" s="360" t="str">
        <f t="shared" si="51"/>
        <v/>
      </c>
    </row>
    <row r="818" spans="15:19" x14ac:dyDescent="0.15">
      <c r="O818" t="str">
        <f t="shared" si="48"/>
        <v/>
      </c>
      <c r="P818" t="str">
        <f t="shared" si="49"/>
        <v/>
      </c>
      <c r="Q818" t="str">
        <f t="shared" si="50"/>
        <v/>
      </c>
      <c r="S818" s="360" t="str">
        <f t="shared" si="51"/>
        <v/>
      </c>
    </row>
    <row r="819" spans="15:19" x14ac:dyDescent="0.15">
      <c r="O819" t="str">
        <f t="shared" si="48"/>
        <v/>
      </c>
      <c r="P819" t="str">
        <f t="shared" si="49"/>
        <v/>
      </c>
      <c r="Q819" t="str">
        <f t="shared" si="50"/>
        <v/>
      </c>
      <c r="S819" s="360" t="str">
        <f t="shared" si="51"/>
        <v/>
      </c>
    </row>
    <row r="820" spans="15:19" x14ac:dyDescent="0.15">
      <c r="O820" t="str">
        <f t="shared" si="48"/>
        <v/>
      </c>
      <c r="P820" t="str">
        <f t="shared" si="49"/>
        <v/>
      </c>
      <c r="Q820" t="str">
        <f t="shared" si="50"/>
        <v/>
      </c>
      <c r="S820" s="360" t="str">
        <f t="shared" si="51"/>
        <v/>
      </c>
    </row>
    <row r="821" spans="15:19" x14ac:dyDescent="0.15">
      <c r="O821" t="str">
        <f t="shared" si="48"/>
        <v/>
      </c>
      <c r="P821" t="str">
        <f t="shared" si="49"/>
        <v/>
      </c>
      <c r="Q821" t="str">
        <f t="shared" si="50"/>
        <v/>
      </c>
      <c r="S821" s="360" t="str">
        <f t="shared" si="51"/>
        <v/>
      </c>
    </row>
    <row r="822" spans="15:19" x14ac:dyDescent="0.15">
      <c r="O822" t="str">
        <f t="shared" si="48"/>
        <v/>
      </c>
      <c r="P822" t="str">
        <f t="shared" si="49"/>
        <v/>
      </c>
      <c r="Q822" t="str">
        <f t="shared" si="50"/>
        <v/>
      </c>
      <c r="S822" s="360" t="str">
        <f t="shared" si="51"/>
        <v/>
      </c>
    </row>
    <row r="823" spans="15:19" x14ac:dyDescent="0.15">
      <c r="O823" t="str">
        <f t="shared" si="48"/>
        <v/>
      </c>
      <c r="P823" t="str">
        <f t="shared" si="49"/>
        <v/>
      </c>
      <c r="Q823" t="str">
        <f t="shared" si="50"/>
        <v/>
      </c>
      <c r="S823" s="360" t="str">
        <f t="shared" si="51"/>
        <v/>
      </c>
    </row>
    <row r="824" spans="15:19" x14ac:dyDescent="0.15">
      <c r="O824" t="str">
        <f t="shared" si="48"/>
        <v/>
      </c>
      <c r="P824" t="str">
        <f t="shared" si="49"/>
        <v/>
      </c>
      <c r="Q824" t="str">
        <f t="shared" si="50"/>
        <v/>
      </c>
      <c r="S824" s="360" t="str">
        <f t="shared" si="51"/>
        <v/>
      </c>
    </row>
    <row r="825" spans="15:19" x14ac:dyDescent="0.15">
      <c r="O825" t="str">
        <f t="shared" si="48"/>
        <v/>
      </c>
      <c r="P825" t="str">
        <f t="shared" si="49"/>
        <v/>
      </c>
      <c r="Q825" t="str">
        <f t="shared" si="50"/>
        <v/>
      </c>
      <c r="S825" s="360" t="str">
        <f t="shared" si="51"/>
        <v/>
      </c>
    </row>
    <row r="826" spans="15:19" x14ac:dyDescent="0.15">
      <c r="O826" t="str">
        <f t="shared" si="48"/>
        <v/>
      </c>
      <c r="P826" t="str">
        <f t="shared" si="49"/>
        <v/>
      </c>
      <c r="Q826" t="str">
        <f t="shared" si="50"/>
        <v/>
      </c>
      <c r="S826" s="360" t="str">
        <f t="shared" si="51"/>
        <v/>
      </c>
    </row>
    <row r="827" spans="15:19" x14ac:dyDescent="0.15">
      <c r="O827" t="str">
        <f t="shared" si="48"/>
        <v/>
      </c>
      <c r="P827" t="str">
        <f t="shared" si="49"/>
        <v/>
      </c>
      <c r="Q827" t="str">
        <f t="shared" si="50"/>
        <v/>
      </c>
      <c r="S827" s="360" t="str">
        <f t="shared" si="51"/>
        <v/>
      </c>
    </row>
    <row r="828" spans="15:19" x14ac:dyDescent="0.15">
      <c r="O828" t="str">
        <f t="shared" si="48"/>
        <v/>
      </c>
      <c r="P828" t="str">
        <f t="shared" si="49"/>
        <v/>
      </c>
      <c r="Q828" t="str">
        <f t="shared" si="50"/>
        <v/>
      </c>
      <c r="S828" s="360" t="str">
        <f t="shared" si="51"/>
        <v/>
      </c>
    </row>
    <row r="829" spans="15:19" x14ac:dyDescent="0.15">
      <c r="O829" t="str">
        <f t="shared" si="48"/>
        <v/>
      </c>
      <c r="P829" t="str">
        <f t="shared" si="49"/>
        <v/>
      </c>
      <c r="Q829" t="str">
        <f t="shared" si="50"/>
        <v/>
      </c>
      <c r="S829" s="360" t="str">
        <f t="shared" si="51"/>
        <v/>
      </c>
    </row>
    <row r="830" spans="15:19" x14ac:dyDescent="0.15">
      <c r="O830" t="str">
        <f t="shared" si="48"/>
        <v/>
      </c>
      <c r="P830" t="str">
        <f t="shared" si="49"/>
        <v/>
      </c>
      <c r="Q830" t="str">
        <f t="shared" si="50"/>
        <v/>
      </c>
      <c r="S830" s="360" t="str">
        <f t="shared" si="51"/>
        <v/>
      </c>
    </row>
    <row r="831" spans="15:19" x14ac:dyDescent="0.15">
      <c r="O831" t="str">
        <f t="shared" si="48"/>
        <v/>
      </c>
      <c r="P831" t="str">
        <f t="shared" si="49"/>
        <v/>
      </c>
      <c r="Q831" t="str">
        <f t="shared" si="50"/>
        <v/>
      </c>
      <c r="S831" s="360" t="str">
        <f t="shared" si="51"/>
        <v/>
      </c>
    </row>
    <row r="832" spans="15:19" x14ac:dyDescent="0.15">
      <c r="O832" t="str">
        <f t="shared" si="48"/>
        <v/>
      </c>
      <c r="P832" t="str">
        <f t="shared" si="49"/>
        <v/>
      </c>
      <c r="Q832" t="str">
        <f t="shared" si="50"/>
        <v/>
      </c>
      <c r="S832" s="360" t="str">
        <f t="shared" si="51"/>
        <v/>
      </c>
    </row>
    <row r="833" spans="15:19" x14ac:dyDescent="0.15">
      <c r="O833" t="str">
        <f t="shared" si="48"/>
        <v/>
      </c>
      <c r="P833" t="str">
        <f t="shared" si="49"/>
        <v/>
      </c>
      <c r="Q833" t="str">
        <f t="shared" si="50"/>
        <v/>
      </c>
      <c r="S833" s="360" t="str">
        <f t="shared" si="51"/>
        <v/>
      </c>
    </row>
    <row r="834" spans="15:19" x14ac:dyDescent="0.15">
      <c r="O834" t="str">
        <f t="shared" ref="O834:O897" si="52">LEFT(F834,4)</f>
        <v/>
      </c>
      <c r="P834" t="str">
        <f t="shared" ref="P834:P897" si="53">MID(F834,6,2)</f>
        <v/>
      </c>
      <c r="Q834" t="str">
        <f t="shared" ref="Q834:Q897" si="54">MID(F834,9,2)</f>
        <v/>
      </c>
      <c r="S834" s="360" t="str">
        <f t="shared" ref="S834:S897" si="55">IFERROR(DATE(O834,P834,Q834),"")</f>
        <v/>
      </c>
    </row>
    <row r="835" spans="15:19" x14ac:dyDescent="0.15">
      <c r="O835" t="str">
        <f t="shared" si="52"/>
        <v/>
      </c>
      <c r="P835" t="str">
        <f t="shared" si="53"/>
        <v/>
      </c>
      <c r="Q835" t="str">
        <f t="shared" si="54"/>
        <v/>
      </c>
      <c r="S835" s="360" t="str">
        <f t="shared" si="55"/>
        <v/>
      </c>
    </row>
    <row r="836" spans="15:19" x14ac:dyDescent="0.15">
      <c r="O836" t="str">
        <f t="shared" si="52"/>
        <v/>
      </c>
      <c r="P836" t="str">
        <f t="shared" si="53"/>
        <v/>
      </c>
      <c r="Q836" t="str">
        <f t="shared" si="54"/>
        <v/>
      </c>
      <c r="S836" s="360" t="str">
        <f t="shared" si="55"/>
        <v/>
      </c>
    </row>
    <row r="837" spans="15:19" x14ac:dyDescent="0.15">
      <c r="O837" t="str">
        <f t="shared" si="52"/>
        <v/>
      </c>
      <c r="P837" t="str">
        <f t="shared" si="53"/>
        <v/>
      </c>
      <c r="Q837" t="str">
        <f t="shared" si="54"/>
        <v/>
      </c>
      <c r="S837" s="360" t="str">
        <f t="shared" si="55"/>
        <v/>
      </c>
    </row>
    <row r="838" spans="15:19" x14ac:dyDescent="0.15">
      <c r="O838" t="str">
        <f t="shared" si="52"/>
        <v/>
      </c>
      <c r="P838" t="str">
        <f t="shared" si="53"/>
        <v/>
      </c>
      <c r="Q838" t="str">
        <f t="shared" si="54"/>
        <v/>
      </c>
      <c r="S838" s="360" t="str">
        <f t="shared" si="55"/>
        <v/>
      </c>
    </row>
    <row r="839" spans="15:19" x14ac:dyDescent="0.15">
      <c r="O839" t="str">
        <f t="shared" si="52"/>
        <v/>
      </c>
      <c r="P839" t="str">
        <f t="shared" si="53"/>
        <v/>
      </c>
      <c r="Q839" t="str">
        <f t="shared" si="54"/>
        <v/>
      </c>
      <c r="S839" s="360" t="str">
        <f t="shared" si="55"/>
        <v/>
      </c>
    </row>
    <row r="840" spans="15:19" x14ac:dyDescent="0.15">
      <c r="O840" t="str">
        <f t="shared" si="52"/>
        <v/>
      </c>
      <c r="P840" t="str">
        <f t="shared" si="53"/>
        <v/>
      </c>
      <c r="Q840" t="str">
        <f t="shared" si="54"/>
        <v/>
      </c>
      <c r="S840" s="360" t="str">
        <f t="shared" si="55"/>
        <v/>
      </c>
    </row>
    <row r="841" spans="15:19" x14ac:dyDescent="0.15">
      <c r="O841" t="str">
        <f t="shared" si="52"/>
        <v/>
      </c>
      <c r="P841" t="str">
        <f t="shared" si="53"/>
        <v/>
      </c>
      <c r="Q841" t="str">
        <f t="shared" si="54"/>
        <v/>
      </c>
      <c r="S841" s="360" t="str">
        <f t="shared" si="55"/>
        <v/>
      </c>
    </row>
    <row r="842" spans="15:19" x14ac:dyDescent="0.15">
      <c r="O842" t="str">
        <f t="shared" si="52"/>
        <v/>
      </c>
      <c r="P842" t="str">
        <f t="shared" si="53"/>
        <v/>
      </c>
      <c r="Q842" t="str">
        <f t="shared" si="54"/>
        <v/>
      </c>
      <c r="S842" s="360" t="str">
        <f t="shared" si="55"/>
        <v/>
      </c>
    </row>
    <row r="843" spans="15:19" x14ac:dyDescent="0.15">
      <c r="O843" t="str">
        <f t="shared" si="52"/>
        <v/>
      </c>
      <c r="P843" t="str">
        <f t="shared" si="53"/>
        <v/>
      </c>
      <c r="Q843" t="str">
        <f t="shared" si="54"/>
        <v/>
      </c>
      <c r="S843" s="360" t="str">
        <f t="shared" si="55"/>
        <v/>
      </c>
    </row>
    <row r="844" spans="15:19" x14ac:dyDescent="0.15">
      <c r="O844" t="str">
        <f t="shared" si="52"/>
        <v/>
      </c>
      <c r="P844" t="str">
        <f t="shared" si="53"/>
        <v/>
      </c>
      <c r="Q844" t="str">
        <f t="shared" si="54"/>
        <v/>
      </c>
      <c r="S844" s="360" t="str">
        <f t="shared" si="55"/>
        <v/>
      </c>
    </row>
    <row r="845" spans="15:19" x14ac:dyDescent="0.15">
      <c r="O845" t="str">
        <f t="shared" si="52"/>
        <v/>
      </c>
      <c r="P845" t="str">
        <f t="shared" si="53"/>
        <v/>
      </c>
      <c r="Q845" t="str">
        <f t="shared" si="54"/>
        <v/>
      </c>
      <c r="S845" s="360" t="str">
        <f t="shared" si="55"/>
        <v/>
      </c>
    </row>
    <row r="846" spans="15:19" x14ac:dyDescent="0.15">
      <c r="O846" t="str">
        <f t="shared" si="52"/>
        <v/>
      </c>
      <c r="P846" t="str">
        <f t="shared" si="53"/>
        <v/>
      </c>
      <c r="Q846" t="str">
        <f t="shared" si="54"/>
        <v/>
      </c>
      <c r="S846" s="360" t="str">
        <f t="shared" si="55"/>
        <v/>
      </c>
    </row>
    <row r="847" spans="15:19" x14ac:dyDescent="0.15">
      <c r="O847" t="str">
        <f t="shared" si="52"/>
        <v/>
      </c>
      <c r="P847" t="str">
        <f t="shared" si="53"/>
        <v/>
      </c>
      <c r="Q847" t="str">
        <f t="shared" si="54"/>
        <v/>
      </c>
      <c r="S847" s="360" t="str">
        <f t="shared" si="55"/>
        <v/>
      </c>
    </row>
    <row r="848" spans="15:19" x14ac:dyDescent="0.15">
      <c r="O848" t="str">
        <f t="shared" si="52"/>
        <v/>
      </c>
      <c r="P848" t="str">
        <f t="shared" si="53"/>
        <v/>
      </c>
      <c r="Q848" t="str">
        <f t="shared" si="54"/>
        <v/>
      </c>
      <c r="S848" s="360" t="str">
        <f t="shared" si="55"/>
        <v/>
      </c>
    </row>
    <row r="849" spans="15:19" x14ac:dyDescent="0.15">
      <c r="O849" t="str">
        <f t="shared" si="52"/>
        <v/>
      </c>
      <c r="P849" t="str">
        <f t="shared" si="53"/>
        <v/>
      </c>
      <c r="Q849" t="str">
        <f t="shared" si="54"/>
        <v/>
      </c>
      <c r="S849" s="360" t="str">
        <f t="shared" si="55"/>
        <v/>
      </c>
    </row>
    <row r="850" spans="15:19" x14ac:dyDescent="0.15">
      <c r="O850" t="str">
        <f t="shared" si="52"/>
        <v/>
      </c>
      <c r="P850" t="str">
        <f t="shared" si="53"/>
        <v/>
      </c>
      <c r="Q850" t="str">
        <f t="shared" si="54"/>
        <v/>
      </c>
      <c r="S850" s="360" t="str">
        <f t="shared" si="55"/>
        <v/>
      </c>
    </row>
    <row r="851" spans="15:19" x14ac:dyDescent="0.15">
      <c r="O851" t="str">
        <f t="shared" si="52"/>
        <v/>
      </c>
      <c r="P851" t="str">
        <f t="shared" si="53"/>
        <v/>
      </c>
      <c r="Q851" t="str">
        <f t="shared" si="54"/>
        <v/>
      </c>
      <c r="S851" s="360" t="str">
        <f t="shared" si="55"/>
        <v/>
      </c>
    </row>
    <row r="852" spans="15:19" x14ac:dyDescent="0.15">
      <c r="O852" t="str">
        <f t="shared" si="52"/>
        <v/>
      </c>
      <c r="P852" t="str">
        <f t="shared" si="53"/>
        <v/>
      </c>
      <c r="Q852" t="str">
        <f t="shared" si="54"/>
        <v/>
      </c>
      <c r="S852" s="360" t="str">
        <f t="shared" si="55"/>
        <v/>
      </c>
    </row>
    <row r="853" spans="15:19" x14ac:dyDescent="0.15">
      <c r="O853" t="str">
        <f t="shared" si="52"/>
        <v/>
      </c>
      <c r="P853" t="str">
        <f t="shared" si="53"/>
        <v/>
      </c>
      <c r="Q853" t="str">
        <f t="shared" si="54"/>
        <v/>
      </c>
      <c r="S853" s="360" t="str">
        <f t="shared" si="55"/>
        <v/>
      </c>
    </row>
    <row r="854" spans="15:19" x14ac:dyDescent="0.15">
      <c r="O854" t="str">
        <f t="shared" si="52"/>
        <v/>
      </c>
      <c r="P854" t="str">
        <f t="shared" si="53"/>
        <v/>
      </c>
      <c r="Q854" t="str">
        <f t="shared" si="54"/>
        <v/>
      </c>
      <c r="S854" s="360" t="str">
        <f t="shared" si="55"/>
        <v/>
      </c>
    </row>
    <row r="855" spans="15:19" x14ac:dyDescent="0.15">
      <c r="O855" t="str">
        <f t="shared" si="52"/>
        <v/>
      </c>
      <c r="P855" t="str">
        <f t="shared" si="53"/>
        <v/>
      </c>
      <c r="Q855" t="str">
        <f t="shared" si="54"/>
        <v/>
      </c>
      <c r="S855" s="360" t="str">
        <f t="shared" si="55"/>
        <v/>
      </c>
    </row>
    <row r="856" spans="15:19" x14ac:dyDescent="0.15">
      <c r="O856" t="str">
        <f t="shared" si="52"/>
        <v/>
      </c>
      <c r="P856" t="str">
        <f t="shared" si="53"/>
        <v/>
      </c>
      <c r="Q856" t="str">
        <f t="shared" si="54"/>
        <v/>
      </c>
      <c r="S856" s="360" t="str">
        <f t="shared" si="55"/>
        <v/>
      </c>
    </row>
    <row r="857" spans="15:19" x14ac:dyDescent="0.15">
      <c r="O857" t="str">
        <f t="shared" si="52"/>
        <v/>
      </c>
      <c r="P857" t="str">
        <f t="shared" si="53"/>
        <v/>
      </c>
      <c r="Q857" t="str">
        <f t="shared" si="54"/>
        <v/>
      </c>
      <c r="S857" s="360" t="str">
        <f t="shared" si="55"/>
        <v/>
      </c>
    </row>
    <row r="858" spans="15:19" x14ac:dyDescent="0.15">
      <c r="O858" t="str">
        <f t="shared" si="52"/>
        <v/>
      </c>
      <c r="P858" t="str">
        <f t="shared" si="53"/>
        <v/>
      </c>
      <c r="Q858" t="str">
        <f t="shared" si="54"/>
        <v/>
      </c>
      <c r="S858" s="360" t="str">
        <f t="shared" si="55"/>
        <v/>
      </c>
    </row>
    <row r="859" spans="15:19" x14ac:dyDescent="0.15">
      <c r="O859" t="str">
        <f t="shared" si="52"/>
        <v/>
      </c>
      <c r="P859" t="str">
        <f t="shared" si="53"/>
        <v/>
      </c>
      <c r="Q859" t="str">
        <f t="shared" si="54"/>
        <v/>
      </c>
      <c r="S859" s="360" t="str">
        <f t="shared" si="55"/>
        <v/>
      </c>
    </row>
    <row r="860" spans="15:19" x14ac:dyDescent="0.15">
      <c r="O860" t="str">
        <f t="shared" si="52"/>
        <v/>
      </c>
      <c r="P860" t="str">
        <f t="shared" si="53"/>
        <v/>
      </c>
      <c r="Q860" t="str">
        <f t="shared" si="54"/>
        <v/>
      </c>
      <c r="S860" s="360" t="str">
        <f t="shared" si="55"/>
        <v/>
      </c>
    </row>
    <row r="861" spans="15:19" x14ac:dyDescent="0.15">
      <c r="O861" t="str">
        <f t="shared" si="52"/>
        <v/>
      </c>
      <c r="P861" t="str">
        <f t="shared" si="53"/>
        <v/>
      </c>
      <c r="Q861" t="str">
        <f t="shared" si="54"/>
        <v/>
      </c>
      <c r="S861" s="360" t="str">
        <f t="shared" si="55"/>
        <v/>
      </c>
    </row>
    <row r="862" spans="15:19" x14ac:dyDescent="0.15">
      <c r="O862" t="str">
        <f t="shared" si="52"/>
        <v/>
      </c>
      <c r="P862" t="str">
        <f t="shared" si="53"/>
        <v/>
      </c>
      <c r="Q862" t="str">
        <f t="shared" si="54"/>
        <v/>
      </c>
      <c r="S862" s="360" t="str">
        <f t="shared" si="55"/>
        <v/>
      </c>
    </row>
    <row r="863" spans="15:19" x14ac:dyDescent="0.15">
      <c r="O863" t="str">
        <f t="shared" si="52"/>
        <v/>
      </c>
      <c r="P863" t="str">
        <f t="shared" si="53"/>
        <v/>
      </c>
      <c r="Q863" t="str">
        <f t="shared" si="54"/>
        <v/>
      </c>
      <c r="S863" s="360" t="str">
        <f t="shared" si="55"/>
        <v/>
      </c>
    </row>
    <row r="864" spans="15:19" x14ac:dyDescent="0.15">
      <c r="O864" t="str">
        <f t="shared" si="52"/>
        <v/>
      </c>
      <c r="P864" t="str">
        <f t="shared" si="53"/>
        <v/>
      </c>
      <c r="Q864" t="str">
        <f t="shared" si="54"/>
        <v/>
      </c>
      <c r="S864" s="360" t="str">
        <f t="shared" si="55"/>
        <v/>
      </c>
    </row>
    <row r="865" spans="15:19" x14ac:dyDescent="0.15">
      <c r="O865" t="str">
        <f t="shared" si="52"/>
        <v/>
      </c>
      <c r="P865" t="str">
        <f t="shared" si="53"/>
        <v/>
      </c>
      <c r="Q865" t="str">
        <f t="shared" si="54"/>
        <v/>
      </c>
      <c r="S865" s="360" t="str">
        <f t="shared" si="55"/>
        <v/>
      </c>
    </row>
    <row r="866" spans="15:19" x14ac:dyDescent="0.15">
      <c r="O866" t="str">
        <f t="shared" si="52"/>
        <v/>
      </c>
      <c r="P866" t="str">
        <f t="shared" si="53"/>
        <v/>
      </c>
      <c r="Q866" t="str">
        <f t="shared" si="54"/>
        <v/>
      </c>
      <c r="S866" s="360" t="str">
        <f t="shared" si="55"/>
        <v/>
      </c>
    </row>
    <row r="867" spans="15:19" x14ac:dyDescent="0.15">
      <c r="O867" t="str">
        <f t="shared" si="52"/>
        <v/>
      </c>
      <c r="P867" t="str">
        <f t="shared" si="53"/>
        <v/>
      </c>
      <c r="Q867" t="str">
        <f t="shared" si="54"/>
        <v/>
      </c>
      <c r="S867" s="360" t="str">
        <f t="shared" si="55"/>
        <v/>
      </c>
    </row>
    <row r="868" spans="15:19" x14ac:dyDescent="0.15">
      <c r="O868" t="str">
        <f t="shared" si="52"/>
        <v/>
      </c>
      <c r="P868" t="str">
        <f t="shared" si="53"/>
        <v/>
      </c>
      <c r="Q868" t="str">
        <f t="shared" si="54"/>
        <v/>
      </c>
      <c r="S868" s="360" t="str">
        <f t="shared" si="55"/>
        <v/>
      </c>
    </row>
    <row r="869" spans="15:19" x14ac:dyDescent="0.15">
      <c r="O869" t="str">
        <f t="shared" si="52"/>
        <v/>
      </c>
      <c r="P869" t="str">
        <f t="shared" si="53"/>
        <v/>
      </c>
      <c r="Q869" t="str">
        <f t="shared" si="54"/>
        <v/>
      </c>
      <c r="S869" s="360" t="str">
        <f t="shared" si="55"/>
        <v/>
      </c>
    </row>
    <row r="870" spans="15:19" x14ac:dyDescent="0.15">
      <c r="O870" t="str">
        <f t="shared" si="52"/>
        <v/>
      </c>
      <c r="P870" t="str">
        <f t="shared" si="53"/>
        <v/>
      </c>
      <c r="Q870" t="str">
        <f t="shared" si="54"/>
        <v/>
      </c>
      <c r="S870" s="360" t="str">
        <f t="shared" si="55"/>
        <v/>
      </c>
    </row>
    <row r="871" spans="15:19" x14ac:dyDescent="0.15">
      <c r="O871" t="str">
        <f t="shared" si="52"/>
        <v/>
      </c>
      <c r="P871" t="str">
        <f t="shared" si="53"/>
        <v/>
      </c>
      <c r="Q871" t="str">
        <f t="shared" si="54"/>
        <v/>
      </c>
      <c r="S871" s="360" t="str">
        <f t="shared" si="55"/>
        <v/>
      </c>
    </row>
    <row r="872" spans="15:19" x14ac:dyDescent="0.15">
      <c r="O872" t="str">
        <f t="shared" si="52"/>
        <v/>
      </c>
      <c r="P872" t="str">
        <f t="shared" si="53"/>
        <v/>
      </c>
      <c r="Q872" t="str">
        <f t="shared" si="54"/>
        <v/>
      </c>
      <c r="S872" s="360" t="str">
        <f t="shared" si="55"/>
        <v/>
      </c>
    </row>
    <row r="873" spans="15:19" x14ac:dyDescent="0.15">
      <c r="O873" t="str">
        <f t="shared" si="52"/>
        <v/>
      </c>
      <c r="P873" t="str">
        <f t="shared" si="53"/>
        <v/>
      </c>
      <c r="Q873" t="str">
        <f t="shared" si="54"/>
        <v/>
      </c>
      <c r="S873" s="360" t="str">
        <f t="shared" si="55"/>
        <v/>
      </c>
    </row>
    <row r="874" spans="15:19" x14ac:dyDescent="0.15">
      <c r="O874" t="str">
        <f t="shared" si="52"/>
        <v/>
      </c>
      <c r="P874" t="str">
        <f t="shared" si="53"/>
        <v/>
      </c>
      <c r="Q874" t="str">
        <f t="shared" si="54"/>
        <v/>
      </c>
      <c r="S874" s="360" t="str">
        <f t="shared" si="55"/>
        <v/>
      </c>
    </row>
    <row r="875" spans="15:19" x14ac:dyDescent="0.15">
      <c r="O875" t="str">
        <f t="shared" si="52"/>
        <v/>
      </c>
      <c r="P875" t="str">
        <f t="shared" si="53"/>
        <v/>
      </c>
      <c r="Q875" t="str">
        <f t="shared" si="54"/>
        <v/>
      </c>
      <c r="S875" s="360" t="str">
        <f t="shared" si="55"/>
        <v/>
      </c>
    </row>
    <row r="876" spans="15:19" x14ac:dyDescent="0.15">
      <c r="O876" t="str">
        <f t="shared" si="52"/>
        <v/>
      </c>
      <c r="P876" t="str">
        <f t="shared" si="53"/>
        <v/>
      </c>
      <c r="Q876" t="str">
        <f t="shared" si="54"/>
        <v/>
      </c>
      <c r="S876" s="360" t="str">
        <f t="shared" si="55"/>
        <v/>
      </c>
    </row>
    <row r="877" spans="15:19" x14ac:dyDescent="0.15">
      <c r="O877" t="str">
        <f t="shared" si="52"/>
        <v/>
      </c>
      <c r="P877" t="str">
        <f t="shared" si="53"/>
        <v/>
      </c>
      <c r="Q877" t="str">
        <f t="shared" si="54"/>
        <v/>
      </c>
      <c r="S877" s="360" t="str">
        <f t="shared" si="55"/>
        <v/>
      </c>
    </row>
    <row r="878" spans="15:19" x14ac:dyDescent="0.15">
      <c r="O878" t="str">
        <f t="shared" si="52"/>
        <v/>
      </c>
      <c r="P878" t="str">
        <f t="shared" si="53"/>
        <v/>
      </c>
      <c r="Q878" t="str">
        <f t="shared" si="54"/>
        <v/>
      </c>
      <c r="S878" s="360" t="str">
        <f t="shared" si="55"/>
        <v/>
      </c>
    </row>
    <row r="879" spans="15:19" x14ac:dyDescent="0.15">
      <c r="O879" t="str">
        <f t="shared" si="52"/>
        <v/>
      </c>
      <c r="P879" t="str">
        <f t="shared" si="53"/>
        <v/>
      </c>
      <c r="Q879" t="str">
        <f t="shared" si="54"/>
        <v/>
      </c>
      <c r="S879" s="360" t="str">
        <f t="shared" si="55"/>
        <v/>
      </c>
    </row>
    <row r="880" spans="15:19" x14ac:dyDescent="0.15">
      <c r="O880" t="str">
        <f t="shared" si="52"/>
        <v/>
      </c>
      <c r="P880" t="str">
        <f t="shared" si="53"/>
        <v/>
      </c>
      <c r="Q880" t="str">
        <f t="shared" si="54"/>
        <v/>
      </c>
      <c r="S880" s="360" t="str">
        <f t="shared" si="55"/>
        <v/>
      </c>
    </row>
    <row r="881" spans="15:19" x14ac:dyDescent="0.15">
      <c r="O881" t="str">
        <f t="shared" si="52"/>
        <v/>
      </c>
      <c r="P881" t="str">
        <f t="shared" si="53"/>
        <v/>
      </c>
      <c r="Q881" t="str">
        <f t="shared" si="54"/>
        <v/>
      </c>
      <c r="S881" s="360" t="str">
        <f t="shared" si="55"/>
        <v/>
      </c>
    </row>
    <row r="882" spans="15:19" x14ac:dyDescent="0.15">
      <c r="O882" t="str">
        <f t="shared" si="52"/>
        <v/>
      </c>
      <c r="P882" t="str">
        <f t="shared" si="53"/>
        <v/>
      </c>
      <c r="Q882" t="str">
        <f t="shared" si="54"/>
        <v/>
      </c>
      <c r="S882" s="360" t="str">
        <f t="shared" si="55"/>
        <v/>
      </c>
    </row>
    <row r="883" spans="15:19" x14ac:dyDescent="0.15">
      <c r="O883" t="str">
        <f t="shared" si="52"/>
        <v/>
      </c>
      <c r="P883" t="str">
        <f t="shared" si="53"/>
        <v/>
      </c>
      <c r="Q883" t="str">
        <f t="shared" si="54"/>
        <v/>
      </c>
      <c r="S883" s="360" t="str">
        <f t="shared" si="55"/>
        <v/>
      </c>
    </row>
    <row r="884" spans="15:19" x14ac:dyDescent="0.15">
      <c r="O884" t="str">
        <f t="shared" si="52"/>
        <v/>
      </c>
      <c r="P884" t="str">
        <f t="shared" si="53"/>
        <v/>
      </c>
      <c r="Q884" t="str">
        <f t="shared" si="54"/>
        <v/>
      </c>
      <c r="S884" s="360" t="str">
        <f t="shared" si="55"/>
        <v/>
      </c>
    </row>
    <row r="885" spans="15:19" x14ac:dyDescent="0.15">
      <c r="O885" t="str">
        <f t="shared" si="52"/>
        <v/>
      </c>
      <c r="P885" t="str">
        <f t="shared" si="53"/>
        <v/>
      </c>
      <c r="Q885" t="str">
        <f t="shared" si="54"/>
        <v/>
      </c>
      <c r="S885" s="360" t="str">
        <f t="shared" si="55"/>
        <v/>
      </c>
    </row>
    <row r="886" spans="15:19" x14ac:dyDescent="0.15">
      <c r="O886" t="str">
        <f t="shared" si="52"/>
        <v/>
      </c>
      <c r="P886" t="str">
        <f t="shared" si="53"/>
        <v/>
      </c>
      <c r="Q886" t="str">
        <f t="shared" si="54"/>
        <v/>
      </c>
      <c r="S886" s="360" t="str">
        <f t="shared" si="55"/>
        <v/>
      </c>
    </row>
    <row r="887" spans="15:19" x14ac:dyDescent="0.15">
      <c r="O887" t="str">
        <f t="shared" si="52"/>
        <v/>
      </c>
      <c r="P887" t="str">
        <f t="shared" si="53"/>
        <v/>
      </c>
      <c r="Q887" t="str">
        <f t="shared" si="54"/>
        <v/>
      </c>
      <c r="S887" s="360" t="str">
        <f t="shared" si="55"/>
        <v/>
      </c>
    </row>
    <row r="888" spans="15:19" x14ac:dyDescent="0.15">
      <c r="O888" t="str">
        <f t="shared" si="52"/>
        <v/>
      </c>
      <c r="P888" t="str">
        <f t="shared" si="53"/>
        <v/>
      </c>
      <c r="Q888" t="str">
        <f t="shared" si="54"/>
        <v/>
      </c>
      <c r="S888" s="360" t="str">
        <f t="shared" si="55"/>
        <v/>
      </c>
    </row>
    <row r="889" spans="15:19" x14ac:dyDescent="0.15">
      <c r="O889" t="str">
        <f t="shared" si="52"/>
        <v/>
      </c>
      <c r="P889" t="str">
        <f t="shared" si="53"/>
        <v/>
      </c>
      <c r="Q889" t="str">
        <f t="shared" si="54"/>
        <v/>
      </c>
      <c r="S889" s="360" t="str">
        <f t="shared" si="55"/>
        <v/>
      </c>
    </row>
    <row r="890" spans="15:19" x14ac:dyDescent="0.15">
      <c r="O890" t="str">
        <f t="shared" si="52"/>
        <v/>
      </c>
      <c r="P890" t="str">
        <f t="shared" si="53"/>
        <v/>
      </c>
      <c r="Q890" t="str">
        <f t="shared" si="54"/>
        <v/>
      </c>
      <c r="S890" s="360" t="str">
        <f t="shared" si="55"/>
        <v/>
      </c>
    </row>
    <row r="891" spans="15:19" x14ac:dyDescent="0.15">
      <c r="O891" t="str">
        <f t="shared" si="52"/>
        <v/>
      </c>
      <c r="P891" t="str">
        <f t="shared" si="53"/>
        <v/>
      </c>
      <c r="Q891" t="str">
        <f t="shared" si="54"/>
        <v/>
      </c>
      <c r="S891" s="360" t="str">
        <f t="shared" si="55"/>
        <v/>
      </c>
    </row>
    <row r="892" spans="15:19" x14ac:dyDescent="0.15">
      <c r="O892" t="str">
        <f t="shared" si="52"/>
        <v/>
      </c>
      <c r="P892" t="str">
        <f t="shared" si="53"/>
        <v/>
      </c>
      <c r="Q892" t="str">
        <f t="shared" si="54"/>
        <v/>
      </c>
      <c r="S892" s="360" t="str">
        <f t="shared" si="55"/>
        <v/>
      </c>
    </row>
    <row r="893" spans="15:19" x14ac:dyDescent="0.15">
      <c r="O893" t="str">
        <f t="shared" si="52"/>
        <v/>
      </c>
      <c r="P893" t="str">
        <f t="shared" si="53"/>
        <v/>
      </c>
      <c r="Q893" t="str">
        <f t="shared" si="54"/>
        <v/>
      </c>
      <c r="S893" s="360" t="str">
        <f t="shared" si="55"/>
        <v/>
      </c>
    </row>
    <row r="894" spans="15:19" x14ac:dyDescent="0.15">
      <c r="O894" t="str">
        <f t="shared" si="52"/>
        <v/>
      </c>
      <c r="P894" t="str">
        <f t="shared" si="53"/>
        <v/>
      </c>
      <c r="Q894" t="str">
        <f t="shared" si="54"/>
        <v/>
      </c>
      <c r="S894" s="360" t="str">
        <f t="shared" si="55"/>
        <v/>
      </c>
    </row>
    <row r="895" spans="15:19" x14ac:dyDescent="0.15">
      <c r="O895" t="str">
        <f t="shared" si="52"/>
        <v/>
      </c>
      <c r="P895" t="str">
        <f t="shared" si="53"/>
        <v/>
      </c>
      <c r="Q895" t="str">
        <f t="shared" si="54"/>
        <v/>
      </c>
      <c r="S895" s="360" t="str">
        <f t="shared" si="55"/>
        <v/>
      </c>
    </row>
    <row r="896" spans="15:19" x14ac:dyDescent="0.15">
      <c r="O896" t="str">
        <f t="shared" si="52"/>
        <v/>
      </c>
      <c r="P896" t="str">
        <f t="shared" si="53"/>
        <v/>
      </c>
      <c r="Q896" t="str">
        <f t="shared" si="54"/>
        <v/>
      </c>
      <c r="S896" s="360" t="str">
        <f t="shared" si="55"/>
        <v/>
      </c>
    </row>
    <row r="897" spans="15:19" x14ac:dyDescent="0.15">
      <c r="O897" t="str">
        <f t="shared" si="52"/>
        <v/>
      </c>
      <c r="P897" t="str">
        <f t="shared" si="53"/>
        <v/>
      </c>
      <c r="Q897" t="str">
        <f t="shared" si="54"/>
        <v/>
      </c>
      <c r="S897" s="360" t="str">
        <f t="shared" si="55"/>
        <v/>
      </c>
    </row>
    <row r="898" spans="15:19" x14ac:dyDescent="0.15">
      <c r="O898" t="str">
        <f t="shared" ref="O898:O961" si="56">LEFT(F898,4)</f>
        <v/>
      </c>
      <c r="P898" t="str">
        <f t="shared" ref="P898:P961" si="57">MID(F898,6,2)</f>
        <v/>
      </c>
      <c r="Q898" t="str">
        <f t="shared" ref="Q898:Q961" si="58">MID(F898,9,2)</f>
        <v/>
      </c>
      <c r="S898" s="360" t="str">
        <f t="shared" ref="S898:S961" si="59">IFERROR(DATE(O898,P898,Q898),"")</f>
        <v/>
      </c>
    </row>
    <row r="899" spans="15:19" x14ac:dyDescent="0.15">
      <c r="O899" t="str">
        <f t="shared" si="56"/>
        <v/>
      </c>
      <c r="P899" t="str">
        <f t="shared" si="57"/>
        <v/>
      </c>
      <c r="Q899" t="str">
        <f t="shared" si="58"/>
        <v/>
      </c>
      <c r="S899" s="360" t="str">
        <f t="shared" si="59"/>
        <v/>
      </c>
    </row>
    <row r="900" spans="15:19" x14ac:dyDescent="0.15">
      <c r="O900" t="str">
        <f t="shared" si="56"/>
        <v/>
      </c>
      <c r="P900" t="str">
        <f t="shared" si="57"/>
        <v/>
      </c>
      <c r="Q900" t="str">
        <f t="shared" si="58"/>
        <v/>
      </c>
      <c r="S900" s="360" t="str">
        <f t="shared" si="59"/>
        <v/>
      </c>
    </row>
    <row r="901" spans="15:19" x14ac:dyDescent="0.15">
      <c r="O901" t="str">
        <f t="shared" si="56"/>
        <v/>
      </c>
      <c r="P901" t="str">
        <f t="shared" si="57"/>
        <v/>
      </c>
      <c r="Q901" t="str">
        <f t="shared" si="58"/>
        <v/>
      </c>
      <c r="S901" s="360" t="str">
        <f t="shared" si="59"/>
        <v/>
      </c>
    </row>
    <row r="902" spans="15:19" x14ac:dyDescent="0.15">
      <c r="O902" t="str">
        <f t="shared" si="56"/>
        <v/>
      </c>
      <c r="P902" t="str">
        <f t="shared" si="57"/>
        <v/>
      </c>
      <c r="Q902" t="str">
        <f t="shared" si="58"/>
        <v/>
      </c>
      <c r="S902" s="360" t="str">
        <f t="shared" si="59"/>
        <v/>
      </c>
    </row>
    <row r="903" spans="15:19" x14ac:dyDescent="0.15">
      <c r="O903" t="str">
        <f t="shared" si="56"/>
        <v/>
      </c>
      <c r="P903" t="str">
        <f t="shared" si="57"/>
        <v/>
      </c>
      <c r="Q903" t="str">
        <f t="shared" si="58"/>
        <v/>
      </c>
      <c r="S903" s="360" t="str">
        <f t="shared" si="59"/>
        <v/>
      </c>
    </row>
    <row r="904" spans="15:19" x14ac:dyDescent="0.15">
      <c r="O904" t="str">
        <f t="shared" si="56"/>
        <v/>
      </c>
      <c r="P904" t="str">
        <f t="shared" si="57"/>
        <v/>
      </c>
      <c r="Q904" t="str">
        <f t="shared" si="58"/>
        <v/>
      </c>
      <c r="S904" s="360" t="str">
        <f t="shared" si="59"/>
        <v/>
      </c>
    </row>
    <row r="905" spans="15:19" x14ac:dyDescent="0.15">
      <c r="O905" t="str">
        <f t="shared" si="56"/>
        <v/>
      </c>
      <c r="P905" t="str">
        <f t="shared" si="57"/>
        <v/>
      </c>
      <c r="Q905" t="str">
        <f t="shared" si="58"/>
        <v/>
      </c>
      <c r="S905" s="360" t="str">
        <f t="shared" si="59"/>
        <v/>
      </c>
    </row>
    <row r="906" spans="15:19" x14ac:dyDescent="0.15">
      <c r="O906" t="str">
        <f t="shared" si="56"/>
        <v/>
      </c>
      <c r="P906" t="str">
        <f t="shared" si="57"/>
        <v/>
      </c>
      <c r="Q906" t="str">
        <f t="shared" si="58"/>
        <v/>
      </c>
      <c r="S906" s="360" t="str">
        <f t="shared" si="59"/>
        <v/>
      </c>
    </row>
    <row r="907" spans="15:19" x14ac:dyDescent="0.15">
      <c r="O907" t="str">
        <f t="shared" si="56"/>
        <v/>
      </c>
      <c r="P907" t="str">
        <f t="shared" si="57"/>
        <v/>
      </c>
      <c r="Q907" t="str">
        <f t="shared" si="58"/>
        <v/>
      </c>
      <c r="S907" s="360" t="str">
        <f t="shared" si="59"/>
        <v/>
      </c>
    </row>
    <row r="908" spans="15:19" x14ac:dyDescent="0.15">
      <c r="O908" t="str">
        <f t="shared" si="56"/>
        <v/>
      </c>
      <c r="P908" t="str">
        <f t="shared" si="57"/>
        <v/>
      </c>
      <c r="Q908" t="str">
        <f t="shared" si="58"/>
        <v/>
      </c>
      <c r="S908" s="360" t="str">
        <f t="shared" si="59"/>
        <v/>
      </c>
    </row>
    <row r="909" spans="15:19" x14ac:dyDescent="0.15">
      <c r="O909" t="str">
        <f t="shared" si="56"/>
        <v/>
      </c>
      <c r="P909" t="str">
        <f t="shared" si="57"/>
        <v/>
      </c>
      <c r="Q909" t="str">
        <f t="shared" si="58"/>
        <v/>
      </c>
      <c r="S909" s="360" t="str">
        <f t="shared" si="59"/>
        <v/>
      </c>
    </row>
    <row r="910" spans="15:19" x14ac:dyDescent="0.15">
      <c r="O910" t="str">
        <f t="shared" si="56"/>
        <v/>
      </c>
      <c r="P910" t="str">
        <f t="shared" si="57"/>
        <v/>
      </c>
      <c r="Q910" t="str">
        <f t="shared" si="58"/>
        <v/>
      </c>
      <c r="S910" s="360" t="str">
        <f t="shared" si="59"/>
        <v/>
      </c>
    </row>
    <row r="911" spans="15:19" x14ac:dyDescent="0.15">
      <c r="O911" t="str">
        <f t="shared" si="56"/>
        <v/>
      </c>
      <c r="P911" t="str">
        <f t="shared" si="57"/>
        <v/>
      </c>
      <c r="Q911" t="str">
        <f t="shared" si="58"/>
        <v/>
      </c>
      <c r="S911" s="360" t="str">
        <f t="shared" si="59"/>
        <v/>
      </c>
    </row>
    <row r="912" spans="15:19" x14ac:dyDescent="0.15">
      <c r="O912" t="str">
        <f t="shared" si="56"/>
        <v/>
      </c>
      <c r="P912" t="str">
        <f t="shared" si="57"/>
        <v/>
      </c>
      <c r="Q912" t="str">
        <f t="shared" si="58"/>
        <v/>
      </c>
      <c r="S912" s="360" t="str">
        <f t="shared" si="59"/>
        <v/>
      </c>
    </row>
    <row r="913" spans="15:19" x14ac:dyDescent="0.15">
      <c r="O913" t="str">
        <f t="shared" si="56"/>
        <v/>
      </c>
      <c r="P913" t="str">
        <f t="shared" si="57"/>
        <v/>
      </c>
      <c r="Q913" t="str">
        <f t="shared" si="58"/>
        <v/>
      </c>
      <c r="S913" s="360" t="str">
        <f t="shared" si="59"/>
        <v/>
      </c>
    </row>
    <row r="914" spans="15:19" x14ac:dyDescent="0.15">
      <c r="O914" t="str">
        <f t="shared" si="56"/>
        <v/>
      </c>
      <c r="P914" t="str">
        <f t="shared" si="57"/>
        <v/>
      </c>
      <c r="Q914" t="str">
        <f t="shared" si="58"/>
        <v/>
      </c>
      <c r="S914" s="360" t="str">
        <f t="shared" si="59"/>
        <v/>
      </c>
    </row>
    <row r="915" spans="15:19" x14ac:dyDescent="0.15">
      <c r="O915" t="str">
        <f t="shared" si="56"/>
        <v/>
      </c>
      <c r="P915" t="str">
        <f t="shared" si="57"/>
        <v/>
      </c>
      <c r="Q915" t="str">
        <f t="shared" si="58"/>
        <v/>
      </c>
      <c r="S915" s="360" t="str">
        <f t="shared" si="59"/>
        <v/>
      </c>
    </row>
    <row r="916" spans="15:19" x14ac:dyDescent="0.15">
      <c r="O916" t="str">
        <f t="shared" si="56"/>
        <v/>
      </c>
      <c r="P916" t="str">
        <f t="shared" si="57"/>
        <v/>
      </c>
      <c r="Q916" t="str">
        <f t="shared" si="58"/>
        <v/>
      </c>
      <c r="S916" s="360" t="str">
        <f t="shared" si="59"/>
        <v/>
      </c>
    </row>
    <row r="917" spans="15:19" x14ac:dyDescent="0.15">
      <c r="O917" t="str">
        <f t="shared" si="56"/>
        <v/>
      </c>
      <c r="P917" t="str">
        <f t="shared" si="57"/>
        <v/>
      </c>
      <c r="Q917" t="str">
        <f t="shared" si="58"/>
        <v/>
      </c>
      <c r="S917" s="360" t="str">
        <f t="shared" si="59"/>
        <v/>
      </c>
    </row>
    <row r="918" spans="15:19" x14ac:dyDescent="0.15">
      <c r="O918" t="str">
        <f t="shared" si="56"/>
        <v/>
      </c>
      <c r="P918" t="str">
        <f t="shared" si="57"/>
        <v/>
      </c>
      <c r="Q918" t="str">
        <f t="shared" si="58"/>
        <v/>
      </c>
      <c r="S918" s="360" t="str">
        <f t="shared" si="59"/>
        <v/>
      </c>
    </row>
    <row r="919" spans="15:19" x14ac:dyDescent="0.15">
      <c r="O919" t="str">
        <f t="shared" si="56"/>
        <v/>
      </c>
      <c r="P919" t="str">
        <f t="shared" si="57"/>
        <v/>
      </c>
      <c r="Q919" t="str">
        <f t="shared" si="58"/>
        <v/>
      </c>
      <c r="S919" s="360" t="str">
        <f t="shared" si="59"/>
        <v/>
      </c>
    </row>
    <row r="920" spans="15:19" x14ac:dyDescent="0.15">
      <c r="O920" t="str">
        <f t="shared" si="56"/>
        <v/>
      </c>
      <c r="P920" t="str">
        <f t="shared" si="57"/>
        <v/>
      </c>
      <c r="Q920" t="str">
        <f t="shared" si="58"/>
        <v/>
      </c>
      <c r="S920" s="360" t="str">
        <f t="shared" si="59"/>
        <v/>
      </c>
    </row>
    <row r="921" spans="15:19" x14ac:dyDescent="0.15">
      <c r="O921" t="str">
        <f t="shared" si="56"/>
        <v/>
      </c>
      <c r="P921" t="str">
        <f t="shared" si="57"/>
        <v/>
      </c>
      <c r="Q921" t="str">
        <f t="shared" si="58"/>
        <v/>
      </c>
      <c r="S921" s="360" t="str">
        <f t="shared" si="59"/>
        <v/>
      </c>
    </row>
    <row r="922" spans="15:19" x14ac:dyDescent="0.15">
      <c r="O922" t="str">
        <f t="shared" si="56"/>
        <v/>
      </c>
      <c r="P922" t="str">
        <f t="shared" si="57"/>
        <v/>
      </c>
      <c r="Q922" t="str">
        <f t="shared" si="58"/>
        <v/>
      </c>
      <c r="S922" s="360" t="str">
        <f t="shared" si="59"/>
        <v/>
      </c>
    </row>
    <row r="923" spans="15:19" x14ac:dyDescent="0.15">
      <c r="O923" t="str">
        <f t="shared" si="56"/>
        <v/>
      </c>
      <c r="P923" t="str">
        <f t="shared" si="57"/>
        <v/>
      </c>
      <c r="Q923" t="str">
        <f t="shared" si="58"/>
        <v/>
      </c>
      <c r="S923" s="360" t="str">
        <f t="shared" si="59"/>
        <v/>
      </c>
    </row>
    <row r="924" spans="15:19" x14ac:dyDescent="0.15">
      <c r="O924" t="str">
        <f t="shared" si="56"/>
        <v/>
      </c>
      <c r="P924" t="str">
        <f t="shared" si="57"/>
        <v/>
      </c>
      <c r="Q924" t="str">
        <f t="shared" si="58"/>
        <v/>
      </c>
      <c r="S924" s="360" t="str">
        <f t="shared" si="59"/>
        <v/>
      </c>
    </row>
    <row r="925" spans="15:19" x14ac:dyDescent="0.15">
      <c r="O925" t="str">
        <f t="shared" si="56"/>
        <v/>
      </c>
      <c r="P925" t="str">
        <f t="shared" si="57"/>
        <v/>
      </c>
      <c r="Q925" t="str">
        <f t="shared" si="58"/>
        <v/>
      </c>
      <c r="S925" s="360" t="str">
        <f t="shared" si="59"/>
        <v/>
      </c>
    </row>
    <row r="926" spans="15:19" x14ac:dyDescent="0.15">
      <c r="O926" t="str">
        <f t="shared" si="56"/>
        <v/>
      </c>
      <c r="P926" t="str">
        <f t="shared" si="57"/>
        <v/>
      </c>
      <c r="Q926" t="str">
        <f t="shared" si="58"/>
        <v/>
      </c>
      <c r="S926" s="360" t="str">
        <f t="shared" si="59"/>
        <v/>
      </c>
    </row>
    <row r="927" spans="15:19" x14ac:dyDescent="0.15">
      <c r="O927" t="str">
        <f t="shared" si="56"/>
        <v/>
      </c>
      <c r="P927" t="str">
        <f t="shared" si="57"/>
        <v/>
      </c>
      <c r="Q927" t="str">
        <f t="shared" si="58"/>
        <v/>
      </c>
      <c r="S927" s="360" t="str">
        <f t="shared" si="59"/>
        <v/>
      </c>
    </row>
    <row r="928" spans="15:19" x14ac:dyDescent="0.15">
      <c r="O928" t="str">
        <f t="shared" si="56"/>
        <v/>
      </c>
      <c r="P928" t="str">
        <f t="shared" si="57"/>
        <v/>
      </c>
      <c r="Q928" t="str">
        <f t="shared" si="58"/>
        <v/>
      </c>
      <c r="S928" s="360" t="str">
        <f t="shared" si="59"/>
        <v/>
      </c>
    </row>
    <row r="929" spans="15:19" x14ac:dyDescent="0.15">
      <c r="O929" t="str">
        <f t="shared" si="56"/>
        <v/>
      </c>
      <c r="P929" t="str">
        <f t="shared" si="57"/>
        <v/>
      </c>
      <c r="Q929" t="str">
        <f t="shared" si="58"/>
        <v/>
      </c>
      <c r="S929" s="360" t="str">
        <f t="shared" si="59"/>
        <v/>
      </c>
    </row>
    <row r="930" spans="15:19" x14ac:dyDescent="0.15">
      <c r="O930" t="str">
        <f t="shared" si="56"/>
        <v/>
      </c>
      <c r="P930" t="str">
        <f t="shared" si="57"/>
        <v/>
      </c>
      <c r="Q930" t="str">
        <f t="shared" si="58"/>
        <v/>
      </c>
      <c r="S930" s="360" t="str">
        <f t="shared" si="59"/>
        <v/>
      </c>
    </row>
    <row r="931" spans="15:19" x14ac:dyDescent="0.15">
      <c r="O931" t="str">
        <f t="shared" si="56"/>
        <v/>
      </c>
      <c r="P931" t="str">
        <f t="shared" si="57"/>
        <v/>
      </c>
      <c r="Q931" t="str">
        <f t="shared" si="58"/>
        <v/>
      </c>
      <c r="S931" s="360" t="str">
        <f t="shared" si="59"/>
        <v/>
      </c>
    </row>
    <row r="932" spans="15:19" x14ac:dyDescent="0.15">
      <c r="O932" t="str">
        <f t="shared" si="56"/>
        <v/>
      </c>
      <c r="P932" t="str">
        <f t="shared" si="57"/>
        <v/>
      </c>
      <c r="Q932" t="str">
        <f t="shared" si="58"/>
        <v/>
      </c>
      <c r="S932" s="360" t="str">
        <f t="shared" si="59"/>
        <v/>
      </c>
    </row>
    <row r="933" spans="15:19" x14ac:dyDescent="0.15">
      <c r="O933" t="str">
        <f t="shared" si="56"/>
        <v/>
      </c>
      <c r="P933" t="str">
        <f t="shared" si="57"/>
        <v/>
      </c>
      <c r="Q933" t="str">
        <f t="shared" si="58"/>
        <v/>
      </c>
      <c r="S933" s="360" t="str">
        <f t="shared" si="59"/>
        <v/>
      </c>
    </row>
    <row r="934" spans="15:19" x14ac:dyDescent="0.15">
      <c r="O934" t="str">
        <f t="shared" si="56"/>
        <v/>
      </c>
      <c r="P934" t="str">
        <f t="shared" si="57"/>
        <v/>
      </c>
      <c r="Q934" t="str">
        <f t="shared" si="58"/>
        <v/>
      </c>
      <c r="S934" s="360" t="str">
        <f t="shared" si="59"/>
        <v/>
      </c>
    </row>
    <row r="935" spans="15:19" x14ac:dyDescent="0.15">
      <c r="O935" t="str">
        <f t="shared" si="56"/>
        <v/>
      </c>
      <c r="P935" t="str">
        <f t="shared" si="57"/>
        <v/>
      </c>
      <c r="Q935" t="str">
        <f t="shared" si="58"/>
        <v/>
      </c>
      <c r="S935" s="360" t="str">
        <f t="shared" si="59"/>
        <v/>
      </c>
    </row>
    <row r="936" spans="15:19" x14ac:dyDescent="0.15">
      <c r="O936" t="str">
        <f t="shared" si="56"/>
        <v/>
      </c>
      <c r="P936" t="str">
        <f t="shared" si="57"/>
        <v/>
      </c>
      <c r="Q936" t="str">
        <f t="shared" si="58"/>
        <v/>
      </c>
      <c r="S936" s="360" t="str">
        <f t="shared" si="59"/>
        <v/>
      </c>
    </row>
    <row r="937" spans="15:19" x14ac:dyDescent="0.15">
      <c r="O937" t="str">
        <f t="shared" si="56"/>
        <v/>
      </c>
      <c r="P937" t="str">
        <f t="shared" si="57"/>
        <v/>
      </c>
      <c r="Q937" t="str">
        <f t="shared" si="58"/>
        <v/>
      </c>
      <c r="S937" s="360" t="str">
        <f t="shared" si="59"/>
        <v/>
      </c>
    </row>
    <row r="938" spans="15:19" x14ac:dyDescent="0.15">
      <c r="O938" t="str">
        <f t="shared" si="56"/>
        <v/>
      </c>
      <c r="P938" t="str">
        <f t="shared" si="57"/>
        <v/>
      </c>
      <c r="Q938" t="str">
        <f t="shared" si="58"/>
        <v/>
      </c>
      <c r="S938" s="360" t="str">
        <f t="shared" si="59"/>
        <v/>
      </c>
    </row>
    <row r="939" spans="15:19" x14ac:dyDescent="0.15">
      <c r="O939" t="str">
        <f t="shared" si="56"/>
        <v/>
      </c>
      <c r="P939" t="str">
        <f t="shared" si="57"/>
        <v/>
      </c>
      <c r="Q939" t="str">
        <f t="shared" si="58"/>
        <v/>
      </c>
      <c r="S939" s="360" t="str">
        <f t="shared" si="59"/>
        <v/>
      </c>
    </row>
    <row r="940" spans="15:19" x14ac:dyDescent="0.15">
      <c r="O940" t="str">
        <f t="shared" si="56"/>
        <v/>
      </c>
      <c r="P940" t="str">
        <f t="shared" si="57"/>
        <v/>
      </c>
      <c r="Q940" t="str">
        <f t="shared" si="58"/>
        <v/>
      </c>
      <c r="S940" s="360" t="str">
        <f t="shared" si="59"/>
        <v/>
      </c>
    </row>
    <row r="941" spans="15:19" x14ac:dyDescent="0.15">
      <c r="O941" t="str">
        <f t="shared" si="56"/>
        <v/>
      </c>
      <c r="P941" t="str">
        <f t="shared" si="57"/>
        <v/>
      </c>
      <c r="Q941" t="str">
        <f t="shared" si="58"/>
        <v/>
      </c>
      <c r="S941" s="360" t="str">
        <f t="shared" si="59"/>
        <v/>
      </c>
    </row>
    <row r="942" spans="15:19" x14ac:dyDescent="0.15">
      <c r="O942" t="str">
        <f t="shared" si="56"/>
        <v/>
      </c>
      <c r="P942" t="str">
        <f t="shared" si="57"/>
        <v/>
      </c>
      <c r="Q942" t="str">
        <f t="shared" si="58"/>
        <v/>
      </c>
      <c r="S942" s="360" t="str">
        <f t="shared" si="59"/>
        <v/>
      </c>
    </row>
    <row r="943" spans="15:19" x14ac:dyDescent="0.15">
      <c r="O943" t="str">
        <f t="shared" si="56"/>
        <v/>
      </c>
      <c r="P943" t="str">
        <f t="shared" si="57"/>
        <v/>
      </c>
      <c r="Q943" t="str">
        <f t="shared" si="58"/>
        <v/>
      </c>
      <c r="S943" s="360" t="str">
        <f t="shared" si="59"/>
        <v/>
      </c>
    </row>
    <row r="944" spans="15:19" x14ac:dyDescent="0.15">
      <c r="O944" t="str">
        <f t="shared" si="56"/>
        <v/>
      </c>
      <c r="P944" t="str">
        <f t="shared" si="57"/>
        <v/>
      </c>
      <c r="Q944" t="str">
        <f t="shared" si="58"/>
        <v/>
      </c>
      <c r="S944" s="360" t="str">
        <f t="shared" si="59"/>
        <v/>
      </c>
    </row>
    <row r="945" spans="15:19" x14ac:dyDescent="0.15">
      <c r="O945" t="str">
        <f t="shared" si="56"/>
        <v/>
      </c>
      <c r="P945" t="str">
        <f t="shared" si="57"/>
        <v/>
      </c>
      <c r="Q945" t="str">
        <f t="shared" si="58"/>
        <v/>
      </c>
      <c r="S945" s="360" t="str">
        <f t="shared" si="59"/>
        <v/>
      </c>
    </row>
    <row r="946" spans="15:19" x14ac:dyDescent="0.15">
      <c r="O946" t="str">
        <f t="shared" si="56"/>
        <v/>
      </c>
      <c r="P946" t="str">
        <f t="shared" si="57"/>
        <v/>
      </c>
      <c r="Q946" t="str">
        <f t="shared" si="58"/>
        <v/>
      </c>
      <c r="S946" s="360" t="str">
        <f t="shared" si="59"/>
        <v/>
      </c>
    </row>
    <row r="947" spans="15:19" x14ac:dyDescent="0.15">
      <c r="O947" t="str">
        <f t="shared" si="56"/>
        <v/>
      </c>
      <c r="P947" t="str">
        <f t="shared" si="57"/>
        <v/>
      </c>
      <c r="Q947" t="str">
        <f t="shared" si="58"/>
        <v/>
      </c>
      <c r="S947" s="360" t="str">
        <f t="shared" si="59"/>
        <v/>
      </c>
    </row>
    <row r="948" spans="15:19" x14ac:dyDescent="0.15">
      <c r="O948" t="str">
        <f t="shared" si="56"/>
        <v/>
      </c>
      <c r="P948" t="str">
        <f t="shared" si="57"/>
        <v/>
      </c>
      <c r="Q948" t="str">
        <f t="shared" si="58"/>
        <v/>
      </c>
      <c r="S948" s="360" t="str">
        <f t="shared" si="59"/>
        <v/>
      </c>
    </row>
    <row r="949" spans="15:19" x14ac:dyDescent="0.15">
      <c r="O949" t="str">
        <f t="shared" si="56"/>
        <v/>
      </c>
      <c r="P949" t="str">
        <f t="shared" si="57"/>
        <v/>
      </c>
      <c r="Q949" t="str">
        <f t="shared" si="58"/>
        <v/>
      </c>
      <c r="S949" s="360" t="str">
        <f t="shared" si="59"/>
        <v/>
      </c>
    </row>
    <row r="950" spans="15:19" x14ac:dyDescent="0.15">
      <c r="O950" t="str">
        <f t="shared" si="56"/>
        <v/>
      </c>
      <c r="P950" t="str">
        <f t="shared" si="57"/>
        <v/>
      </c>
      <c r="Q950" t="str">
        <f t="shared" si="58"/>
        <v/>
      </c>
      <c r="S950" s="360" t="str">
        <f t="shared" si="59"/>
        <v/>
      </c>
    </row>
    <row r="951" spans="15:19" x14ac:dyDescent="0.15">
      <c r="O951" t="str">
        <f t="shared" si="56"/>
        <v/>
      </c>
      <c r="P951" t="str">
        <f t="shared" si="57"/>
        <v/>
      </c>
      <c r="Q951" t="str">
        <f t="shared" si="58"/>
        <v/>
      </c>
      <c r="S951" s="360" t="str">
        <f t="shared" si="59"/>
        <v/>
      </c>
    </row>
    <row r="952" spans="15:19" x14ac:dyDescent="0.15">
      <c r="O952" t="str">
        <f t="shared" si="56"/>
        <v/>
      </c>
      <c r="P952" t="str">
        <f t="shared" si="57"/>
        <v/>
      </c>
      <c r="Q952" t="str">
        <f t="shared" si="58"/>
        <v/>
      </c>
      <c r="S952" s="360" t="str">
        <f t="shared" si="59"/>
        <v/>
      </c>
    </row>
    <row r="953" spans="15:19" x14ac:dyDescent="0.15">
      <c r="O953" t="str">
        <f t="shared" si="56"/>
        <v/>
      </c>
      <c r="P953" t="str">
        <f t="shared" si="57"/>
        <v/>
      </c>
      <c r="Q953" t="str">
        <f t="shared" si="58"/>
        <v/>
      </c>
      <c r="S953" s="360" t="str">
        <f t="shared" si="59"/>
        <v/>
      </c>
    </row>
    <row r="954" spans="15:19" x14ac:dyDescent="0.15">
      <c r="O954" t="str">
        <f t="shared" si="56"/>
        <v/>
      </c>
      <c r="P954" t="str">
        <f t="shared" si="57"/>
        <v/>
      </c>
      <c r="Q954" t="str">
        <f t="shared" si="58"/>
        <v/>
      </c>
      <c r="S954" s="360" t="str">
        <f t="shared" si="59"/>
        <v/>
      </c>
    </row>
    <row r="955" spans="15:19" x14ac:dyDescent="0.15">
      <c r="O955" t="str">
        <f t="shared" si="56"/>
        <v/>
      </c>
      <c r="P955" t="str">
        <f t="shared" si="57"/>
        <v/>
      </c>
      <c r="Q955" t="str">
        <f t="shared" si="58"/>
        <v/>
      </c>
      <c r="S955" s="360" t="str">
        <f t="shared" si="59"/>
        <v/>
      </c>
    </row>
    <row r="956" spans="15:19" x14ac:dyDescent="0.15">
      <c r="O956" t="str">
        <f t="shared" si="56"/>
        <v/>
      </c>
      <c r="P956" t="str">
        <f t="shared" si="57"/>
        <v/>
      </c>
      <c r="Q956" t="str">
        <f t="shared" si="58"/>
        <v/>
      </c>
      <c r="S956" s="360" t="str">
        <f t="shared" si="59"/>
        <v/>
      </c>
    </row>
    <row r="957" spans="15:19" x14ac:dyDescent="0.15">
      <c r="O957" t="str">
        <f t="shared" si="56"/>
        <v/>
      </c>
      <c r="P957" t="str">
        <f t="shared" si="57"/>
        <v/>
      </c>
      <c r="Q957" t="str">
        <f t="shared" si="58"/>
        <v/>
      </c>
      <c r="S957" s="360" t="str">
        <f t="shared" si="59"/>
        <v/>
      </c>
    </row>
    <row r="958" spans="15:19" x14ac:dyDescent="0.15">
      <c r="O958" t="str">
        <f t="shared" si="56"/>
        <v/>
      </c>
      <c r="P958" t="str">
        <f t="shared" si="57"/>
        <v/>
      </c>
      <c r="Q958" t="str">
        <f t="shared" si="58"/>
        <v/>
      </c>
      <c r="S958" s="360" t="str">
        <f t="shared" si="59"/>
        <v/>
      </c>
    </row>
    <row r="959" spans="15:19" x14ac:dyDescent="0.15">
      <c r="O959" t="str">
        <f t="shared" si="56"/>
        <v/>
      </c>
      <c r="P959" t="str">
        <f t="shared" si="57"/>
        <v/>
      </c>
      <c r="Q959" t="str">
        <f t="shared" si="58"/>
        <v/>
      </c>
      <c r="S959" s="360" t="str">
        <f t="shared" si="59"/>
        <v/>
      </c>
    </row>
    <row r="960" spans="15:19" x14ac:dyDescent="0.15">
      <c r="O960" t="str">
        <f t="shared" si="56"/>
        <v/>
      </c>
      <c r="P960" t="str">
        <f t="shared" si="57"/>
        <v/>
      </c>
      <c r="Q960" t="str">
        <f t="shared" si="58"/>
        <v/>
      </c>
      <c r="S960" s="360" t="str">
        <f t="shared" si="59"/>
        <v/>
      </c>
    </row>
    <row r="961" spans="15:19" x14ac:dyDescent="0.15">
      <c r="O961" t="str">
        <f t="shared" si="56"/>
        <v/>
      </c>
      <c r="P961" t="str">
        <f t="shared" si="57"/>
        <v/>
      </c>
      <c r="Q961" t="str">
        <f t="shared" si="58"/>
        <v/>
      </c>
      <c r="S961" s="360" t="str">
        <f t="shared" si="59"/>
        <v/>
      </c>
    </row>
    <row r="962" spans="15:19" x14ac:dyDescent="0.15">
      <c r="O962" t="str">
        <f t="shared" ref="O962:O1025" si="60">LEFT(F962,4)</f>
        <v/>
      </c>
      <c r="P962" t="str">
        <f t="shared" ref="P962:P1025" si="61">MID(F962,6,2)</f>
        <v/>
      </c>
      <c r="Q962" t="str">
        <f t="shared" ref="Q962:Q1025" si="62">MID(F962,9,2)</f>
        <v/>
      </c>
      <c r="S962" s="360" t="str">
        <f t="shared" ref="S962:S1025" si="63">IFERROR(DATE(O962,P962,Q962),"")</f>
        <v/>
      </c>
    </row>
    <row r="963" spans="15:19" x14ac:dyDescent="0.15">
      <c r="O963" t="str">
        <f t="shared" si="60"/>
        <v/>
      </c>
      <c r="P963" t="str">
        <f t="shared" si="61"/>
        <v/>
      </c>
      <c r="Q963" t="str">
        <f t="shared" si="62"/>
        <v/>
      </c>
      <c r="S963" s="360" t="str">
        <f t="shared" si="63"/>
        <v/>
      </c>
    </row>
    <row r="964" spans="15:19" x14ac:dyDescent="0.15">
      <c r="O964" t="str">
        <f t="shared" si="60"/>
        <v/>
      </c>
      <c r="P964" t="str">
        <f t="shared" si="61"/>
        <v/>
      </c>
      <c r="Q964" t="str">
        <f t="shared" si="62"/>
        <v/>
      </c>
      <c r="S964" s="360" t="str">
        <f t="shared" si="63"/>
        <v/>
      </c>
    </row>
    <row r="965" spans="15:19" x14ac:dyDescent="0.15">
      <c r="O965" t="str">
        <f t="shared" si="60"/>
        <v/>
      </c>
      <c r="P965" t="str">
        <f t="shared" si="61"/>
        <v/>
      </c>
      <c r="Q965" t="str">
        <f t="shared" si="62"/>
        <v/>
      </c>
      <c r="S965" s="360" t="str">
        <f t="shared" si="63"/>
        <v/>
      </c>
    </row>
    <row r="966" spans="15:19" x14ac:dyDescent="0.15">
      <c r="O966" t="str">
        <f t="shared" si="60"/>
        <v/>
      </c>
      <c r="P966" t="str">
        <f t="shared" si="61"/>
        <v/>
      </c>
      <c r="Q966" t="str">
        <f t="shared" si="62"/>
        <v/>
      </c>
      <c r="S966" s="360" t="str">
        <f t="shared" si="63"/>
        <v/>
      </c>
    </row>
    <row r="967" spans="15:19" x14ac:dyDescent="0.15">
      <c r="O967" t="str">
        <f t="shared" si="60"/>
        <v/>
      </c>
      <c r="P967" t="str">
        <f t="shared" si="61"/>
        <v/>
      </c>
      <c r="Q967" t="str">
        <f t="shared" si="62"/>
        <v/>
      </c>
      <c r="S967" s="360" t="str">
        <f t="shared" si="63"/>
        <v/>
      </c>
    </row>
    <row r="968" spans="15:19" x14ac:dyDescent="0.15">
      <c r="O968" t="str">
        <f t="shared" si="60"/>
        <v/>
      </c>
      <c r="P968" t="str">
        <f t="shared" si="61"/>
        <v/>
      </c>
      <c r="Q968" t="str">
        <f t="shared" si="62"/>
        <v/>
      </c>
      <c r="S968" s="360" t="str">
        <f t="shared" si="63"/>
        <v/>
      </c>
    </row>
    <row r="969" spans="15:19" x14ac:dyDescent="0.15">
      <c r="O969" t="str">
        <f t="shared" si="60"/>
        <v/>
      </c>
      <c r="P969" t="str">
        <f t="shared" si="61"/>
        <v/>
      </c>
      <c r="Q969" t="str">
        <f t="shared" si="62"/>
        <v/>
      </c>
      <c r="S969" s="360" t="str">
        <f t="shared" si="63"/>
        <v/>
      </c>
    </row>
    <row r="970" spans="15:19" x14ac:dyDescent="0.15">
      <c r="O970" t="str">
        <f t="shared" si="60"/>
        <v/>
      </c>
      <c r="P970" t="str">
        <f t="shared" si="61"/>
        <v/>
      </c>
      <c r="Q970" t="str">
        <f t="shared" si="62"/>
        <v/>
      </c>
      <c r="S970" s="360" t="str">
        <f t="shared" si="63"/>
        <v/>
      </c>
    </row>
    <row r="971" spans="15:19" x14ac:dyDescent="0.15">
      <c r="O971" t="str">
        <f t="shared" si="60"/>
        <v/>
      </c>
      <c r="P971" t="str">
        <f t="shared" si="61"/>
        <v/>
      </c>
      <c r="Q971" t="str">
        <f t="shared" si="62"/>
        <v/>
      </c>
      <c r="S971" s="360" t="str">
        <f t="shared" si="63"/>
        <v/>
      </c>
    </row>
    <row r="972" spans="15:19" x14ac:dyDescent="0.15">
      <c r="O972" t="str">
        <f t="shared" si="60"/>
        <v/>
      </c>
      <c r="P972" t="str">
        <f t="shared" si="61"/>
        <v/>
      </c>
      <c r="Q972" t="str">
        <f t="shared" si="62"/>
        <v/>
      </c>
      <c r="S972" s="360" t="str">
        <f t="shared" si="63"/>
        <v/>
      </c>
    </row>
    <row r="973" spans="15:19" x14ac:dyDescent="0.15">
      <c r="O973" t="str">
        <f t="shared" si="60"/>
        <v/>
      </c>
      <c r="P973" t="str">
        <f t="shared" si="61"/>
        <v/>
      </c>
      <c r="Q973" t="str">
        <f t="shared" si="62"/>
        <v/>
      </c>
      <c r="S973" s="360" t="str">
        <f t="shared" si="63"/>
        <v/>
      </c>
    </row>
    <row r="974" spans="15:19" x14ac:dyDescent="0.15">
      <c r="O974" t="str">
        <f t="shared" si="60"/>
        <v/>
      </c>
      <c r="P974" t="str">
        <f t="shared" si="61"/>
        <v/>
      </c>
      <c r="Q974" t="str">
        <f t="shared" si="62"/>
        <v/>
      </c>
      <c r="S974" s="360" t="str">
        <f t="shared" si="63"/>
        <v/>
      </c>
    </row>
    <row r="975" spans="15:19" x14ac:dyDescent="0.15">
      <c r="O975" t="str">
        <f t="shared" si="60"/>
        <v/>
      </c>
      <c r="P975" t="str">
        <f t="shared" si="61"/>
        <v/>
      </c>
      <c r="Q975" t="str">
        <f t="shared" si="62"/>
        <v/>
      </c>
      <c r="S975" s="360" t="str">
        <f t="shared" si="63"/>
        <v/>
      </c>
    </row>
    <row r="976" spans="15:19" x14ac:dyDescent="0.15">
      <c r="O976" t="str">
        <f t="shared" si="60"/>
        <v/>
      </c>
      <c r="P976" t="str">
        <f t="shared" si="61"/>
        <v/>
      </c>
      <c r="Q976" t="str">
        <f t="shared" si="62"/>
        <v/>
      </c>
      <c r="S976" s="360" t="str">
        <f t="shared" si="63"/>
        <v/>
      </c>
    </row>
    <row r="977" spans="15:19" x14ac:dyDescent="0.15">
      <c r="O977" t="str">
        <f t="shared" si="60"/>
        <v/>
      </c>
      <c r="P977" t="str">
        <f t="shared" si="61"/>
        <v/>
      </c>
      <c r="Q977" t="str">
        <f t="shared" si="62"/>
        <v/>
      </c>
      <c r="S977" s="360" t="str">
        <f t="shared" si="63"/>
        <v/>
      </c>
    </row>
    <row r="978" spans="15:19" x14ac:dyDescent="0.15">
      <c r="O978" t="str">
        <f t="shared" si="60"/>
        <v/>
      </c>
      <c r="P978" t="str">
        <f t="shared" si="61"/>
        <v/>
      </c>
      <c r="Q978" t="str">
        <f t="shared" si="62"/>
        <v/>
      </c>
      <c r="S978" s="360" t="str">
        <f t="shared" si="63"/>
        <v/>
      </c>
    </row>
    <row r="979" spans="15:19" x14ac:dyDescent="0.15">
      <c r="O979" t="str">
        <f t="shared" si="60"/>
        <v/>
      </c>
      <c r="P979" t="str">
        <f t="shared" si="61"/>
        <v/>
      </c>
      <c r="Q979" t="str">
        <f t="shared" si="62"/>
        <v/>
      </c>
      <c r="S979" s="360" t="str">
        <f t="shared" si="63"/>
        <v/>
      </c>
    </row>
    <row r="980" spans="15:19" x14ac:dyDescent="0.15">
      <c r="O980" t="str">
        <f t="shared" si="60"/>
        <v/>
      </c>
      <c r="P980" t="str">
        <f t="shared" si="61"/>
        <v/>
      </c>
      <c r="Q980" t="str">
        <f t="shared" si="62"/>
        <v/>
      </c>
      <c r="S980" s="360" t="str">
        <f t="shared" si="63"/>
        <v/>
      </c>
    </row>
    <row r="981" spans="15:19" x14ac:dyDescent="0.15">
      <c r="O981" t="str">
        <f t="shared" si="60"/>
        <v/>
      </c>
      <c r="P981" t="str">
        <f t="shared" si="61"/>
        <v/>
      </c>
      <c r="Q981" t="str">
        <f t="shared" si="62"/>
        <v/>
      </c>
      <c r="S981" s="360" t="str">
        <f t="shared" si="63"/>
        <v/>
      </c>
    </row>
    <row r="982" spans="15:19" x14ac:dyDescent="0.15">
      <c r="O982" t="str">
        <f t="shared" si="60"/>
        <v/>
      </c>
      <c r="P982" t="str">
        <f t="shared" si="61"/>
        <v/>
      </c>
      <c r="Q982" t="str">
        <f t="shared" si="62"/>
        <v/>
      </c>
      <c r="S982" s="360" t="str">
        <f t="shared" si="63"/>
        <v/>
      </c>
    </row>
    <row r="983" spans="15:19" x14ac:dyDescent="0.15">
      <c r="O983" t="str">
        <f t="shared" si="60"/>
        <v/>
      </c>
      <c r="P983" t="str">
        <f t="shared" si="61"/>
        <v/>
      </c>
      <c r="Q983" t="str">
        <f t="shared" si="62"/>
        <v/>
      </c>
      <c r="S983" s="360" t="str">
        <f t="shared" si="63"/>
        <v/>
      </c>
    </row>
    <row r="984" spans="15:19" x14ac:dyDescent="0.15">
      <c r="O984" t="str">
        <f t="shared" si="60"/>
        <v/>
      </c>
      <c r="P984" t="str">
        <f t="shared" si="61"/>
        <v/>
      </c>
      <c r="Q984" t="str">
        <f t="shared" si="62"/>
        <v/>
      </c>
      <c r="S984" s="360" t="str">
        <f t="shared" si="63"/>
        <v/>
      </c>
    </row>
    <row r="985" spans="15:19" x14ac:dyDescent="0.15">
      <c r="O985" t="str">
        <f t="shared" si="60"/>
        <v/>
      </c>
      <c r="P985" t="str">
        <f t="shared" si="61"/>
        <v/>
      </c>
      <c r="Q985" t="str">
        <f t="shared" si="62"/>
        <v/>
      </c>
      <c r="S985" s="360" t="str">
        <f t="shared" si="63"/>
        <v/>
      </c>
    </row>
    <row r="986" spans="15:19" x14ac:dyDescent="0.15">
      <c r="O986" t="str">
        <f t="shared" si="60"/>
        <v/>
      </c>
      <c r="P986" t="str">
        <f t="shared" si="61"/>
        <v/>
      </c>
      <c r="Q986" t="str">
        <f t="shared" si="62"/>
        <v/>
      </c>
      <c r="S986" s="360" t="str">
        <f t="shared" si="63"/>
        <v/>
      </c>
    </row>
    <row r="987" spans="15:19" x14ac:dyDescent="0.15">
      <c r="O987" t="str">
        <f t="shared" si="60"/>
        <v/>
      </c>
      <c r="P987" t="str">
        <f t="shared" si="61"/>
        <v/>
      </c>
      <c r="Q987" t="str">
        <f t="shared" si="62"/>
        <v/>
      </c>
      <c r="S987" s="360" t="str">
        <f t="shared" si="63"/>
        <v/>
      </c>
    </row>
    <row r="988" spans="15:19" x14ac:dyDescent="0.15">
      <c r="O988" t="str">
        <f t="shared" si="60"/>
        <v/>
      </c>
      <c r="P988" t="str">
        <f t="shared" si="61"/>
        <v/>
      </c>
      <c r="Q988" t="str">
        <f t="shared" si="62"/>
        <v/>
      </c>
      <c r="S988" s="360" t="str">
        <f t="shared" si="63"/>
        <v/>
      </c>
    </row>
    <row r="989" spans="15:19" x14ac:dyDescent="0.15">
      <c r="O989" t="str">
        <f t="shared" si="60"/>
        <v/>
      </c>
      <c r="P989" t="str">
        <f t="shared" si="61"/>
        <v/>
      </c>
      <c r="Q989" t="str">
        <f t="shared" si="62"/>
        <v/>
      </c>
      <c r="S989" s="360" t="str">
        <f t="shared" si="63"/>
        <v/>
      </c>
    </row>
    <row r="990" spans="15:19" x14ac:dyDescent="0.15">
      <c r="O990" t="str">
        <f t="shared" si="60"/>
        <v/>
      </c>
      <c r="P990" t="str">
        <f t="shared" si="61"/>
        <v/>
      </c>
      <c r="Q990" t="str">
        <f t="shared" si="62"/>
        <v/>
      </c>
      <c r="S990" s="360" t="str">
        <f t="shared" si="63"/>
        <v/>
      </c>
    </row>
    <row r="991" spans="15:19" x14ac:dyDescent="0.15">
      <c r="O991" t="str">
        <f t="shared" si="60"/>
        <v/>
      </c>
      <c r="P991" t="str">
        <f t="shared" si="61"/>
        <v/>
      </c>
      <c r="Q991" t="str">
        <f t="shared" si="62"/>
        <v/>
      </c>
      <c r="S991" s="360" t="str">
        <f t="shared" si="63"/>
        <v/>
      </c>
    </row>
    <row r="992" spans="15:19" x14ac:dyDescent="0.15">
      <c r="O992" t="str">
        <f t="shared" si="60"/>
        <v/>
      </c>
      <c r="P992" t="str">
        <f t="shared" si="61"/>
        <v/>
      </c>
      <c r="Q992" t="str">
        <f t="shared" si="62"/>
        <v/>
      </c>
      <c r="S992" s="360" t="str">
        <f t="shared" si="63"/>
        <v/>
      </c>
    </row>
    <row r="993" spans="15:19" x14ac:dyDescent="0.15">
      <c r="O993" t="str">
        <f t="shared" si="60"/>
        <v/>
      </c>
      <c r="P993" t="str">
        <f t="shared" si="61"/>
        <v/>
      </c>
      <c r="Q993" t="str">
        <f t="shared" si="62"/>
        <v/>
      </c>
      <c r="S993" s="360" t="str">
        <f t="shared" si="63"/>
        <v/>
      </c>
    </row>
    <row r="994" spans="15:19" x14ac:dyDescent="0.15">
      <c r="O994" t="str">
        <f t="shared" si="60"/>
        <v/>
      </c>
      <c r="P994" t="str">
        <f t="shared" si="61"/>
        <v/>
      </c>
      <c r="Q994" t="str">
        <f t="shared" si="62"/>
        <v/>
      </c>
      <c r="S994" s="360" t="str">
        <f t="shared" si="63"/>
        <v/>
      </c>
    </row>
    <row r="995" spans="15:19" x14ac:dyDescent="0.15">
      <c r="O995" t="str">
        <f t="shared" si="60"/>
        <v/>
      </c>
      <c r="P995" t="str">
        <f t="shared" si="61"/>
        <v/>
      </c>
      <c r="Q995" t="str">
        <f t="shared" si="62"/>
        <v/>
      </c>
      <c r="S995" s="360" t="str">
        <f t="shared" si="63"/>
        <v/>
      </c>
    </row>
    <row r="996" spans="15:19" x14ac:dyDescent="0.15">
      <c r="O996" t="str">
        <f t="shared" si="60"/>
        <v/>
      </c>
      <c r="P996" t="str">
        <f t="shared" si="61"/>
        <v/>
      </c>
      <c r="Q996" t="str">
        <f t="shared" si="62"/>
        <v/>
      </c>
      <c r="S996" s="360" t="str">
        <f t="shared" si="63"/>
        <v/>
      </c>
    </row>
    <row r="997" spans="15:19" x14ac:dyDescent="0.15">
      <c r="O997" t="str">
        <f t="shared" si="60"/>
        <v/>
      </c>
      <c r="P997" t="str">
        <f t="shared" si="61"/>
        <v/>
      </c>
      <c r="Q997" t="str">
        <f t="shared" si="62"/>
        <v/>
      </c>
      <c r="S997" s="360" t="str">
        <f t="shared" si="63"/>
        <v/>
      </c>
    </row>
    <row r="998" spans="15:19" x14ac:dyDescent="0.15">
      <c r="O998" t="str">
        <f t="shared" si="60"/>
        <v/>
      </c>
      <c r="P998" t="str">
        <f t="shared" si="61"/>
        <v/>
      </c>
      <c r="Q998" t="str">
        <f t="shared" si="62"/>
        <v/>
      </c>
      <c r="S998" s="360" t="str">
        <f t="shared" si="63"/>
        <v/>
      </c>
    </row>
    <row r="999" spans="15:19" x14ac:dyDescent="0.15">
      <c r="O999" t="str">
        <f t="shared" si="60"/>
        <v/>
      </c>
      <c r="P999" t="str">
        <f t="shared" si="61"/>
        <v/>
      </c>
      <c r="Q999" t="str">
        <f t="shared" si="62"/>
        <v/>
      </c>
      <c r="S999" s="360" t="str">
        <f t="shared" si="63"/>
        <v/>
      </c>
    </row>
    <row r="1000" spans="15:19" x14ac:dyDescent="0.15">
      <c r="O1000" t="str">
        <f t="shared" si="60"/>
        <v/>
      </c>
      <c r="P1000" t="str">
        <f t="shared" si="61"/>
        <v/>
      </c>
      <c r="Q1000" t="str">
        <f t="shared" si="62"/>
        <v/>
      </c>
      <c r="S1000" s="360" t="str">
        <f t="shared" si="63"/>
        <v/>
      </c>
    </row>
    <row r="1001" spans="15:19" x14ac:dyDescent="0.15">
      <c r="O1001" t="str">
        <f t="shared" si="60"/>
        <v/>
      </c>
      <c r="P1001" t="str">
        <f t="shared" si="61"/>
        <v/>
      </c>
      <c r="Q1001" t="str">
        <f t="shared" si="62"/>
        <v/>
      </c>
      <c r="S1001" s="360" t="str">
        <f t="shared" si="63"/>
        <v/>
      </c>
    </row>
    <row r="1002" spans="15:19" x14ac:dyDescent="0.15">
      <c r="O1002" t="str">
        <f t="shared" si="60"/>
        <v/>
      </c>
      <c r="P1002" t="str">
        <f t="shared" si="61"/>
        <v/>
      </c>
      <c r="Q1002" t="str">
        <f t="shared" si="62"/>
        <v/>
      </c>
      <c r="S1002" s="360" t="str">
        <f t="shared" si="63"/>
        <v/>
      </c>
    </row>
    <row r="1003" spans="15:19" x14ac:dyDescent="0.15">
      <c r="O1003" t="str">
        <f t="shared" si="60"/>
        <v/>
      </c>
      <c r="P1003" t="str">
        <f t="shared" si="61"/>
        <v/>
      </c>
      <c r="Q1003" t="str">
        <f t="shared" si="62"/>
        <v/>
      </c>
      <c r="S1003" s="360" t="str">
        <f t="shared" si="63"/>
        <v/>
      </c>
    </row>
    <row r="1004" spans="15:19" x14ac:dyDescent="0.15">
      <c r="O1004" t="str">
        <f t="shared" si="60"/>
        <v/>
      </c>
      <c r="P1004" t="str">
        <f t="shared" si="61"/>
        <v/>
      </c>
      <c r="Q1004" t="str">
        <f t="shared" si="62"/>
        <v/>
      </c>
      <c r="S1004" s="360" t="str">
        <f t="shared" si="63"/>
        <v/>
      </c>
    </row>
    <row r="1005" spans="15:19" x14ac:dyDescent="0.15">
      <c r="O1005" t="str">
        <f t="shared" si="60"/>
        <v/>
      </c>
      <c r="P1005" t="str">
        <f t="shared" si="61"/>
        <v/>
      </c>
      <c r="Q1005" t="str">
        <f t="shared" si="62"/>
        <v/>
      </c>
      <c r="S1005" s="360" t="str">
        <f t="shared" si="63"/>
        <v/>
      </c>
    </row>
    <row r="1006" spans="15:19" x14ac:dyDescent="0.15">
      <c r="O1006" t="str">
        <f t="shared" si="60"/>
        <v/>
      </c>
      <c r="P1006" t="str">
        <f t="shared" si="61"/>
        <v/>
      </c>
      <c r="Q1006" t="str">
        <f t="shared" si="62"/>
        <v/>
      </c>
      <c r="S1006" s="360" t="str">
        <f t="shared" si="63"/>
        <v/>
      </c>
    </row>
    <row r="1007" spans="15:19" x14ac:dyDescent="0.15">
      <c r="O1007" t="str">
        <f t="shared" si="60"/>
        <v/>
      </c>
      <c r="P1007" t="str">
        <f t="shared" si="61"/>
        <v/>
      </c>
      <c r="Q1007" t="str">
        <f t="shared" si="62"/>
        <v/>
      </c>
      <c r="S1007" s="360" t="str">
        <f t="shared" si="63"/>
        <v/>
      </c>
    </row>
    <row r="1008" spans="15:19" x14ac:dyDescent="0.15">
      <c r="O1008" t="str">
        <f t="shared" si="60"/>
        <v/>
      </c>
      <c r="P1008" t="str">
        <f t="shared" si="61"/>
        <v/>
      </c>
      <c r="Q1008" t="str">
        <f t="shared" si="62"/>
        <v/>
      </c>
      <c r="S1008" s="360" t="str">
        <f t="shared" si="63"/>
        <v/>
      </c>
    </row>
    <row r="1009" spans="15:19" x14ac:dyDescent="0.15">
      <c r="O1009" t="str">
        <f t="shared" si="60"/>
        <v/>
      </c>
      <c r="P1009" t="str">
        <f t="shared" si="61"/>
        <v/>
      </c>
      <c r="Q1009" t="str">
        <f t="shared" si="62"/>
        <v/>
      </c>
      <c r="S1009" s="360" t="str">
        <f t="shared" si="63"/>
        <v/>
      </c>
    </row>
    <row r="1010" spans="15:19" x14ac:dyDescent="0.15">
      <c r="O1010" t="str">
        <f t="shared" si="60"/>
        <v/>
      </c>
      <c r="P1010" t="str">
        <f t="shared" si="61"/>
        <v/>
      </c>
      <c r="Q1010" t="str">
        <f t="shared" si="62"/>
        <v/>
      </c>
      <c r="S1010" s="360" t="str">
        <f t="shared" si="63"/>
        <v/>
      </c>
    </row>
    <row r="1011" spans="15:19" x14ac:dyDescent="0.15">
      <c r="O1011" t="str">
        <f t="shared" si="60"/>
        <v/>
      </c>
      <c r="P1011" t="str">
        <f t="shared" si="61"/>
        <v/>
      </c>
      <c r="Q1011" t="str">
        <f t="shared" si="62"/>
        <v/>
      </c>
      <c r="S1011" s="360" t="str">
        <f t="shared" si="63"/>
        <v/>
      </c>
    </row>
    <row r="1012" spans="15:19" x14ac:dyDescent="0.15">
      <c r="O1012" t="str">
        <f t="shared" si="60"/>
        <v/>
      </c>
      <c r="P1012" t="str">
        <f t="shared" si="61"/>
        <v/>
      </c>
      <c r="Q1012" t="str">
        <f t="shared" si="62"/>
        <v/>
      </c>
      <c r="S1012" s="360" t="str">
        <f t="shared" si="63"/>
        <v/>
      </c>
    </row>
    <row r="1013" spans="15:19" x14ac:dyDescent="0.15">
      <c r="O1013" t="str">
        <f t="shared" si="60"/>
        <v/>
      </c>
      <c r="P1013" t="str">
        <f t="shared" si="61"/>
        <v/>
      </c>
      <c r="Q1013" t="str">
        <f t="shared" si="62"/>
        <v/>
      </c>
      <c r="S1013" s="360" t="str">
        <f t="shared" si="63"/>
        <v/>
      </c>
    </row>
    <row r="1014" spans="15:19" x14ac:dyDescent="0.15">
      <c r="O1014" t="str">
        <f t="shared" si="60"/>
        <v/>
      </c>
      <c r="P1014" t="str">
        <f t="shared" si="61"/>
        <v/>
      </c>
      <c r="Q1014" t="str">
        <f t="shared" si="62"/>
        <v/>
      </c>
      <c r="S1014" s="360" t="str">
        <f t="shared" si="63"/>
        <v/>
      </c>
    </row>
    <row r="1015" spans="15:19" x14ac:dyDescent="0.15">
      <c r="O1015" t="str">
        <f t="shared" si="60"/>
        <v/>
      </c>
      <c r="P1015" t="str">
        <f t="shared" si="61"/>
        <v/>
      </c>
      <c r="Q1015" t="str">
        <f t="shared" si="62"/>
        <v/>
      </c>
      <c r="S1015" s="360" t="str">
        <f t="shared" si="63"/>
        <v/>
      </c>
    </row>
    <row r="1016" spans="15:19" x14ac:dyDescent="0.15">
      <c r="O1016" t="str">
        <f t="shared" si="60"/>
        <v/>
      </c>
      <c r="P1016" t="str">
        <f t="shared" si="61"/>
        <v/>
      </c>
      <c r="Q1016" t="str">
        <f t="shared" si="62"/>
        <v/>
      </c>
      <c r="S1016" s="360" t="str">
        <f t="shared" si="63"/>
        <v/>
      </c>
    </row>
    <row r="1017" spans="15:19" x14ac:dyDescent="0.15">
      <c r="O1017" t="str">
        <f t="shared" si="60"/>
        <v/>
      </c>
      <c r="P1017" t="str">
        <f t="shared" si="61"/>
        <v/>
      </c>
      <c r="Q1017" t="str">
        <f t="shared" si="62"/>
        <v/>
      </c>
      <c r="S1017" s="360" t="str">
        <f t="shared" si="63"/>
        <v/>
      </c>
    </row>
    <row r="1018" spans="15:19" x14ac:dyDescent="0.15">
      <c r="O1018" t="str">
        <f t="shared" si="60"/>
        <v/>
      </c>
      <c r="P1018" t="str">
        <f t="shared" si="61"/>
        <v/>
      </c>
      <c r="Q1018" t="str">
        <f t="shared" si="62"/>
        <v/>
      </c>
      <c r="S1018" s="360" t="str">
        <f t="shared" si="63"/>
        <v/>
      </c>
    </row>
    <row r="1019" spans="15:19" x14ac:dyDescent="0.15">
      <c r="O1019" t="str">
        <f t="shared" si="60"/>
        <v/>
      </c>
      <c r="P1019" t="str">
        <f t="shared" si="61"/>
        <v/>
      </c>
      <c r="Q1019" t="str">
        <f t="shared" si="62"/>
        <v/>
      </c>
      <c r="S1019" s="360" t="str">
        <f t="shared" si="63"/>
        <v/>
      </c>
    </row>
    <row r="1020" spans="15:19" x14ac:dyDescent="0.15">
      <c r="O1020" t="str">
        <f t="shared" si="60"/>
        <v/>
      </c>
      <c r="P1020" t="str">
        <f t="shared" si="61"/>
        <v/>
      </c>
      <c r="Q1020" t="str">
        <f t="shared" si="62"/>
        <v/>
      </c>
      <c r="S1020" s="360" t="str">
        <f t="shared" si="63"/>
        <v/>
      </c>
    </row>
    <row r="1021" spans="15:19" x14ac:dyDescent="0.15">
      <c r="O1021" t="str">
        <f t="shared" si="60"/>
        <v/>
      </c>
      <c r="P1021" t="str">
        <f t="shared" si="61"/>
        <v/>
      </c>
      <c r="Q1021" t="str">
        <f t="shared" si="62"/>
        <v/>
      </c>
      <c r="S1021" s="360" t="str">
        <f t="shared" si="63"/>
        <v/>
      </c>
    </row>
    <row r="1022" spans="15:19" x14ac:dyDescent="0.15">
      <c r="O1022" t="str">
        <f t="shared" si="60"/>
        <v/>
      </c>
      <c r="P1022" t="str">
        <f t="shared" si="61"/>
        <v/>
      </c>
      <c r="Q1022" t="str">
        <f t="shared" si="62"/>
        <v/>
      </c>
      <c r="S1022" s="360" t="str">
        <f t="shared" si="63"/>
        <v/>
      </c>
    </row>
    <row r="1023" spans="15:19" x14ac:dyDescent="0.15">
      <c r="O1023" t="str">
        <f t="shared" si="60"/>
        <v/>
      </c>
      <c r="P1023" t="str">
        <f t="shared" si="61"/>
        <v/>
      </c>
      <c r="Q1023" t="str">
        <f t="shared" si="62"/>
        <v/>
      </c>
      <c r="S1023" s="360" t="str">
        <f t="shared" si="63"/>
        <v/>
      </c>
    </row>
    <row r="1024" spans="15:19" x14ac:dyDescent="0.15">
      <c r="O1024" t="str">
        <f t="shared" si="60"/>
        <v/>
      </c>
      <c r="P1024" t="str">
        <f t="shared" si="61"/>
        <v/>
      </c>
      <c r="Q1024" t="str">
        <f t="shared" si="62"/>
        <v/>
      </c>
      <c r="S1024" s="360" t="str">
        <f t="shared" si="63"/>
        <v/>
      </c>
    </row>
    <row r="1025" spans="15:19" x14ac:dyDescent="0.15">
      <c r="O1025" t="str">
        <f t="shared" si="60"/>
        <v/>
      </c>
      <c r="P1025" t="str">
        <f t="shared" si="61"/>
        <v/>
      </c>
      <c r="Q1025" t="str">
        <f t="shared" si="62"/>
        <v/>
      </c>
      <c r="S1025" s="360" t="str">
        <f t="shared" si="63"/>
        <v/>
      </c>
    </row>
    <row r="1026" spans="15:19" x14ac:dyDescent="0.15">
      <c r="O1026" t="str">
        <f t="shared" ref="O1026:O1089" si="64">LEFT(F1026,4)</f>
        <v/>
      </c>
      <c r="P1026" t="str">
        <f t="shared" ref="P1026:P1089" si="65">MID(F1026,6,2)</f>
        <v/>
      </c>
      <c r="Q1026" t="str">
        <f t="shared" ref="Q1026:Q1089" si="66">MID(F1026,9,2)</f>
        <v/>
      </c>
      <c r="S1026" s="360" t="str">
        <f t="shared" ref="S1026:S1089" si="67">IFERROR(DATE(O1026,P1026,Q1026),"")</f>
        <v/>
      </c>
    </row>
    <row r="1027" spans="15:19" x14ac:dyDescent="0.15">
      <c r="O1027" t="str">
        <f t="shared" si="64"/>
        <v/>
      </c>
      <c r="P1027" t="str">
        <f t="shared" si="65"/>
        <v/>
      </c>
      <c r="Q1027" t="str">
        <f t="shared" si="66"/>
        <v/>
      </c>
      <c r="S1027" s="360" t="str">
        <f t="shared" si="67"/>
        <v/>
      </c>
    </row>
    <row r="1028" spans="15:19" x14ac:dyDescent="0.15">
      <c r="O1028" t="str">
        <f t="shared" si="64"/>
        <v/>
      </c>
      <c r="P1028" t="str">
        <f t="shared" si="65"/>
        <v/>
      </c>
      <c r="Q1028" t="str">
        <f t="shared" si="66"/>
        <v/>
      </c>
      <c r="S1028" s="360" t="str">
        <f t="shared" si="67"/>
        <v/>
      </c>
    </row>
    <row r="1029" spans="15:19" x14ac:dyDescent="0.15">
      <c r="O1029" t="str">
        <f t="shared" si="64"/>
        <v/>
      </c>
      <c r="P1029" t="str">
        <f t="shared" si="65"/>
        <v/>
      </c>
      <c r="Q1029" t="str">
        <f t="shared" si="66"/>
        <v/>
      </c>
      <c r="S1029" s="360" t="str">
        <f t="shared" si="67"/>
        <v/>
      </c>
    </row>
    <row r="1030" spans="15:19" x14ac:dyDescent="0.15">
      <c r="O1030" t="str">
        <f t="shared" si="64"/>
        <v/>
      </c>
      <c r="P1030" t="str">
        <f t="shared" si="65"/>
        <v/>
      </c>
      <c r="Q1030" t="str">
        <f t="shared" si="66"/>
        <v/>
      </c>
      <c r="S1030" s="360" t="str">
        <f t="shared" si="67"/>
        <v/>
      </c>
    </row>
    <row r="1031" spans="15:19" x14ac:dyDescent="0.15">
      <c r="O1031" t="str">
        <f t="shared" si="64"/>
        <v/>
      </c>
      <c r="P1031" t="str">
        <f t="shared" si="65"/>
        <v/>
      </c>
      <c r="Q1031" t="str">
        <f t="shared" si="66"/>
        <v/>
      </c>
      <c r="S1031" s="360" t="str">
        <f t="shared" si="67"/>
        <v/>
      </c>
    </row>
    <row r="1032" spans="15:19" x14ac:dyDescent="0.15">
      <c r="O1032" t="str">
        <f t="shared" si="64"/>
        <v/>
      </c>
      <c r="P1032" t="str">
        <f t="shared" si="65"/>
        <v/>
      </c>
      <c r="Q1032" t="str">
        <f t="shared" si="66"/>
        <v/>
      </c>
      <c r="S1032" s="360" t="str">
        <f t="shared" si="67"/>
        <v/>
      </c>
    </row>
    <row r="1033" spans="15:19" x14ac:dyDescent="0.15">
      <c r="O1033" t="str">
        <f t="shared" si="64"/>
        <v/>
      </c>
      <c r="P1033" t="str">
        <f t="shared" si="65"/>
        <v/>
      </c>
      <c r="Q1033" t="str">
        <f t="shared" si="66"/>
        <v/>
      </c>
      <c r="S1033" s="360" t="str">
        <f t="shared" si="67"/>
        <v/>
      </c>
    </row>
    <row r="1034" spans="15:19" x14ac:dyDescent="0.15">
      <c r="O1034" t="str">
        <f t="shared" si="64"/>
        <v/>
      </c>
      <c r="P1034" t="str">
        <f t="shared" si="65"/>
        <v/>
      </c>
      <c r="Q1034" t="str">
        <f t="shared" si="66"/>
        <v/>
      </c>
      <c r="S1034" s="360" t="str">
        <f t="shared" si="67"/>
        <v/>
      </c>
    </row>
    <row r="1035" spans="15:19" x14ac:dyDescent="0.15">
      <c r="O1035" t="str">
        <f t="shared" si="64"/>
        <v/>
      </c>
      <c r="P1035" t="str">
        <f t="shared" si="65"/>
        <v/>
      </c>
      <c r="Q1035" t="str">
        <f t="shared" si="66"/>
        <v/>
      </c>
      <c r="S1035" s="360" t="str">
        <f t="shared" si="67"/>
        <v/>
      </c>
    </row>
    <row r="1036" spans="15:19" x14ac:dyDescent="0.15">
      <c r="O1036" t="str">
        <f t="shared" si="64"/>
        <v/>
      </c>
      <c r="P1036" t="str">
        <f t="shared" si="65"/>
        <v/>
      </c>
      <c r="Q1036" t="str">
        <f t="shared" si="66"/>
        <v/>
      </c>
      <c r="S1036" s="360" t="str">
        <f t="shared" si="67"/>
        <v/>
      </c>
    </row>
    <row r="1037" spans="15:19" x14ac:dyDescent="0.15">
      <c r="O1037" t="str">
        <f t="shared" si="64"/>
        <v/>
      </c>
      <c r="P1037" t="str">
        <f t="shared" si="65"/>
        <v/>
      </c>
      <c r="Q1037" t="str">
        <f t="shared" si="66"/>
        <v/>
      </c>
      <c r="S1037" s="360" t="str">
        <f t="shared" si="67"/>
        <v/>
      </c>
    </row>
    <row r="1038" spans="15:19" x14ac:dyDescent="0.15">
      <c r="O1038" t="str">
        <f t="shared" si="64"/>
        <v/>
      </c>
      <c r="P1038" t="str">
        <f t="shared" si="65"/>
        <v/>
      </c>
      <c r="Q1038" t="str">
        <f t="shared" si="66"/>
        <v/>
      </c>
      <c r="S1038" s="360" t="str">
        <f t="shared" si="67"/>
        <v/>
      </c>
    </row>
    <row r="1039" spans="15:19" x14ac:dyDescent="0.15">
      <c r="O1039" t="str">
        <f t="shared" si="64"/>
        <v/>
      </c>
      <c r="P1039" t="str">
        <f t="shared" si="65"/>
        <v/>
      </c>
      <c r="Q1039" t="str">
        <f t="shared" si="66"/>
        <v/>
      </c>
      <c r="S1039" s="360" t="str">
        <f t="shared" si="67"/>
        <v/>
      </c>
    </row>
    <row r="1040" spans="15:19" x14ac:dyDescent="0.15">
      <c r="O1040" t="str">
        <f t="shared" si="64"/>
        <v/>
      </c>
      <c r="P1040" t="str">
        <f t="shared" si="65"/>
        <v/>
      </c>
      <c r="Q1040" t="str">
        <f t="shared" si="66"/>
        <v/>
      </c>
      <c r="S1040" s="360" t="str">
        <f t="shared" si="67"/>
        <v/>
      </c>
    </row>
    <row r="1041" spans="15:19" x14ac:dyDescent="0.15">
      <c r="O1041" t="str">
        <f t="shared" si="64"/>
        <v/>
      </c>
      <c r="P1041" t="str">
        <f t="shared" si="65"/>
        <v/>
      </c>
      <c r="Q1041" t="str">
        <f t="shared" si="66"/>
        <v/>
      </c>
      <c r="S1041" s="360" t="str">
        <f t="shared" si="67"/>
        <v/>
      </c>
    </row>
    <row r="1042" spans="15:19" x14ac:dyDescent="0.15">
      <c r="O1042" t="str">
        <f t="shared" si="64"/>
        <v/>
      </c>
      <c r="P1042" t="str">
        <f t="shared" si="65"/>
        <v/>
      </c>
      <c r="Q1042" t="str">
        <f t="shared" si="66"/>
        <v/>
      </c>
      <c r="S1042" s="360" t="str">
        <f t="shared" si="67"/>
        <v/>
      </c>
    </row>
    <row r="1043" spans="15:19" x14ac:dyDescent="0.15">
      <c r="O1043" t="str">
        <f t="shared" si="64"/>
        <v/>
      </c>
      <c r="P1043" t="str">
        <f t="shared" si="65"/>
        <v/>
      </c>
      <c r="Q1043" t="str">
        <f t="shared" si="66"/>
        <v/>
      </c>
      <c r="S1043" s="360" t="str">
        <f t="shared" si="67"/>
        <v/>
      </c>
    </row>
    <row r="1044" spans="15:19" x14ac:dyDescent="0.15">
      <c r="O1044" t="str">
        <f t="shared" si="64"/>
        <v/>
      </c>
      <c r="P1044" t="str">
        <f t="shared" si="65"/>
        <v/>
      </c>
      <c r="Q1044" t="str">
        <f t="shared" si="66"/>
        <v/>
      </c>
      <c r="S1044" s="360" t="str">
        <f t="shared" si="67"/>
        <v/>
      </c>
    </row>
    <row r="1045" spans="15:19" x14ac:dyDescent="0.15">
      <c r="O1045" t="str">
        <f t="shared" si="64"/>
        <v/>
      </c>
      <c r="P1045" t="str">
        <f t="shared" si="65"/>
        <v/>
      </c>
      <c r="Q1045" t="str">
        <f t="shared" si="66"/>
        <v/>
      </c>
      <c r="S1045" s="360" t="str">
        <f t="shared" si="67"/>
        <v/>
      </c>
    </row>
    <row r="1046" spans="15:19" x14ac:dyDescent="0.15">
      <c r="O1046" t="str">
        <f t="shared" si="64"/>
        <v/>
      </c>
      <c r="P1046" t="str">
        <f t="shared" si="65"/>
        <v/>
      </c>
      <c r="Q1046" t="str">
        <f t="shared" si="66"/>
        <v/>
      </c>
      <c r="S1046" s="360" t="str">
        <f t="shared" si="67"/>
        <v/>
      </c>
    </row>
    <row r="1047" spans="15:19" x14ac:dyDescent="0.15">
      <c r="O1047" t="str">
        <f t="shared" si="64"/>
        <v/>
      </c>
      <c r="P1047" t="str">
        <f t="shared" si="65"/>
        <v/>
      </c>
      <c r="Q1047" t="str">
        <f t="shared" si="66"/>
        <v/>
      </c>
      <c r="S1047" s="360" t="str">
        <f t="shared" si="67"/>
        <v/>
      </c>
    </row>
    <row r="1048" spans="15:19" x14ac:dyDescent="0.15">
      <c r="O1048" t="str">
        <f t="shared" si="64"/>
        <v/>
      </c>
      <c r="P1048" t="str">
        <f t="shared" si="65"/>
        <v/>
      </c>
      <c r="Q1048" t="str">
        <f t="shared" si="66"/>
        <v/>
      </c>
      <c r="S1048" s="360" t="str">
        <f t="shared" si="67"/>
        <v/>
      </c>
    </row>
    <row r="1049" spans="15:19" x14ac:dyDescent="0.15">
      <c r="O1049" t="str">
        <f t="shared" si="64"/>
        <v/>
      </c>
      <c r="P1049" t="str">
        <f t="shared" si="65"/>
        <v/>
      </c>
      <c r="Q1049" t="str">
        <f t="shared" si="66"/>
        <v/>
      </c>
      <c r="S1049" s="360" t="str">
        <f t="shared" si="67"/>
        <v/>
      </c>
    </row>
    <row r="1050" spans="15:19" x14ac:dyDescent="0.15">
      <c r="O1050" t="str">
        <f t="shared" si="64"/>
        <v/>
      </c>
      <c r="P1050" t="str">
        <f t="shared" si="65"/>
        <v/>
      </c>
      <c r="Q1050" t="str">
        <f t="shared" si="66"/>
        <v/>
      </c>
      <c r="S1050" s="360" t="str">
        <f t="shared" si="67"/>
        <v/>
      </c>
    </row>
    <row r="1051" spans="15:19" x14ac:dyDescent="0.15">
      <c r="O1051" t="str">
        <f t="shared" si="64"/>
        <v/>
      </c>
      <c r="P1051" t="str">
        <f t="shared" si="65"/>
        <v/>
      </c>
      <c r="Q1051" t="str">
        <f t="shared" si="66"/>
        <v/>
      </c>
      <c r="S1051" s="360" t="str">
        <f t="shared" si="67"/>
        <v/>
      </c>
    </row>
    <row r="1052" spans="15:19" x14ac:dyDescent="0.15">
      <c r="O1052" t="str">
        <f t="shared" si="64"/>
        <v/>
      </c>
      <c r="P1052" t="str">
        <f t="shared" si="65"/>
        <v/>
      </c>
      <c r="Q1052" t="str">
        <f t="shared" si="66"/>
        <v/>
      </c>
      <c r="S1052" s="360" t="str">
        <f t="shared" si="67"/>
        <v/>
      </c>
    </row>
    <row r="1053" spans="15:19" x14ac:dyDescent="0.15">
      <c r="O1053" t="str">
        <f t="shared" si="64"/>
        <v/>
      </c>
      <c r="P1053" t="str">
        <f t="shared" si="65"/>
        <v/>
      </c>
      <c r="Q1053" t="str">
        <f t="shared" si="66"/>
        <v/>
      </c>
      <c r="S1053" s="360" t="str">
        <f t="shared" si="67"/>
        <v/>
      </c>
    </row>
    <row r="1054" spans="15:19" x14ac:dyDescent="0.15">
      <c r="O1054" t="str">
        <f t="shared" si="64"/>
        <v/>
      </c>
      <c r="P1054" t="str">
        <f t="shared" si="65"/>
        <v/>
      </c>
      <c r="Q1054" t="str">
        <f t="shared" si="66"/>
        <v/>
      </c>
      <c r="S1054" s="360" t="str">
        <f t="shared" si="67"/>
        <v/>
      </c>
    </row>
    <row r="1055" spans="15:19" x14ac:dyDescent="0.15">
      <c r="O1055" t="str">
        <f t="shared" si="64"/>
        <v/>
      </c>
      <c r="P1055" t="str">
        <f t="shared" si="65"/>
        <v/>
      </c>
      <c r="Q1055" t="str">
        <f t="shared" si="66"/>
        <v/>
      </c>
      <c r="S1055" s="360" t="str">
        <f t="shared" si="67"/>
        <v/>
      </c>
    </row>
    <row r="1056" spans="15:19" x14ac:dyDescent="0.15">
      <c r="O1056" t="str">
        <f t="shared" si="64"/>
        <v/>
      </c>
      <c r="P1056" t="str">
        <f t="shared" si="65"/>
        <v/>
      </c>
      <c r="Q1056" t="str">
        <f t="shared" si="66"/>
        <v/>
      </c>
      <c r="S1056" s="360" t="str">
        <f t="shared" si="67"/>
        <v/>
      </c>
    </row>
    <row r="1057" spans="15:19" x14ac:dyDescent="0.15">
      <c r="O1057" t="str">
        <f t="shared" si="64"/>
        <v/>
      </c>
      <c r="P1057" t="str">
        <f t="shared" si="65"/>
        <v/>
      </c>
      <c r="Q1057" t="str">
        <f t="shared" si="66"/>
        <v/>
      </c>
      <c r="S1057" s="360" t="str">
        <f t="shared" si="67"/>
        <v/>
      </c>
    </row>
    <row r="1058" spans="15:19" x14ac:dyDescent="0.15">
      <c r="O1058" t="str">
        <f t="shared" si="64"/>
        <v/>
      </c>
      <c r="P1058" t="str">
        <f t="shared" si="65"/>
        <v/>
      </c>
      <c r="Q1058" t="str">
        <f t="shared" si="66"/>
        <v/>
      </c>
      <c r="S1058" s="360" t="str">
        <f t="shared" si="67"/>
        <v/>
      </c>
    </row>
    <row r="1059" spans="15:19" x14ac:dyDescent="0.15">
      <c r="O1059" t="str">
        <f t="shared" si="64"/>
        <v/>
      </c>
      <c r="P1059" t="str">
        <f t="shared" si="65"/>
        <v/>
      </c>
      <c r="Q1059" t="str">
        <f t="shared" si="66"/>
        <v/>
      </c>
      <c r="S1059" s="360" t="str">
        <f t="shared" si="67"/>
        <v/>
      </c>
    </row>
    <row r="1060" spans="15:19" x14ac:dyDescent="0.15">
      <c r="O1060" t="str">
        <f t="shared" si="64"/>
        <v/>
      </c>
      <c r="P1060" t="str">
        <f t="shared" si="65"/>
        <v/>
      </c>
      <c r="Q1060" t="str">
        <f t="shared" si="66"/>
        <v/>
      </c>
      <c r="S1060" s="360" t="str">
        <f t="shared" si="67"/>
        <v/>
      </c>
    </row>
    <row r="1061" spans="15:19" x14ac:dyDescent="0.15">
      <c r="O1061" t="str">
        <f t="shared" si="64"/>
        <v/>
      </c>
      <c r="P1061" t="str">
        <f t="shared" si="65"/>
        <v/>
      </c>
      <c r="Q1061" t="str">
        <f t="shared" si="66"/>
        <v/>
      </c>
      <c r="S1061" s="360" t="str">
        <f t="shared" si="67"/>
        <v/>
      </c>
    </row>
    <row r="1062" spans="15:19" x14ac:dyDescent="0.15">
      <c r="O1062" t="str">
        <f t="shared" si="64"/>
        <v/>
      </c>
      <c r="P1062" t="str">
        <f t="shared" si="65"/>
        <v/>
      </c>
      <c r="Q1062" t="str">
        <f t="shared" si="66"/>
        <v/>
      </c>
      <c r="S1062" s="360" t="str">
        <f t="shared" si="67"/>
        <v/>
      </c>
    </row>
    <row r="1063" spans="15:19" x14ac:dyDescent="0.15">
      <c r="O1063" t="str">
        <f t="shared" si="64"/>
        <v/>
      </c>
      <c r="P1063" t="str">
        <f t="shared" si="65"/>
        <v/>
      </c>
      <c r="Q1063" t="str">
        <f t="shared" si="66"/>
        <v/>
      </c>
      <c r="S1063" s="360" t="str">
        <f t="shared" si="67"/>
        <v/>
      </c>
    </row>
    <row r="1064" spans="15:19" x14ac:dyDescent="0.15">
      <c r="O1064" t="str">
        <f t="shared" si="64"/>
        <v/>
      </c>
      <c r="P1064" t="str">
        <f t="shared" si="65"/>
        <v/>
      </c>
      <c r="Q1064" t="str">
        <f t="shared" si="66"/>
        <v/>
      </c>
      <c r="S1064" s="360" t="str">
        <f t="shared" si="67"/>
        <v/>
      </c>
    </row>
    <row r="1065" spans="15:19" x14ac:dyDescent="0.15">
      <c r="O1065" t="str">
        <f t="shared" si="64"/>
        <v/>
      </c>
      <c r="P1065" t="str">
        <f t="shared" si="65"/>
        <v/>
      </c>
      <c r="Q1065" t="str">
        <f t="shared" si="66"/>
        <v/>
      </c>
      <c r="S1065" s="360" t="str">
        <f t="shared" si="67"/>
        <v/>
      </c>
    </row>
    <row r="1066" spans="15:19" x14ac:dyDescent="0.15">
      <c r="O1066" t="str">
        <f t="shared" si="64"/>
        <v/>
      </c>
      <c r="P1066" t="str">
        <f t="shared" si="65"/>
        <v/>
      </c>
      <c r="Q1066" t="str">
        <f t="shared" si="66"/>
        <v/>
      </c>
      <c r="S1066" s="360" t="str">
        <f t="shared" si="67"/>
        <v/>
      </c>
    </row>
    <row r="1067" spans="15:19" x14ac:dyDescent="0.15">
      <c r="O1067" t="str">
        <f t="shared" si="64"/>
        <v/>
      </c>
      <c r="P1067" t="str">
        <f t="shared" si="65"/>
        <v/>
      </c>
      <c r="Q1067" t="str">
        <f t="shared" si="66"/>
        <v/>
      </c>
      <c r="S1067" s="360" t="str">
        <f t="shared" si="67"/>
        <v/>
      </c>
    </row>
    <row r="1068" spans="15:19" x14ac:dyDescent="0.15">
      <c r="O1068" t="str">
        <f t="shared" si="64"/>
        <v/>
      </c>
      <c r="P1068" t="str">
        <f t="shared" si="65"/>
        <v/>
      </c>
      <c r="Q1068" t="str">
        <f t="shared" si="66"/>
        <v/>
      </c>
      <c r="S1068" s="360" t="str">
        <f t="shared" si="67"/>
        <v/>
      </c>
    </row>
    <row r="1069" spans="15:19" x14ac:dyDescent="0.15">
      <c r="O1069" t="str">
        <f t="shared" si="64"/>
        <v/>
      </c>
      <c r="P1069" t="str">
        <f t="shared" si="65"/>
        <v/>
      </c>
      <c r="Q1069" t="str">
        <f t="shared" si="66"/>
        <v/>
      </c>
      <c r="S1069" s="360" t="str">
        <f t="shared" si="67"/>
        <v/>
      </c>
    </row>
    <row r="1070" spans="15:19" x14ac:dyDescent="0.15">
      <c r="O1070" t="str">
        <f t="shared" si="64"/>
        <v/>
      </c>
      <c r="P1070" t="str">
        <f t="shared" si="65"/>
        <v/>
      </c>
      <c r="Q1070" t="str">
        <f t="shared" si="66"/>
        <v/>
      </c>
      <c r="S1070" s="360" t="str">
        <f t="shared" si="67"/>
        <v/>
      </c>
    </row>
    <row r="1071" spans="15:19" x14ac:dyDescent="0.15">
      <c r="O1071" t="str">
        <f t="shared" si="64"/>
        <v/>
      </c>
      <c r="P1071" t="str">
        <f t="shared" si="65"/>
        <v/>
      </c>
      <c r="Q1071" t="str">
        <f t="shared" si="66"/>
        <v/>
      </c>
      <c r="S1071" s="360" t="str">
        <f t="shared" si="67"/>
        <v/>
      </c>
    </row>
    <row r="1072" spans="15:19" x14ac:dyDescent="0.15">
      <c r="O1072" t="str">
        <f t="shared" si="64"/>
        <v/>
      </c>
      <c r="P1072" t="str">
        <f t="shared" si="65"/>
        <v/>
      </c>
      <c r="Q1072" t="str">
        <f t="shared" si="66"/>
        <v/>
      </c>
      <c r="S1072" s="360" t="str">
        <f t="shared" si="67"/>
        <v/>
      </c>
    </row>
    <row r="1073" spans="15:19" x14ac:dyDescent="0.15">
      <c r="O1073" t="str">
        <f t="shared" si="64"/>
        <v/>
      </c>
      <c r="P1073" t="str">
        <f t="shared" si="65"/>
        <v/>
      </c>
      <c r="Q1073" t="str">
        <f t="shared" si="66"/>
        <v/>
      </c>
      <c r="S1073" s="360" t="str">
        <f t="shared" si="67"/>
        <v/>
      </c>
    </row>
    <row r="1074" spans="15:19" x14ac:dyDescent="0.15">
      <c r="O1074" t="str">
        <f t="shared" si="64"/>
        <v/>
      </c>
      <c r="P1074" t="str">
        <f t="shared" si="65"/>
        <v/>
      </c>
      <c r="Q1074" t="str">
        <f t="shared" si="66"/>
        <v/>
      </c>
      <c r="S1074" s="360" t="str">
        <f t="shared" si="67"/>
        <v/>
      </c>
    </row>
    <row r="1075" spans="15:19" x14ac:dyDescent="0.15">
      <c r="O1075" t="str">
        <f t="shared" si="64"/>
        <v/>
      </c>
      <c r="P1075" t="str">
        <f t="shared" si="65"/>
        <v/>
      </c>
      <c r="Q1075" t="str">
        <f t="shared" si="66"/>
        <v/>
      </c>
      <c r="S1075" s="360" t="str">
        <f t="shared" si="67"/>
        <v/>
      </c>
    </row>
    <row r="1076" spans="15:19" x14ac:dyDescent="0.15">
      <c r="O1076" t="str">
        <f t="shared" si="64"/>
        <v/>
      </c>
      <c r="P1076" t="str">
        <f t="shared" si="65"/>
        <v/>
      </c>
      <c r="Q1076" t="str">
        <f t="shared" si="66"/>
        <v/>
      </c>
      <c r="S1076" s="360" t="str">
        <f t="shared" si="67"/>
        <v/>
      </c>
    </row>
    <row r="1077" spans="15:19" x14ac:dyDescent="0.15">
      <c r="O1077" t="str">
        <f t="shared" si="64"/>
        <v/>
      </c>
      <c r="P1077" t="str">
        <f t="shared" si="65"/>
        <v/>
      </c>
      <c r="Q1077" t="str">
        <f t="shared" si="66"/>
        <v/>
      </c>
      <c r="S1077" s="360" t="str">
        <f t="shared" si="67"/>
        <v/>
      </c>
    </row>
    <row r="1078" spans="15:19" x14ac:dyDescent="0.15">
      <c r="O1078" t="str">
        <f t="shared" si="64"/>
        <v/>
      </c>
      <c r="P1078" t="str">
        <f t="shared" si="65"/>
        <v/>
      </c>
      <c r="Q1078" t="str">
        <f t="shared" si="66"/>
        <v/>
      </c>
      <c r="S1078" s="360" t="str">
        <f t="shared" si="67"/>
        <v/>
      </c>
    </row>
    <row r="1079" spans="15:19" x14ac:dyDescent="0.15">
      <c r="O1079" t="str">
        <f t="shared" si="64"/>
        <v/>
      </c>
      <c r="P1079" t="str">
        <f t="shared" si="65"/>
        <v/>
      </c>
      <c r="Q1079" t="str">
        <f t="shared" si="66"/>
        <v/>
      </c>
      <c r="S1079" s="360" t="str">
        <f t="shared" si="67"/>
        <v/>
      </c>
    </row>
    <row r="1080" spans="15:19" x14ac:dyDescent="0.15">
      <c r="O1080" t="str">
        <f t="shared" si="64"/>
        <v/>
      </c>
      <c r="P1080" t="str">
        <f t="shared" si="65"/>
        <v/>
      </c>
      <c r="Q1080" t="str">
        <f t="shared" si="66"/>
        <v/>
      </c>
      <c r="S1080" s="360" t="str">
        <f t="shared" si="67"/>
        <v/>
      </c>
    </row>
    <row r="1081" spans="15:19" x14ac:dyDescent="0.15">
      <c r="O1081" t="str">
        <f t="shared" si="64"/>
        <v/>
      </c>
      <c r="P1081" t="str">
        <f t="shared" si="65"/>
        <v/>
      </c>
      <c r="Q1081" t="str">
        <f t="shared" si="66"/>
        <v/>
      </c>
      <c r="S1081" s="360" t="str">
        <f t="shared" si="67"/>
        <v/>
      </c>
    </row>
    <row r="1082" spans="15:19" x14ac:dyDescent="0.15">
      <c r="O1082" t="str">
        <f t="shared" si="64"/>
        <v/>
      </c>
      <c r="P1082" t="str">
        <f t="shared" si="65"/>
        <v/>
      </c>
      <c r="Q1082" t="str">
        <f t="shared" si="66"/>
        <v/>
      </c>
      <c r="S1082" s="360" t="str">
        <f t="shared" si="67"/>
        <v/>
      </c>
    </row>
    <row r="1083" spans="15:19" x14ac:dyDescent="0.15">
      <c r="O1083" t="str">
        <f t="shared" si="64"/>
        <v/>
      </c>
      <c r="P1083" t="str">
        <f t="shared" si="65"/>
        <v/>
      </c>
      <c r="Q1083" t="str">
        <f t="shared" si="66"/>
        <v/>
      </c>
      <c r="S1083" s="360" t="str">
        <f t="shared" si="67"/>
        <v/>
      </c>
    </row>
    <row r="1084" spans="15:19" x14ac:dyDescent="0.15">
      <c r="O1084" t="str">
        <f t="shared" si="64"/>
        <v/>
      </c>
      <c r="P1084" t="str">
        <f t="shared" si="65"/>
        <v/>
      </c>
      <c r="Q1084" t="str">
        <f t="shared" si="66"/>
        <v/>
      </c>
      <c r="S1084" s="360" t="str">
        <f t="shared" si="67"/>
        <v/>
      </c>
    </row>
    <row r="1085" spans="15:19" x14ac:dyDescent="0.15">
      <c r="O1085" t="str">
        <f t="shared" si="64"/>
        <v/>
      </c>
      <c r="P1085" t="str">
        <f t="shared" si="65"/>
        <v/>
      </c>
      <c r="Q1085" t="str">
        <f t="shared" si="66"/>
        <v/>
      </c>
      <c r="S1085" s="360" t="str">
        <f t="shared" si="67"/>
        <v/>
      </c>
    </row>
    <row r="1086" spans="15:19" x14ac:dyDescent="0.15">
      <c r="O1086" t="str">
        <f t="shared" si="64"/>
        <v/>
      </c>
      <c r="P1086" t="str">
        <f t="shared" si="65"/>
        <v/>
      </c>
      <c r="Q1086" t="str">
        <f t="shared" si="66"/>
        <v/>
      </c>
      <c r="S1086" s="360" t="str">
        <f t="shared" si="67"/>
        <v/>
      </c>
    </row>
    <row r="1087" spans="15:19" x14ac:dyDescent="0.15">
      <c r="O1087" t="str">
        <f t="shared" si="64"/>
        <v/>
      </c>
      <c r="P1087" t="str">
        <f t="shared" si="65"/>
        <v/>
      </c>
      <c r="Q1087" t="str">
        <f t="shared" si="66"/>
        <v/>
      </c>
      <c r="S1087" s="360" t="str">
        <f t="shared" si="67"/>
        <v/>
      </c>
    </row>
    <row r="1088" spans="15:19" x14ac:dyDescent="0.15">
      <c r="O1088" t="str">
        <f t="shared" si="64"/>
        <v/>
      </c>
      <c r="P1088" t="str">
        <f t="shared" si="65"/>
        <v/>
      </c>
      <c r="Q1088" t="str">
        <f t="shared" si="66"/>
        <v/>
      </c>
      <c r="S1088" s="360" t="str">
        <f t="shared" si="67"/>
        <v/>
      </c>
    </row>
    <row r="1089" spans="15:19" x14ac:dyDescent="0.15">
      <c r="O1089" t="str">
        <f t="shared" si="64"/>
        <v/>
      </c>
      <c r="P1089" t="str">
        <f t="shared" si="65"/>
        <v/>
      </c>
      <c r="Q1089" t="str">
        <f t="shared" si="66"/>
        <v/>
      </c>
      <c r="S1089" s="360" t="str">
        <f t="shared" si="67"/>
        <v/>
      </c>
    </row>
    <row r="1090" spans="15:19" x14ac:dyDescent="0.15">
      <c r="O1090" t="str">
        <f t="shared" ref="O1090:O1153" si="68">LEFT(F1090,4)</f>
        <v/>
      </c>
      <c r="P1090" t="str">
        <f t="shared" ref="P1090:P1153" si="69">MID(F1090,6,2)</f>
        <v/>
      </c>
      <c r="Q1090" t="str">
        <f t="shared" ref="Q1090:Q1153" si="70">MID(F1090,9,2)</f>
        <v/>
      </c>
      <c r="S1090" s="360" t="str">
        <f t="shared" ref="S1090:S1153" si="71">IFERROR(DATE(O1090,P1090,Q1090),"")</f>
        <v/>
      </c>
    </row>
    <row r="1091" spans="15:19" x14ac:dyDescent="0.15">
      <c r="O1091" t="str">
        <f t="shared" si="68"/>
        <v/>
      </c>
      <c r="P1091" t="str">
        <f t="shared" si="69"/>
        <v/>
      </c>
      <c r="Q1091" t="str">
        <f t="shared" si="70"/>
        <v/>
      </c>
      <c r="S1091" s="360" t="str">
        <f t="shared" si="71"/>
        <v/>
      </c>
    </row>
    <row r="1092" spans="15:19" x14ac:dyDescent="0.15">
      <c r="O1092" t="str">
        <f t="shared" si="68"/>
        <v/>
      </c>
      <c r="P1092" t="str">
        <f t="shared" si="69"/>
        <v/>
      </c>
      <c r="Q1092" t="str">
        <f t="shared" si="70"/>
        <v/>
      </c>
      <c r="S1092" s="360" t="str">
        <f t="shared" si="71"/>
        <v/>
      </c>
    </row>
    <row r="1093" spans="15:19" x14ac:dyDescent="0.15">
      <c r="O1093" t="str">
        <f t="shared" si="68"/>
        <v/>
      </c>
      <c r="P1093" t="str">
        <f t="shared" si="69"/>
        <v/>
      </c>
      <c r="Q1093" t="str">
        <f t="shared" si="70"/>
        <v/>
      </c>
      <c r="S1093" s="360" t="str">
        <f t="shared" si="71"/>
        <v/>
      </c>
    </row>
    <row r="1094" spans="15:19" x14ac:dyDescent="0.15">
      <c r="O1094" t="str">
        <f t="shared" si="68"/>
        <v/>
      </c>
      <c r="P1094" t="str">
        <f t="shared" si="69"/>
        <v/>
      </c>
      <c r="Q1094" t="str">
        <f t="shared" si="70"/>
        <v/>
      </c>
      <c r="S1094" s="360" t="str">
        <f t="shared" si="71"/>
        <v/>
      </c>
    </row>
    <row r="1095" spans="15:19" x14ac:dyDescent="0.15">
      <c r="O1095" t="str">
        <f t="shared" si="68"/>
        <v/>
      </c>
      <c r="P1095" t="str">
        <f t="shared" si="69"/>
        <v/>
      </c>
      <c r="Q1095" t="str">
        <f t="shared" si="70"/>
        <v/>
      </c>
      <c r="S1095" s="360" t="str">
        <f t="shared" si="71"/>
        <v/>
      </c>
    </row>
    <row r="1096" spans="15:19" x14ac:dyDescent="0.15">
      <c r="O1096" t="str">
        <f t="shared" si="68"/>
        <v/>
      </c>
      <c r="P1096" t="str">
        <f t="shared" si="69"/>
        <v/>
      </c>
      <c r="Q1096" t="str">
        <f t="shared" si="70"/>
        <v/>
      </c>
      <c r="S1096" s="360" t="str">
        <f t="shared" si="71"/>
        <v/>
      </c>
    </row>
    <row r="1097" spans="15:19" x14ac:dyDescent="0.15">
      <c r="O1097" t="str">
        <f t="shared" si="68"/>
        <v/>
      </c>
      <c r="P1097" t="str">
        <f t="shared" si="69"/>
        <v/>
      </c>
      <c r="Q1097" t="str">
        <f t="shared" si="70"/>
        <v/>
      </c>
      <c r="S1097" s="360" t="str">
        <f t="shared" si="71"/>
        <v/>
      </c>
    </row>
    <row r="1098" spans="15:19" x14ac:dyDescent="0.15">
      <c r="O1098" t="str">
        <f t="shared" si="68"/>
        <v/>
      </c>
      <c r="P1098" t="str">
        <f t="shared" si="69"/>
        <v/>
      </c>
      <c r="Q1098" t="str">
        <f t="shared" si="70"/>
        <v/>
      </c>
      <c r="S1098" s="360" t="str">
        <f t="shared" si="71"/>
        <v/>
      </c>
    </row>
    <row r="1099" spans="15:19" x14ac:dyDescent="0.15">
      <c r="O1099" t="str">
        <f t="shared" si="68"/>
        <v/>
      </c>
      <c r="P1099" t="str">
        <f t="shared" si="69"/>
        <v/>
      </c>
      <c r="Q1099" t="str">
        <f t="shared" si="70"/>
        <v/>
      </c>
      <c r="S1099" s="360" t="str">
        <f t="shared" si="71"/>
        <v/>
      </c>
    </row>
    <row r="1100" spans="15:19" x14ac:dyDescent="0.15">
      <c r="O1100" t="str">
        <f t="shared" si="68"/>
        <v/>
      </c>
      <c r="P1100" t="str">
        <f t="shared" si="69"/>
        <v/>
      </c>
      <c r="Q1100" t="str">
        <f t="shared" si="70"/>
        <v/>
      </c>
      <c r="S1100" s="360" t="str">
        <f t="shared" si="71"/>
        <v/>
      </c>
    </row>
    <row r="1101" spans="15:19" x14ac:dyDescent="0.15">
      <c r="O1101" t="str">
        <f t="shared" si="68"/>
        <v/>
      </c>
      <c r="P1101" t="str">
        <f t="shared" si="69"/>
        <v/>
      </c>
      <c r="Q1101" t="str">
        <f t="shared" si="70"/>
        <v/>
      </c>
      <c r="S1101" s="360" t="str">
        <f t="shared" si="71"/>
        <v/>
      </c>
    </row>
    <row r="1102" spans="15:19" x14ac:dyDescent="0.15">
      <c r="O1102" t="str">
        <f t="shared" si="68"/>
        <v/>
      </c>
      <c r="P1102" t="str">
        <f t="shared" si="69"/>
        <v/>
      </c>
      <c r="Q1102" t="str">
        <f t="shared" si="70"/>
        <v/>
      </c>
      <c r="S1102" s="360" t="str">
        <f t="shared" si="71"/>
        <v/>
      </c>
    </row>
    <row r="1103" spans="15:19" x14ac:dyDescent="0.15">
      <c r="O1103" t="str">
        <f t="shared" si="68"/>
        <v/>
      </c>
      <c r="P1103" t="str">
        <f t="shared" si="69"/>
        <v/>
      </c>
      <c r="Q1103" t="str">
        <f t="shared" si="70"/>
        <v/>
      </c>
      <c r="S1103" s="360" t="str">
        <f t="shared" si="71"/>
        <v/>
      </c>
    </row>
    <row r="1104" spans="15:19" x14ac:dyDescent="0.15">
      <c r="O1104" t="str">
        <f t="shared" si="68"/>
        <v/>
      </c>
      <c r="P1104" t="str">
        <f t="shared" si="69"/>
        <v/>
      </c>
      <c r="Q1104" t="str">
        <f t="shared" si="70"/>
        <v/>
      </c>
      <c r="S1104" s="360" t="str">
        <f t="shared" si="71"/>
        <v/>
      </c>
    </row>
    <row r="1105" spans="15:19" x14ac:dyDescent="0.15">
      <c r="O1105" t="str">
        <f t="shared" si="68"/>
        <v/>
      </c>
      <c r="P1105" t="str">
        <f t="shared" si="69"/>
        <v/>
      </c>
      <c r="Q1105" t="str">
        <f t="shared" si="70"/>
        <v/>
      </c>
      <c r="S1105" s="360" t="str">
        <f t="shared" si="71"/>
        <v/>
      </c>
    </row>
    <row r="1106" spans="15:19" x14ac:dyDescent="0.15">
      <c r="O1106" t="str">
        <f t="shared" si="68"/>
        <v/>
      </c>
      <c r="P1106" t="str">
        <f t="shared" si="69"/>
        <v/>
      </c>
      <c r="Q1106" t="str">
        <f t="shared" si="70"/>
        <v/>
      </c>
      <c r="S1106" s="360" t="str">
        <f t="shared" si="71"/>
        <v/>
      </c>
    </row>
    <row r="1107" spans="15:19" x14ac:dyDescent="0.15">
      <c r="O1107" t="str">
        <f t="shared" si="68"/>
        <v/>
      </c>
      <c r="P1107" t="str">
        <f t="shared" si="69"/>
        <v/>
      </c>
      <c r="Q1107" t="str">
        <f t="shared" si="70"/>
        <v/>
      </c>
      <c r="S1107" s="360" t="str">
        <f t="shared" si="71"/>
        <v/>
      </c>
    </row>
    <row r="1108" spans="15:19" x14ac:dyDescent="0.15">
      <c r="O1108" t="str">
        <f t="shared" si="68"/>
        <v/>
      </c>
      <c r="P1108" t="str">
        <f t="shared" si="69"/>
        <v/>
      </c>
      <c r="Q1108" t="str">
        <f t="shared" si="70"/>
        <v/>
      </c>
      <c r="S1108" s="360" t="str">
        <f t="shared" si="71"/>
        <v/>
      </c>
    </row>
    <row r="1109" spans="15:19" x14ac:dyDescent="0.15">
      <c r="O1109" t="str">
        <f t="shared" si="68"/>
        <v/>
      </c>
      <c r="P1109" t="str">
        <f t="shared" si="69"/>
        <v/>
      </c>
      <c r="Q1109" t="str">
        <f t="shared" si="70"/>
        <v/>
      </c>
      <c r="S1109" s="360" t="str">
        <f t="shared" si="71"/>
        <v/>
      </c>
    </row>
    <row r="1110" spans="15:19" x14ac:dyDescent="0.15">
      <c r="O1110" t="str">
        <f t="shared" si="68"/>
        <v/>
      </c>
      <c r="P1110" t="str">
        <f t="shared" si="69"/>
        <v/>
      </c>
      <c r="Q1110" t="str">
        <f t="shared" si="70"/>
        <v/>
      </c>
      <c r="S1110" s="360" t="str">
        <f t="shared" si="71"/>
        <v/>
      </c>
    </row>
    <row r="1111" spans="15:19" x14ac:dyDescent="0.15">
      <c r="O1111" t="str">
        <f t="shared" si="68"/>
        <v/>
      </c>
      <c r="P1111" t="str">
        <f t="shared" si="69"/>
        <v/>
      </c>
      <c r="Q1111" t="str">
        <f t="shared" si="70"/>
        <v/>
      </c>
      <c r="S1111" s="360" t="str">
        <f t="shared" si="71"/>
        <v/>
      </c>
    </row>
    <row r="1112" spans="15:19" x14ac:dyDescent="0.15">
      <c r="O1112" t="str">
        <f t="shared" si="68"/>
        <v/>
      </c>
      <c r="P1112" t="str">
        <f t="shared" si="69"/>
        <v/>
      </c>
      <c r="Q1112" t="str">
        <f t="shared" si="70"/>
        <v/>
      </c>
      <c r="S1112" s="360" t="str">
        <f t="shared" si="71"/>
        <v/>
      </c>
    </row>
    <row r="1113" spans="15:19" x14ac:dyDescent="0.15">
      <c r="O1113" t="str">
        <f t="shared" si="68"/>
        <v/>
      </c>
      <c r="P1113" t="str">
        <f t="shared" si="69"/>
        <v/>
      </c>
      <c r="Q1113" t="str">
        <f t="shared" si="70"/>
        <v/>
      </c>
      <c r="S1113" s="360" t="str">
        <f t="shared" si="71"/>
        <v/>
      </c>
    </row>
    <row r="1114" spans="15:19" x14ac:dyDescent="0.15">
      <c r="O1114" t="str">
        <f t="shared" si="68"/>
        <v/>
      </c>
      <c r="P1114" t="str">
        <f t="shared" si="69"/>
        <v/>
      </c>
      <c r="Q1114" t="str">
        <f t="shared" si="70"/>
        <v/>
      </c>
      <c r="S1114" s="360" t="str">
        <f t="shared" si="71"/>
        <v/>
      </c>
    </row>
    <row r="1115" spans="15:19" x14ac:dyDescent="0.15">
      <c r="O1115" t="str">
        <f t="shared" si="68"/>
        <v/>
      </c>
      <c r="P1115" t="str">
        <f t="shared" si="69"/>
        <v/>
      </c>
      <c r="Q1115" t="str">
        <f t="shared" si="70"/>
        <v/>
      </c>
      <c r="S1115" s="360" t="str">
        <f t="shared" si="71"/>
        <v/>
      </c>
    </row>
    <row r="1116" spans="15:19" x14ac:dyDescent="0.15">
      <c r="O1116" t="str">
        <f t="shared" si="68"/>
        <v/>
      </c>
      <c r="P1116" t="str">
        <f t="shared" si="69"/>
        <v/>
      </c>
      <c r="Q1116" t="str">
        <f t="shared" si="70"/>
        <v/>
      </c>
      <c r="S1116" s="360" t="str">
        <f t="shared" si="71"/>
        <v/>
      </c>
    </row>
    <row r="1117" spans="15:19" x14ac:dyDescent="0.15">
      <c r="O1117" t="str">
        <f t="shared" si="68"/>
        <v/>
      </c>
      <c r="P1117" t="str">
        <f t="shared" si="69"/>
        <v/>
      </c>
      <c r="Q1117" t="str">
        <f t="shared" si="70"/>
        <v/>
      </c>
      <c r="S1117" s="360" t="str">
        <f t="shared" si="71"/>
        <v/>
      </c>
    </row>
    <row r="1118" spans="15:19" x14ac:dyDescent="0.15">
      <c r="O1118" t="str">
        <f t="shared" si="68"/>
        <v/>
      </c>
      <c r="P1118" t="str">
        <f t="shared" si="69"/>
        <v/>
      </c>
      <c r="Q1118" t="str">
        <f t="shared" si="70"/>
        <v/>
      </c>
      <c r="S1118" s="360" t="str">
        <f t="shared" si="71"/>
        <v/>
      </c>
    </row>
    <row r="1119" spans="15:19" x14ac:dyDescent="0.15">
      <c r="O1119" t="str">
        <f t="shared" si="68"/>
        <v/>
      </c>
      <c r="P1119" t="str">
        <f t="shared" si="69"/>
        <v/>
      </c>
      <c r="Q1119" t="str">
        <f t="shared" si="70"/>
        <v/>
      </c>
      <c r="S1119" s="360" t="str">
        <f t="shared" si="71"/>
        <v/>
      </c>
    </row>
    <row r="1120" spans="15:19" x14ac:dyDescent="0.15">
      <c r="O1120" t="str">
        <f t="shared" si="68"/>
        <v/>
      </c>
      <c r="P1120" t="str">
        <f t="shared" si="69"/>
        <v/>
      </c>
      <c r="Q1120" t="str">
        <f t="shared" si="70"/>
        <v/>
      </c>
      <c r="S1120" s="360" t="str">
        <f t="shared" si="71"/>
        <v/>
      </c>
    </row>
    <row r="1121" spans="15:19" x14ac:dyDescent="0.15">
      <c r="O1121" t="str">
        <f t="shared" si="68"/>
        <v/>
      </c>
      <c r="P1121" t="str">
        <f t="shared" si="69"/>
        <v/>
      </c>
      <c r="Q1121" t="str">
        <f t="shared" si="70"/>
        <v/>
      </c>
      <c r="S1121" s="360" t="str">
        <f t="shared" si="71"/>
        <v/>
      </c>
    </row>
    <row r="1122" spans="15:19" x14ac:dyDescent="0.15">
      <c r="O1122" t="str">
        <f t="shared" si="68"/>
        <v/>
      </c>
      <c r="P1122" t="str">
        <f t="shared" si="69"/>
        <v/>
      </c>
      <c r="Q1122" t="str">
        <f t="shared" si="70"/>
        <v/>
      </c>
      <c r="S1122" s="360" t="str">
        <f t="shared" si="71"/>
        <v/>
      </c>
    </row>
    <row r="1123" spans="15:19" x14ac:dyDescent="0.15">
      <c r="O1123" t="str">
        <f t="shared" si="68"/>
        <v/>
      </c>
      <c r="P1123" t="str">
        <f t="shared" si="69"/>
        <v/>
      </c>
      <c r="Q1123" t="str">
        <f t="shared" si="70"/>
        <v/>
      </c>
      <c r="S1123" s="360" t="str">
        <f t="shared" si="71"/>
        <v/>
      </c>
    </row>
    <row r="1124" spans="15:19" x14ac:dyDescent="0.15">
      <c r="O1124" t="str">
        <f t="shared" si="68"/>
        <v/>
      </c>
      <c r="P1124" t="str">
        <f t="shared" si="69"/>
        <v/>
      </c>
      <c r="Q1124" t="str">
        <f t="shared" si="70"/>
        <v/>
      </c>
      <c r="S1124" s="360" t="str">
        <f t="shared" si="71"/>
        <v/>
      </c>
    </row>
    <row r="1125" spans="15:19" x14ac:dyDescent="0.15">
      <c r="O1125" t="str">
        <f t="shared" si="68"/>
        <v/>
      </c>
      <c r="P1125" t="str">
        <f t="shared" si="69"/>
        <v/>
      </c>
      <c r="Q1125" t="str">
        <f t="shared" si="70"/>
        <v/>
      </c>
      <c r="S1125" s="360" t="str">
        <f t="shared" si="71"/>
        <v/>
      </c>
    </row>
    <row r="1126" spans="15:19" x14ac:dyDescent="0.15">
      <c r="O1126" t="str">
        <f t="shared" si="68"/>
        <v/>
      </c>
      <c r="P1126" t="str">
        <f t="shared" si="69"/>
        <v/>
      </c>
      <c r="Q1126" t="str">
        <f t="shared" si="70"/>
        <v/>
      </c>
      <c r="S1126" s="360" t="str">
        <f t="shared" si="71"/>
        <v/>
      </c>
    </row>
    <row r="1127" spans="15:19" x14ac:dyDescent="0.15">
      <c r="O1127" t="str">
        <f t="shared" si="68"/>
        <v/>
      </c>
      <c r="P1127" t="str">
        <f t="shared" si="69"/>
        <v/>
      </c>
      <c r="Q1127" t="str">
        <f t="shared" si="70"/>
        <v/>
      </c>
      <c r="S1127" s="360" t="str">
        <f t="shared" si="71"/>
        <v/>
      </c>
    </row>
    <row r="1128" spans="15:19" x14ac:dyDescent="0.15">
      <c r="O1128" t="str">
        <f t="shared" si="68"/>
        <v/>
      </c>
      <c r="P1128" t="str">
        <f t="shared" si="69"/>
        <v/>
      </c>
      <c r="Q1128" t="str">
        <f t="shared" si="70"/>
        <v/>
      </c>
      <c r="S1128" s="360" t="str">
        <f t="shared" si="71"/>
        <v/>
      </c>
    </row>
    <row r="1129" spans="15:19" x14ac:dyDescent="0.15">
      <c r="O1129" t="str">
        <f t="shared" si="68"/>
        <v/>
      </c>
      <c r="P1129" t="str">
        <f t="shared" si="69"/>
        <v/>
      </c>
      <c r="Q1129" t="str">
        <f t="shared" si="70"/>
        <v/>
      </c>
      <c r="S1129" s="360" t="str">
        <f t="shared" si="71"/>
        <v/>
      </c>
    </row>
    <row r="1130" spans="15:19" x14ac:dyDescent="0.15">
      <c r="O1130" t="str">
        <f t="shared" si="68"/>
        <v/>
      </c>
      <c r="P1130" t="str">
        <f t="shared" si="69"/>
        <v/>
      </c>
      <c r="Q1130" t="str">
        <f t="shared" si="70"/>
        <v/>
      </c>
      <c r="S1130" s="360" t="str">
        <f t="shared" si="71"/>
        <v/>
      </c>
    </row>
    <row r="1131" spans="15:19" x14ac:dyDescent="0.15">
      <c r="O1131" t="str">
        <f t="shared" si="68"/>
        <v/>
      </c>
      <c r="P1131" t="str">
        <f t="shared" si="69"/>
        <v/>
      </c>
      <c r="Q1131" t="str">
        <f t="shared" si="70"/>
        <v/>
      </c>
      <c r="S1131" s="360" t="str">
        <f t="shared" si="71"/>
        <v/>
      </c>
    </row>
    <row r="1132" spans="15:19" x14ac:dyDescent="0.15">
      <c r="O1132" t="str">
        <f t="shared" si="68"/>
        <v/>
      </c>
      <c r="P1132" t="str">
        <f t="shared" si="69"/>
        <v/>
      </c>
      <c r="Q1132" t="str">
        <f t="shared" si="70"/>
        <v/>
      </c>
      <c r="S1132" s="360" t="str">
        <f t="shared" si="71"/>
        <v/>
      </c>
    </row>
    <row r="1133" spans="15:19" x14ac:dyDescent="0.15">
      <c r="O1133" t="str">
        <f t="shared" si="68"/>
        <v/>
      </c>
      <c r="P1133" t="str">
        <f t="shared" si="69"/>
        <v/>
      </c>
      <c r="Q1133" t="str">
        <f t="shared" si="70"/>
        <v/>
      </c>
      <c r="S1133" s="360" t="str">
        <f t="shared" si="71"/>
        <v/>
      </c>
    </row>
    <row r="1134" spans="15:19" x14ac:dyDescent="0.15">
      <c r="O1134" t="str">
        <f t="shared" si="68"/>
        <v/>
      </c>
      <c r="P1134" t="str">
        <f t="shared" si="69"/>
        <v/>
      </c>
      <c r="Q1134" t="str">
        <f t="shared" si="70"/>
        <v/>
      </c>
      <c r="S1134" s="360" t="str">
        <f t="shared" si="71"/>
        <v/>
      </c>
    </row>
    <row r="1135" spans="15:19" x14ac:dyDescent="0.15">
      <c r="O1135" t="str">
        <f t="shared" si="68"/>
        <v/>
      </c>
      <c r="P1135" t="str">
        <f t="shared" si="69"/>
        <v/>
      </c>
      <c r="Q1135" t="str">
        <f t="shared" si="70"/>
        <v/>
      </c>
      <c r="S1135" s="360" t="str">
        <f t="shared" si="71"/>
        <v/>
      </c>
    </row>
    <row r="1136" spans="15:19" x14ac:dyDescent="0.15">
      <c r="O1136" t="str">
        <f t="shared" si="68"/>
        <v/>
      </c>
      <c r="P1136" t="str">
        <f t="shared" si="69"/>
        <v/>
      </c>
      <c r="Q1136" t="str">
        <f t="shared" si="70"/>
        <v/>
      </c>
      <c r="S1136" s="360" t="str">
        <f t="shared" si="71"/>
        <v/>
      </c>
    </row>
    <row r="1137" spans="15:19" x14ac:dyDescent="0.15">
      <c r="O1137" t="str">
        <f t="shared" si="68"/>
        <v/>
      </c>
      <c r="P1137" t="str">
        <f t="shared" si="69"/>
        <v/>
      </c>
      <c r="Q1137" t="str">
        <f t="shared" si="70"/>
        <v/>
      </c>
      <c r="S1137" s="360" t="str">
        <f t="shared" si="71"/>
        <v/>
      </c>
    </row>
    <row r="1138" spans="15:19" x14ac:dyDescent="0.15">
      <c r="O1138" t="str">
        <f t="shared" si="68"/>
        <v/>
      </c>
      <c r="P1138" t="str">
        <f t="shared" si="69"/>
        <v/>
      </c>
      <c r="Q1138" t="str">
        <f t="shared" si="70"/>
        <v/>
      </c>
      <c r="S1138" s="360" t="str">
        <f t="shared" si="71"/>
        <v/>
      </c>
    </row>
    <row r="1139" spans="15:19" x14ac:dyDescent="0.15">
      <c r="O1139" t="str">
        <f t="shared" si="68"/>
        <v/>
      </c>
      <c r="P1139" t="str">
        <f t="shared" si="69"/>
        <v/>
      </c>
      <c r="Q1139" t="str">
        <f t="shared" si="70"/>
        <v/>
      </c>
      <c r="S1139" s="360" t="str">
        <f t="shared" si="71"/>
        <v/>
      </c>
    </row>
    <row r="1140" spans="15:19" x14ac:dyDescent="0.15">
      <c r="O1140" t="str">
        <f t="shared" si="68"/>
        <v/>
      </c>
      <c r="P1140" t="str">
        <f t="shared" si="69"/>
        <v/>
      </c>
      <c r="Q1140" t="str">
        <f t="shared" si="70"/>
        <v/>
      </c>
      <c r="S1140" s="360" t="str">
        <f t="shared" si="71"/>
        <v/>
      </c>
    </row>
    <row r="1141" spans="15:19" x14ac:dyDescent="0.15">
      <c r="O1141" t="str">
        <f t="shared" si="68"/>
        <v/>
      </c>
      <c r="P1141" t="str">
        <f t="shared" si="69"/>
        <v/>
      </c>
      <c r="Q1141" t="str">
        <f t="shared" si="70"/>
        <v/>
      </c>
      <c r="S1141" s="360" t="str">
        <f t="shared" si="71"/>
        <v/>
      </c>
    </row>
    <row r="1142" spans="15:19" x14ac:dyDescent="0.15">
      <c r="O1142" t="str">
        <f t="shared" si="68"/>
        <v/>
      </c>
      <c r="P1142" t="str">
        <f t="shared" si="69"/>
        <v/>
      </c>
      <c r="Q1142" t="str">
        <f t="shared" si="70"/>
        <v/>
      </c>
      <c r="S1142" s="360" t="str">
        <f t="shared" si="71"/>
        <v/>
      </c>
    </row>
    <row r="1143" spans="15:19" x14ac:dyDescent="0.15">
      <c r="O1143" t="str">
        <f t="shared" si="68"/>
        <v/>
      </c>
      <c r="P1143" t="str">
        <f t="shared" si="69"/>
        <v/>
      </c>
      <c r="Q1143" t="str">
        <f t="shared" si="70"/>
        <v/>
      </c>
      <c r="S1143" s="360" t="str">
        <f t="shared" si="71"/>
        <v/>
      </c>
    </row>
    <row r="1144" spans="15:19" x14ac:dyDescent="0.15">
      <c r="O1144" t="str">
        <f t="shared" si="68"/>
        <v/>
      </c>
      <c r="P1144" t="str">
        <f t="shared" si="69"/>
        <v/>
      </c>
      <c r="Q1144" t="str">
        <f t="shared" si="70"/>
        <v/>
      </c>
      <c r="S1144" s="360" t="str">
        <f t="shared" si="71"/>
        <v/>
      </c>
    </row>
    <row r="1145" spans="15:19" x14ac:dyDescent="0.15">
      <c r="O1145" t="str">
        <f t="shared" si="68"/>
        <v/>
      </c>
      <c r="P1145" t="str">
        <f t="shared" si="69"/>
        <v/>
      </c>
      <c r="Q1145" t="str">
        <f t="shared" si="70"/>
        <v/>
      </c>
      <c r="S1145" s="360" t="str">
        <f t="shared" si="71"/>
        <v/>
      </c>
    </row>
    <row r="1146" spans="15:19" x14ac:dyDescent="0.15">
      <c r="O1146" t="str">
        <f t="shared" si="68"/>
        <v/>
      </c>
      <c r="P1146" t="str">
        <f t="shared" si="69"/>
        <v/>
      </c>
      <c r="Q1146" t="str">
        <f t="shared" si="70"/>
        <v/>
      </c>
      <c r="S1146" s="360" t="str">
        <f t="shared" si="71"/>
        <v/>
      </c>
    </row>
    <row r="1147" spans="15:19" x14ac:dyDescent="0.15">
      <c r="O1147" t="str">
        <f t="shared" si="68"/>
        <v/>
      </c>
      <c r="P1147" t="str">
        <f t="shared" si="69"/>
        <v/>
      </c>
      <c r="Q1147" t="str">
        <f t="shared" si="70"/>
        <v/>
      </c>
      <c r="S1147" s="360" t="str">
        <f t="shared" si="71"/>
        <v/>
      </c>
    </row>
    <row r="1148" spans="15:19" x14ac:dyDescent="0.15">
      <c r="O1148" t="str">
        <f t="shared" si="68"/>
        <v/>
      </c>
      <c r="P1148" t="str">
        <f t="shared" si="69"/>
        <v/>
      </c>
      <c r="Q1148" t="str">
        <f t="shared" si="70"/>
        <v/>
      </c>
      <c r="S1148" s="360" t="str">
        <f t="shared" si="71"/>
        <v/>
      </c>
    </row>
    <row r="1149" spans="15:19" x14ac:dyDescent="0.15">
      <c r="O1149" t="str">
        <f t="shared" si="68"/>
        <v/>
      </c>
      <c r="P1149" t="str">
        <f t="shared" si="69"/>
        <v/>
      </c>
      <c r="Q1149" t="str">
        <f t="shared" si="70"/>
        <v/>
      </c>
      <c r="S1149" s="360" t="str">
        <f t="shared" si="71"/>
        <v/>
      </c>
    </row>
    <row r="1150" spans="15:19" x14ac:dyDescent="0.15">
      <c r="O1150" t="str">
        <f t="shared" si="68"/>
        <v/>
      </c>
      <c r="P1150" t="str">
        <f t="shared" si="69"/>
        <v/>
      </c>
      <c r="Q1150" t="str">
        <f t="shared" si="70"/>
        <v/>
      </c>
      <c r="S1150" s="360" t="str">
        <f t="shared" si="71"/>
        <v/>
      </c>
    </row>
    <row r="1151" spans="15:19" x14ac:dyDescent="0.15">
      <c r="O1151" t="str">
        <f t="shared" si="68"/>
        <v/>
      </c>
      <c r="P1151" t="str">
        <f t="shared" si="69"/>
        <v/>
      </c>
      <c r="Q1151" t="str">
        <f t="shared" si="70"/>
        <v/>
      </c>
      <c r="S1151" s="360" t="str">
        <f t="shared" si="71"/>
        <v/>
      </c>
    </row>
    <row r="1152" spans="15:19" x14ac:dyDescent="0.15">
      <c r="O1152" t="str">
        <f t="shared" si="68"/>
        <v/>
      </c>
      <c r="P1152" t="str">
        <f t="shared" si="69"/>
        <v/>
      </c>
      <c r="Q1152" t="str">
        <f t="shared" si="70"/>
        <v/>
      </c>
      <c r="S1152" s="360" t="str">
        <f t="shared" si="71"/>
        <v/>
      </c>
    </row>
    <row r="1153" spans="15:19" x14ac:dyDescent="0.15">
      <c r="O1153" t="str">
        <f t="shared" si="68"/>
        <v/>
      </c>
      <c r="P1153" t="str">
        <f t="shared" si="69"/>
        <v/>
      </c>
      <c r="Q1153" t="str">
        <f t="shared" si="70"/>
        <v/>
      </c>
      <c r="S1153" s="360" t="str">
        <f t="shared" si="71"/>
        <v/>
      </c>
    </row>
    <row r="1154" spans="15:19" x14ac:dyDescent="0.15">
      <c r="O1154" t="str">
        <f t="shared" ref="O1154:O1217" si="72">LEFT(F1154,4)</f>
        <v/>
      </c>
      <c r="P1154" t="str">
        <f t="shared" ref="P1154:P1217" si="73">MID(F1154,6,2)</f>
        <v/>
      </c>
      <c r="Q1154" t="str">
        <f t="shared" ref="Q1154:Q1217" si="74">MID(F1154,9,2)</f>
        <v/>
      </c>
      <c r="S1154" s="360" t="str">
        <f t="shared" ref="S1154:S1217" si="75">IFERROR(DATE(O1154,P1154,Q1154),"")</f>
        <v/>
      </c>
    </row>
    <row r="1155" spans="15:19" x14ac:dyDescent="0.15">
      <c r="O1155" t="str">
        <f t="shared" si="72"/>
        <v/>
      </c>
      <c r="P1155" t="str">
        <f t="shared" si="73"/>
        <v/>
      </c>
      <c r="Q1155" t="str">
        <f t="shared" si="74"/>
        <v/>
      </c>
      <c r="S1155" s="360" t="str">
        <f t="shared" si="75"/>
        <v/>
      </c>
    </row>
    <row r="1156" spans="15:19" x14ac:dyDescent="0.15">
      <c r="O1156" t="str">
        <f t="shared" si="72"/>
        <v/>
      </c>
      <c r="P1156" t="str">
        <f t="shared" si="73"/>
        <v/>
      </c>
      <c r="Q1156" t="str">
        <f t="shared" si="74"/>
        <v/>
      </c>
      <c r="S1156" s="360" t="str">
        <f t="shared" si="75"/>
        <v/>
      </c>
    </row>
    <row r="1157" spans="15:19" x14ac:dyDescent="0.15">
      <c r="O1157" t="str">
        <f t="shared" si="72"/>
        <v/>
      </c>
      <c r="P1157" t="str">
        <f t="shared" si="73"/>
        <v/>
      </c>
      <c r="Q1157" t="str">
        <f t="shared" si="74"/>
        <v/>
      </c>
      <c r="S1157" s="360" t="str">
        <f t="shared" si="75"/>
        <v/>
      </c>
    </row>
    <row r="1158" spans="15:19" x14ac:dyDescent="0.15">
      <c r="O1158" t="str">
        <f t="shared" si="72"/>
        <v/>
      </c>
      <c r="P1158" t="str">
        <f t="shared" si="73"/>
        <v/>
      </c>
      <c r="Q1158" t="str">
        <f t="shared" si="74"/>
        <v/>
      </c>
      <c r="S1158" s="360" t="str">
        <f t="shared" si="75"/>
        <v/>
      </c>
    </row>
    <row r="1159" spans="15:19" x14ac:dyDescent="0.15">
      <c r="O1159" t="str">
        <f t="shared" si="72"/>
        <v/>
      </c>
      <c r="P1159" t="str">
        <f t="shared" si="73"/>
        <v/>
      </c>
      <c r="Q1159" t="str">
        <f t="shared" si="74"/>
        <v/>
      </c>
      <c r="S1159" s="360" t="str">
        <f t="shared" si="75"/>
        <v/>
      </c>
    </row>
    <row r="1160" spans="15:19" x14ac:dyDescent="0.15">
      <c r="O1160" t="str">
        <f t="shared" si="72"/>
        <v/>
      </c>
      <c r="P1160" t="str">
        <f t="shared" si="73"/>
        <v/>
      </c>
      <c r="Q1160" t="str">
        <f t="shared" si="74"/>
        <v/>
      </c>
      <c r="S1160" s="360" t="str">
        <f t="shared" si="75"/>
        <v/>
      </c>
    </row>
    <row r="1161" spans="15:19" x14ac:dyDescent="0.15">
      <c r="O1161" t="str">
        <f t="shared" si="72"/>
        <v/>
      </c>
      <c r="P1161" t="str">
        <f t="shared" si="73"/>
        <v/>
      </c>
      <c r="Q1161" t="str">
        <f t="shared" si="74"/>
        <v/>
      </c>
      <c r="S1161" s="360" t="str">
        <f t="shared" si="75"/>
        <v/>
      </c>
    </row>
    <row r="1162" spans="15:19" x14ac:dyDescent="0.15">
      <c r="O1162" t="str">
        <f t="shared" si="72"/>
        <v/>
      </c>
      <c r="P1162" t="str">
        <f t="shared" si="73"/>
        <v/>
      </c>
      <c r="Q1162" t="str">
        <f t="shared" si="74"/>
        <v/>
      </c>
      <c r="S1162" s="360" t="str">
        <f t="shared" si="75"/>
        <v/>
      </c>
    </row>
    <row r="1163" spans="15:19" x14ac:dyDescent="0.15">
      <c r="O1163" t="str">
        <f t="shared" si="72"/>
        <v/>
      </c>
      <c r="P1163" t="str">
        <f t="shared" si="73"/>
        <v/>
      </c>
      <c r="Q1163" t="str">
        <f t="shared" si="74"/>
        <v/>
      </c>
      <c r="S1163" s="360" t="str">
        <f t="shared" si="75"/>
        <v/>
      </c>
    </row>
    <row r="1164" spans="15:19" x14ac:dyDescent="0.15">
      <c r="O1164" t="str">
        <f t="shared" si="72"/>
        <v/>
      </c>
      <c r="P1164" t="str">
        <f t="shared" si="73"/>
        <v/>
      </c>
      <c r="Q1164" t="str">
        <f t="shared" si="74"/>
        <v/>
      </c>
      <c r="S1164" s="360" t="str">
        <f t="shared" si="75"/>
        <v/>
      </c>
    </row>
    <row r="1165" spans="15:19" x14ac:dyDescent="0.15">
      <c r="O1165" t="str">
        <f t="shared" si="72"/>
        <v/>
      </c>
      <c r="P1165" t="str">
        <f t="shared" si="73"/>
        <v/>
      </c>
      <c r="Q1165" t="str">
        <f t="shared" si="74"/>
        <v/>
      </c>
      <c r="S1165" s="360" t="str">
        <f t="shared" si="75"/>
        <v/>
      </c>
    </row>
    <row r="1166" spans="15:19" x14ac:dyDescent="0.15">
      <c r="O1166" t="str">
        <f t="shared" si="72"/>
        <v/>
      </c>
      <c r="P1166" t="str">
        <f t="shared" si="73"/>
        <v/>
      </c>
      <c r="Q1166" t="str">
        <f t="shared" si="74"/>
        <v/>
      </c>
      <c r="S1166" s="360" t="str">
        <f t="shared" si="75"/>
        <v/>
      </c>
    </row>
    <row r="1167" spans="15:19" x14ac:dyDescent="0.15">
      <c r="O1167" t="str">
        <f t="shared" si="72"/>
        <v/>
      </c>
      <c r="P1167" t="str">
        <f t="shared" si="73"/>
        <v/>
      </c>
      <c r="Q1167" t="str">
        <f t="shared" si="74"/>
        <v/>
      </c>
      <c r="S1167" s="360" t="str">
        <f t="shared" si="75"/>
        <v/>
      </c>
    </row>
    <row r="1168" spans="15:19" x14ac:dyDescent="0.15">
      <c r="O1168" t="str">
        <f t="shared" si="72"/>
        <v/>
      </c>
      <c r="P1168" t="str">
        <f t="shared" si="73"/>
        <v/>
      </c>
      <c r="Q1168" t="str">
        <f t="shared" si="74"/>
        <v/>
      </c>
      <c r="S1168" s="360" t="str">
        <f t="shared" si="75"/>
        <v/>
      </c>
    </row>
    <row r="1169" spans="15:19" x14ac:dyDescent="0.15">
      <c r="O1169" t="str">
        <f t="shared" si="72"/>
        <v/>
      </c>
      <c r="P1169" t="str">
        <f t="shared" si="73"/>
        <v/>
      </c>
      <c r="Q1169" t="str">
        <f t="shared" si="74"/>
        <v/>
      </c>
      <c r="S1169" s="360" t="str">
        <f t="shared" si="75"/>
        <v/>
      </c>
    </row>
    <row r="1170" spans="15:19" x14ac:dyDescent="0.15">
      <c r="O1170" t="str">
        <f t="shared" si="72"/>
        <v/>
      </c>
      <c r="P1170" t="str">
        <f t="shared" si="73"/>
        <v/>
      </c>
      <c r="Q1170" t="str">
        <f t="shared" si="74"/>
        <v/>
      </c>
      <c r="S1170" s="360" t="str">
        <f t="shared" si="75"/>
        <v/>
      </c>
    </row>
    <row r="1171" spans="15:19" x14ac:dyDescent="0.15">
      <c r="O1171" t="str">
        <f t="shared" si="72"/>
        <v/>
      </c>
      <c r="P1171" t="str">
        <f t="shared" si="73"/>
        <v/>
      </c>
      <c r="Q1171" t="str">
        <f t="shared" si="74"/>
        <v/>
      </c>
      <c r="S1171" s="360" t="str">
        <f t="shared" si="75"/>
        <v/>
      </c>
    </row>
    <row r="1172" spans="15:19" x14ac:dyDescent="0.15">
      <c r="O1172" t="str">
        <f t="shared" si="72"/>
        <v/>
      </c>
      <c r="P1172" t="str">
        <f t="shared" si="73"/>
        <v/>
      </c>
      <c r="Q1172" t="str">
        <f t="shared" si="74"/>
        <v/>
      </c>
      <c r="S1172" s="360" t="str">
        <f t="shared" si="75"/>
        <v/>
      </c>
    </row>
    <row r="1173" spans="15:19" x14ac:dyDescent="0.15">
      <c r="O1173" t="str">
        <f t="shared" si="72"/>
        <v/>
      </c>
      <c r="P1173" t="str">
        <f t="shared" si="73"/>
        <v/>
      </c>
      <c r="Q1173" t="str">
        <f t="shared" si="74"/>
        <v/>
      </c>
      <c r="S1173" s="360" t="str">
        <f t="shared" si="75"/>
        <v/>
      </c>
    </row>
    <row r="1174" spans="15:19" x14ac:dyDescent="0.15">
      <c r="O1174" t="str">
        <f t="shared" si="72"/>
        <v/>
      </c>
      <c r="P1174" t="str">
        <f t="shared" si="73"/>
        <v/>
      </c>
      <c r="Q1174" t="str">
        <f t="shared" si="74"/>
        <v/>
      </c>
      <c r="S1174" s="360" t="str">
        <f t="shared" si="75"/>
        <v/>
      </c>
    </row>
    <row r="1175" spans="15:19" x14ac:dyDescent="0.15">
      <c r="O1175" t="str">
        <f t="shared" si="72"/>
        <v/>
      </c>
      <c r="P1175" t="str">
        <f t="shared" si="73"/>
        <v/>
      </c>
      <c r="Q1175" t="str">
        <f t="shared" si="74"/>
        <v/>
      </c>
      <c r="S1175" s="360" t="str">
        <f t="shared" si="75"/>
        <v/>
      </c>
    </row>
    <row r="1176" spans="15:19" x14ac:dyDescent="0.15">
      <c r="O1176" t="str">
        <f t="shared" si="72"/>
        <v/>
      </c>
      <c r="P1176" t="str">
        <f t="shared" si="73"/>
        <v/>
      </c>
      <c r="Q1176" t="str">
        <f t="shared" si="74"/>
        <v/>
      </c>
      <c r="S1176" s="360" t="str">
        <f t="shared" si="75"/>
        <v/>
      </c>
    </row>
    <row r="1177" spans="15:19" x14ac:dyDescent="0.15">
      <c r="O1177" t="str">
        <f t="shared" si="72"/>
        <v/>
      </c>
      <c r="P1177" t="str">
        <f t="shared" si="73"/>
        <v/>
      </c>
      <c r="Q1177" t="str">
        <f t="shared" si="74"/>
        <v/>
      </c>
      <c r="S1177" s="360" t="str">
        <f t="shared" si="75"/>
        <v/>
      </c>
    </row>
    <row r="1178" spans="15:19" x14ac:dyDescent="0.15">
      <c r="O1178" t="str">
        <f t="shared" si="72"/>
        <v/>
      </c>
      <c r="P1178" t="str">
        <f t="shared" si="73"/>
        <v/>
      </c>
      <c r="Q1178" t="str">
        <f t="shared" si="74"/>
        <v/>
      </c>
      <c r="S1178" s="360" t="str">
        <f t="shared" si="75"/>
        <v/>
      </c>
    </row>
    <row r="1179" spans="15:19" x14ac:dyDescent="0.15">
      <c r="O1179" t="str">
        <f t="shared" si="72"/>
        <v/>
      </c>
      <c r="P1179" t="str">
        <f t="shared" si="73"/>
        <v/>
      </c>
      <c r="Q1179" t="str">
        <f t="shared" si="74"/>
        <v/>
      </c>
      <c r="S1179" s="360" t="str">
        <f t="shared" si="75"/>
        <v/>
      </c>
    </row>
    <row r="1180" spans="15:19" x14ac:dyDescent="0.15">
      <c r="O1180" t="str">
        <f t="shared" si="72"/>
        <v/>
      </c>
      <c r="P1180" t="str">
        <f t="shared" si="73"/>
        <v/>
      </c>
      <c r="Q1180" t="str">
        <f t="shared" si="74"/>
        <v/>
      </c>
      <c r="S1180" s="360" t="str">
        <f t="shared" si="75"/>
        <v/>
      </c>
    </row>
    <row r="1181" spans="15:19" x14ac:dyDescent="0.15">
      <c r="O1181" t="str">
        <f t="shared" si="72"/>
        <v/>
      </c>
      <c r="P1181" t="str">
        <f t="shared" si="73"/>
        <v/>
      </c>
      <c r="Q1181" t="str">
        <f t="shared" si="74"/>
        <v/>
      </c>
      <c r="S1181" s="360" t="str">
        <f t="shared" si="75"/>
        <v/>
      </c>
    </row>
    <row r="1182" spans="15:19" x14ac:dyDescent="0.15">
      <c r="O1182" t="str">
        <f t="shared" si="72"/>
        <v/>
      </c>
      <c r="P1182" t="str">
        <f t="shared" si="73"/>
        <v/>
      </c>
      <c r="Q1182" t="str">
        <f t="shared" si="74"/>
        <v/>
      </c>
      <c r="S1182" s="360" t="str">
        <f t="shared" si="75"/>
        <v/>
      </c>
    </row>
    <row r="1183" spans="15:19" x14ac:dyDescent="0.15">
      <c r="O1183" t="str">
        <f t="shared" si="72"/>
        <v/>
      </c>
      <c r="P1183" t="str">
        <f t="shared" si="73"/>
        <v/>
      </c>
      <c r="Q1183" t="str">
        <f t="shared" si="74"/>
        <v/>
      </c>
      <c r="S1183" s="360" t="str">
        <f t="shared" si="75"/>
        <v/>
      </c>
    </row>
    <row r="1184" spans="15:19" x14ac:dyDescent="0.15">
      <c r="O1184" t="str">
        <f t="shared" si="72"/>
        <v/>
      </c>
      <c r="P1184" t="str">
        <f t="shared" si="73"/>
        <v/>
      </c>
      <c r="Q1184" t="str">
        <f t="shared" si="74"/>
        <v/>
      </c>
      <c r="S1184" s="360" t="str">
        <f t="shared" si="75"/>
        <v/>
      </c>
    </row>
    <row r="1185" spans="15:19" x14ac:dyDescent="0.15">
      <c r="O1185" t="str">
        <f t="shared" si="72"/>
        <v/>
      </c>
      <c r="P1185" t="str">
        <f t="shared" si="73"/>
        <v/>
      </c>
      <c r="Q1185" t="str">
        <f t="shared" si="74"/>
        <v/>
      </c>
      <c r="S1185" s="360" t="str">
        <f t="shared" si="75"/>
        <v/>
      </c>
    </row>
    <row r="1186" spans="15:19" x14ac:dyDescent="0.15">
      <c r="O1186" t="str">
        <f t="shared" si="72"/>
        <v/>
      </c>
      <c r="P1186" t="str">
        <f t="shared" si="73"/>
        <v/>
      </c>
      <c r="Q1186" t="str">
        <f t="shared" si="74"/>
        <v/>
      </c>
      <c r="S1186" s="360" t="str">
        <f t="shared" si="75"/>
        <v/>
      </c>
    </row>
    <row r="1187" spans="15:19" x14ac:dyDescent="0.15">
      <c r="O1187" t="str">
        <f t="shared" si="72"/>
        <v/>
      </c>
      <c r="P1187" t="str">
        <f t="shared" si="73"/>
        <v/>
      </c>
      <c r="Q1187" t="str">
        <f t="shared" si="74"/>
        <v/>
      </c>
      <c r="S1187" s="360" t="str">
        <f t="shared" si="75"/>
        <v/>
      </c>
    </row>
    <row r="1188" spans="15:19" x14ac:dyDescent="0.15">
      <c r="O1188" t="str">
        <f t="shared" si="72"/>
        <v/>
      </c>
      <c r="P1188" t="str">
        <f t="shared" si="73"/>
        <v/>
      </c>
      <c r="Q1188" t="str">
        <f t="shared" si="74"/>
        <v/>
      </c>
      <c r="S1188" s="360" t="str">
        <f t="shared" si="75"/>
        <v/>
      </c>
    </row>
    <row r="1189" spans="15:19" x14ac:dyDescent="0.15">
      <c r="O1189" t="str">
        <f t="shared" si="72"/>
        <v/>
      </c>
      <c r="P1189" t="str">
        <f t="shared" si="73"/>
        <v/>
      </c>
      <c r="Q1189" t="str">
        <f t="shared" si="74"/>
        <v/>
      </c>
      <c r="S1189" s="360" t="str">
        <f t="shared" si="75"/>
        <v/>
      </c>
    </row>
    <row r="1190" spans="15:19" x14ac:dyDescent="0.15">
      <c r="O1190" t="str">
        <f t="shared" si="72"/>
        <v/>
      </c>
      <c r="P1190" t="str">
        <f t="shared" si="73"/>
        <v/>
      </c>
      <c r="Q1190" t="str">
        <f t="shared" si="74"/>
        <v/>
      </c>
      <c r="S1190" s="360" t="str">
        <f t="shared" si="75"/>
        <v/>
      </c>
    </row>
    <row r="1191" spans="15:19" x14ac:dyDescent="0.15">
      <c r="O1191" t="str">
        <f t="shared" si="72"/>
        <v/>
      </c>
      <c r="P1191" t="str">
        <f t="shared" si="73"/>
        <v/>
      </c>
      <c r="Q1191" t="str">
        <f t="shared" si="74"/>
        <v/>
      </c>
      <c r="S1191" s="360" t="str">
        <f t="shared" si="75"/>
        <v/>
      </c>
    </row>
    <row r="1192" spans="15:19" x14ac:dyDescent="0.15">
      <c r="O1192" t="str">
        <f t="shared" si="72"/>
        <v/>
      </c>
      <c r="P1192" t="str">
        <f t="shared" si="73"/>
        <v/>
      </c>
      <c r="Q1192" t="str">
        <f t="shared" si="74"/>
        <v/>
      </c>
      <c r="S1192" s="360" t="str">
        <f t="shared" si="75"/>
        <v/>
      </c>
    </row>
    <row r="1193" spans="15:19" x14ac:dyDescent="0.15">
      <c r="O1193" t="str">
        <f t="shared" si="72"/>
        <v/>
      </c>
      <c r="P1193" t="str">
        <f t="shared" si="73"/>
        <v/>
      </c>
      <c r="Q1193" t="str">
        <f t="shared" si="74"/>
        <v/>
      </c>
      <c r="S1193" s="360" t="str">
        <f t="shared" si="75"/>
        <v/>
      </c>
    </row>
    <row r="1194" spans="15:19" x14ac:dyDescent="0.15">
      <c r="O1194" t="str">
        <f t="shared" si="72"/>
        <v/>
      </c>
      <c r="P1194" t="str">
        <f t="shared" si="73"/>
        <v/>
      </c>
      <c r="Q1194" t="str">
        <f t="shared" si="74"/>
        <v/>
      </c>
      <c r="S1194" s="360" t="str">
        <f t="shared" si="75"/>
        <v/>
      </c>
    </row>
    <row r="1195" spans="15:19" x14ac:dyDescent="0.15">
      <c r="O1195" t="str">
        <f t="shared" si="72"/>
        <v/>
      </c>
      <c r="P1195" t="str">
        <f t="shared" si="73"/>
        <v/>
      </c>
      <c r="Q1195" t="str">
        <f t="shared" si="74"/>
        <v/>
      </c>
      <c r="S1195" s="360" t="str">
        <f t="shared" si="75"/>
        <v/>
      </c>
    </row>
    <row r="1196" spans="15:19" x14ac:dyDescent="0.15">
      <c r="O1196" t="str">
        <f t="shared" si="72"/>
        <v/>
      </c>
      <c r="P1196" t="str">
        <f t="shared" si="73"/>
        <v/>
      </c>
      <c r="Q1196" t="str">
        <f t="shared" si="74"/>
        <v/>
      </c>
      <c r="S1196" s="360" t="str">
        <f t="shared" si="75"/>
        <v/>
      </c>
    </row>
    <row r="1197" spans="15:19" x14ac:dyDescent="0.15">
      <c r="O1197" t="str">
        <f t="shared" si="72"/>
        <v/>
      </c>
      <c r="P1197" t="str">
        <f t="shared" si="73"/>
        <v/>
      </c>
      <c r="Q1197" t="str">
        <f t="shared" si="74"/>
        <v/>
      </c>
      <c r="S1197" s="360" t="str">
        <f t="shared" si="75"/>
        <v/>
      </c>
    </row>
    <row r="1198" spans="15:19" x14ac:dyDescent="0.15">
      <c r="O1198" t="str">
        <f t="shared" si="72"/>
        <v/>
      </c>
      <c r="P1198" t="str">
        <f t="shared" si="73"/>
        <v/>
      </c>
      <c r="Q1198" t="str">
        <f t="shared" si="74"/>
        <v/>
      </c>
      <c r="S1198" s="360" t="str">
        <f t="shared" si="75"/>
        <v/>
      </c>
    </row>
    <row r="1199" spans="15:19" x14ac:dyDescent="0.15">
      <c r="O1199" t="str">
        <f t="shared" si="72"/>
        <v/>
      </c>
      <c r="P1199" t="str">
        <f t="shared" si="73"/>
        <v/>
      </c>
      <c r="Q1199" t="str">
        <f t="shared" si="74"/>
        <v/>
      </c>
      <c r="S1199" s="360" t="str">
        <f t="shared" si="75"/>
        <v/>
      </c>
    </row>
    <row r="1200" spans="15:19" x14ac:dyDescent="0.15">
      <c r="O1200" t="str">
        <f t="shared" si="72"/>
        <v/>
      </c>
      <c r="P1200" t="str">
        <f t="shared" si="73"/>
        <v/>
      </c>
      <c r="Q1200" t="str">
        <f t="shared" si="74"/>
        <v/>
      </c>
      <c r="S1200" s="360" t="str">
        <f t="shared" si="75"/>
        <v/>
      </c>
    </row>
    <row r="1201" spans="15:19" x14ac:dyDescent="0.15">
      <c r="O1201" t="str">
        <f t="shared" si="72"/>
        <v/>
      </c>
      <c r="P1201" t="str">
        <f t="shared" si="73"/>
        <v/>
      </c>
      <c r="Q1201" t="str">
        <f t="shared" si="74"/>
        <v/>
      </c>
      <c r="S1201" s="360" t="str">
        <f t="shared" si="75"/>
        <v/>
      </c>
    </row>
    <row r="1202" spans="15:19" x14ac:dyDescent="0.15">
      <c r="O1202" t="str">
        <f t="shared" si="72"/>
        <v/>
      </c>
      <c r="P1202" t="str">
        <f t="shared" si="73"/>
        <v/>
      </c>
      <c r="Q1202" t="str">
        <f t="shared" si="74"/>
        <v/>
      </c>
      <c r="S1202" s="360" t="str">
        <f t="shared" si="75"/>
        <v/>
      </c>
    </row>
    <row r="1203" spans="15:19" x14ac:dyDescent="0.15">
      <c r="O1203" t="str">
        <f t="shared" si="72"/>
        <v/>
      </c>
      <c r="P1203" t="str">
        <f t="shared" si="73"/>
        <v/>
      </c>
      <c r="Q1203" t="str">
        <f t="shared" si="74"/>
        <v/>
      </c>
      <c r="S1203" s="360" t="str">
        <f t="shared" si="75"/>
        <v/>
      </c>
    </row>
    <row r="1204" spans="15:19" x14ac:dyDescent="0.15">
      <c r="O1204" t="str">
        <f t="shared" si="72"/>
        <v/>
      </c>
      <c r="P1204" t="str">
        <f t="shared" si="73"/>
        <v/>
      </c>
      <c r="Q1204" t="str">
        <f t="shared" si="74"/>
        <v/>
      </c>
      <c r="S1204" s="360" t="str">
        <f t="shared" si="75"/>
        <v/>
      </c>
    </row>
    <row r="1205" spans="15:19" x14ac:dyDescent="0.15">
      <c r="O1205" t="str">
        <f t="shared" si="72"/>
        <v/>
      </c>
      <c r="P1205" t="str">
        <f t="shared" si="73"/>
        <v/>
      </c>
      <c r="Q1205" t="str">
        <f t="shared" si="74"/>
        <v/>
      </c>
      <c r="S1205" s="360" t="str">
        <f t="shared" si="75"/>
        <v/>
      </c>
    </row>
    <row r="1206" spans="15:19" x14ac:dyDescent="0.15">
      <c r="O1206" t="str">
        <f t="shared" si="72"/>
        <v/>
      </c>
      <c r="P1206" t="str">
        <f t="shared" si="73"/>
        <v/>
      </c>
      <c r="Q1206" t="str">
        <f t="shared" si="74"/>
        <v/>
      </c>
      <c r="S1206" s="360" t="str">
        <f t="shared" si="75"/>
        <v/>
      </c>
    </row>
    <row r="1207" spans="15:19" x14ac:dyDescent="0.15">
      <c r="O1207" t="str">
        <f t="shared" si="72"/>
        <v/>
      </c>
      <c r="P1207" t="str">
        <f t="shared" si="73"/>
        <v/>
      </c>
      <c r="Q1207" t="str">
        <f t="shared" si="74"/>
        <v/>
      </c>
      <c r="S1207" s="360" t="str">
        <f t="shared" si="75"/>
        <v/>
      </c>
    </row>
    <row r="1208" spans="15:19" x14ac:dyDescent="0.15">
      <c r="O1208" t="str">
        <f t="shared" si="72"/>
        <v/>
      </c>
      <c r="P1208" t="str">
        <f t="shared" si="73"/>
        <v/>
      </c>
      <c r="Q1208" t="str">
        <f t="shared" si="74"/>
        <v/>
      </c>
      <c r="S1208" s="360" t="str">
        <f t="shared" si="75"/>
        <v/>
      </c>
    </row>
    <row r="1209" spans="15:19" x14ac:dyDescent="0.15">
      <c r="O1209" t="str">
        <f t="shared" si="72"/>
        <v/>
      </c>
      <c r="P1209" t="str">
        <f t="shared" si="73"/>
        <v/>
      </c>
      <c r="Q1209" t="str">
        <f t="shared" si="74"/>
        <v/>
      </c>
      <c r="S1209" s="360" t="str">
        <f t="shared" si="75"/>
        <v/>
      </c>
    </row>
    <row r="1210" spans="15:19" x14ac:dyDescent="0.15">
      <c r="O1210" t="str">
        <f t="shared" si="72"/>
        <v/>
      </c>
      <c r="P1210" t="str">
        <f t="shared" si="73"/>
        <v/>
      </c>
      <c r="Q1210" t="str">
        <f t="shared" si="74"/>
        <v/>
      </c>
      <c r="S1210" s="360" t="str">
        <f t="shared" si="75"/>
        <v/>
      </c>
    </row>
    <row r="1211" spans="15:19" x14ac:dyDescent="0.15">
      <c r="O1211" t="str">
        <f t="shared" si="72"/>
        <v/>
      </c>
      <c r="P1211" t="str">
        <f t="shared" si="73"/>
        <v/>
      </c>
      <c r="Q1211" t="str">
        <f t="shared" si="74"/>
        <v/>
      </c>
      <c r="S1211" s="360" t="str">
        <f t="shared" si="75"/>
        <v/>
      </c>
    </row>
    <row r="1212" spans="15:19" x14ac:dyDescent="0.15">
      <c r="O1212" t="str">
        <f t="shared" si="72"/>
        <v/>
      </c>
      <c r="P1212" t="str">
        <f t="shared" si="73"/>
        <v/>
      </c>
      <c r="Q1212" t="str">
        <f t="shared" si="74"/>
        <v/>
      </c>
      <c r="S1212" s="360" t="str">
        <f t="shared" si="75"/>
        <v/>
      </c>
    </row>
    <row r="1213" spans="15:19" x14ac:dyDescent="0.15">
      <c r="O1213" t="str">
        <f t="shared" si="72"/>
        <v/>
      </c>
      <c r="P1213" t="str">
        <f t="shared" si="73"/>
        <v/>
      </c>
      <c r="Q1213" t="str">
        <f t="shared" si="74"/>
        <v/>
      </c>
      <c r="S1213" s="360" t="str">
        <f t="shared" si="75"/>
        <v/>
      </c>
    </row>
    <row r="1214" spans="15:19" x14ac:dyDescent="0.15">
      <c r="O1214" t="str">
        <f t="shared" si="72"/>
        <v/>
      </c>
      <c r="P1214" t="str">
        <f t="shared" si="73"/>
        <v/>
      </c>
      <c r="Q1214" t="str">
        <f t="shared" si="74"/>
        <v/>
      </c>
      <c r="S1214" s="360" t="str">
        <f t="shared" si="75"/>
        <v/>
      </c>
    </row>
    <row r="1215" spans="15:19" x14ac:dyDescent="0.15">
      <c r="O1215" t="str">
        <f t="shared" si="72"/>
        <v/>
      </c>
      <c r="P1215" t="str">
        <f t="shared" si="73"/>
        <v/>
      </c>
      <c r="Q1215" t="str">
        <f t="shared" si="74"/>
        <v/>
      </c>
      <c r="S1215" s="360" t="str">
        <f t="shared" si="75"/>
        <v/>
      </c>
    </row>
    <row r="1216" spans="15:19" x14ac:dyDescent="0.15">
      <c r="O1216" t="str">
        <f t="shared" si="72"/>
        <v/>
      </c>
      <c r="P1216" t="str">
        <f t="shared" si="73"/>
        <v/>
      </c>
      <c r="Q1216" t="str">
        <f t="shared" si="74"/>
        <v/>
      </c>
      <c r="S1216" s="360" t="str">
        <f t="shared" si="75"/>
        <v/>
      </c>
    </row>
    <row r="1217" spans="15:19" x14ac:dyDescent="0.15">
      <c r="O1217" t="str">
        <f t="shared" si="72"/>
        <v/>
      </c>
      <c r="P1217" t="str">
        <f t="shared" si="73"/>
        <v/>
      </c>
      <c r="Q1217" t="str">
        <f t="shared" si="74"/>
        <v/>
      </c>
      <c r="S1217" s="360" t="str">
        <f t="shared" si="75"/>
        <v/>
      </c>
    </row>
    <row r="1218" spans="15:19" x14ac:dyDescent="0.15">
      <c r="O1218" t="str">
        <f t="shared" ref="O1218:O1281" si="76">LEFT(F1218,4)</f>
        <v/>
      </c>
      <c r="P1218" t="str">
        <f t="shared" ref="P1218:P1281" si="77">MID(F1218,6,2)</f>
        <v/>
      </c>
      <c r="Q1218" t="str">
        <f t="shared" ref="Q1218:Q1281" si="78">MID(F1218,9,2)</f>
        <v/>
      </c>
      <c r="S1218" s="360" t="str">
        <f t="shared" ref="S1218:S1281" si="79">IFERROR(DATE(O1218,P1218,Q1218),"")</f>
        <v/>
      </c>
    </row>
    <row r="1219" spans="15:19" x14ac:dyDescent="0.15">
      <c r="O1219" t="str">
        <f t="shared" si="76"/>
        <v/>
      </c>
      <c r="P1219" t="str">
        <f t="shared" si="77"/>
        <v/>
      </c>
      <c r="Q1219" t="str">
        <f t="shared" si="78"/>
        <v/>
      </c>
      <c r="S1219" s="360" t="str">
        <f t="shared" si="79"/>
        <v/>
      </c>
    </row>
    <row r="1220" spans="15:19" x14ac:dyDescent="0.15">
      <c r="O1220" t="str">
        <f t="shared" si="76"/>
        <v/>
      </c>
      <c r="P1220" t="str">
        <f t="shared" si="77"/>
        <v/>
      </c>
      <c r="Q1220" t="str">
        <f t="shared" si="78"/>
        <v/>
      </c>
      <c r="S1220" s="360" t="str">
        <f t="shared" si="79"/>
        <v/>
      </c>
    </row>
    <row r="1221" spans="15:19" x14ac:dyDescent="0.15">
      <c r="O1221" t="str">
        <f t="shared" si="76"/>
        <v/>
      </c>
      <c r="P1221" t="str">
        <f t="shared" si="77"/>
        <v/>
      </c>
      <c r="Q1221" t="str">
        <f t="shared" si="78"/>
        <v/>
      </c>
      <c r="S1221" s="360" t="str">
        <f t="shared" si="79"/>
        <v/>
      </c>
    </row>
    <row r="1222" spans="15:19" x14ac:dyDescent="0.15">
      <c r="O1222" t="str">
        <f t="shared" si="76"/>
        <v/>
      </c>
      <c r="P1222" t="str">
        <f t="shared" si="77"/>
        <v/>
      </c>
      <c r="Q1222" t="str">
        <f t="shared" si="78"/>
        <v/>
      </c>
      <c r="S1222" s="360" t="str">
        <f t="shared" si="79"/>
        <v/>
      </c>
    </row>
    <row r="1223" spans="15:19" x14ac:dyDescent="0.15">
      <c r="O1223" t="str">
        <f t="shared" si="76"/>
        <v/>
      </c>
      <c r="P1223" t="str">
        <f t="shared" si="77"/>
        <v/>
      </c>
      <c r="Q1223" t="str">
        <f t="shared" si="78"/>
        <v/>
      </c>
      <c r="S1223" s="360" t="str">
        <f t="shared" si="79"/>
        <v/>
      </c>
    </row>
    <row r="1224" spans="15:19" x14ac:dyDescent="0.15">
      <c r="O1224" t="str">
        <f t="shared" si="76"/>
        <v/>
      </c>
      <c r="P1224" t="str">
        <f t="shared" si="77"/>
        <v/>
      </c>
      <c r="Q1224" t="str">
        <f t="shared" si="78"/>
        <v/>
      </c>
      <c r="S1224" s="360" t="str">
        <f t="shared" si="79"/>
        <v/>
      </c>
    </row>
    <row r="1225" spans="15:19" x14ac:dyDescent="0.15">
      <c r="O1225" t="str">
        <f t="shared" si="76"/>
        <v/>
      </c>
      <c r="P1225" t="str">
        <f t="shared" si="77"/>
        <v/>
      </c>
      <c r="Q1225" t="str">
        <f t="shared" si="78"/>
        <v/>
      </c>
      <c r="S1225" s="360" t="str">
        <f t="shared" si="79"/>
        <v/>
      </c>
    </row>
    <row r="1226" spans="15:19" x14ac:dyDescent="0.15">
      <c r="O1226" t="str">
        <f t="shared" si="76"/>
        <v/>
      </c>
      <c r="P1226" t="str">
        <f t="shared" si="77"/>
        <v/>
      </c>
      <c r="Q1226" t="str">
        <f t="shared" si="78"/>
        <v/>
      </c>
      <c r="S1226" s="360" t="str">
        <f t="shared" si="79"/>
        <v/>
      </c>
    </row>
    <row r="1227" spans="15:19" x14ac:dyDescent="0.15">
      <c r="O1227" t="str">
        <f t="shared" si="76"/>
        <v/>
      </c>
      <c r="P1227" t="str">
        <f t="shared" si="77"/>
        <v/>
      </c>
      <c r="Q1227" t="str">
        <f t="shared" si="78"/>
        <v/>
      </c>
      <c r="S1227" s="360" t="str">
        <f t="shared" si="79"/>
        <v/>
      </c>
    </row>
    <row r="1228" spans="15:19" x14ac:dyDescent="0.15">
      <c r="O1228" t="str">
        <f t="shared" si="76"/>
        <v/>
      </c>
      <c r="P1228" t="str">
        <f t="shared" si="77"/>
        <v/>
      </c>
      <c r="Q1228" t="str">
        <f t="shared" si="78"/>
        <v/>
      </c>
      <c r="S1228" s="360" t="str">
        <f t="shared" si="79"/>
        <v/>
      </c>
    </row>
    <row r="1229" spans="15:19" x14ac:dyDescent="0.15">
      <c r="O1229" t="str">
        <f t="shared" si="76"/>
        <v/>
      </c>
      <c r="P1229" t="str">
        <f t="shared" si="77"/>
        <v/>
      </c>
      <c r="Q1229" t="str">
        <f t="shared" si="78"/>
        <v/>
      </c>
      <c r="S1229" s="360" t="str">
        <f t="shared" si="79"/>
        <v/>
      </c>
    </row>
    <row r="1230" spans="15:19" x14ac:dyDescent="0.15">
      <c r="O1230" t="str">
        <f t="shared" si="76"/>
        <v/>
      </c>
      <c r="P1230" t="str">
        <f t="shared" si="77"/>
        <v/>
      </c>
      <c r="Q1230" t="str">
        <f t="shared" si="78"/>
        <v/>
      </c>
      <c r="S1230" s="360" t="str">
        <f t="shared" si="79"/>
        <v/>
      </c>
    </row>
    <row r="1231" spans="15:19" x14ac:dyDescent="0.15">
      <c r="O1231" t="str">
        <f t="shared" si="76"/>
        <v/>
      </c>
      <c r="P1231" t="str">
        <f t="shared" si="77"/>
        <v/>
      </c>
      <c r="Q1231" t="str">
        <f t="shared" si="78"/>
        <v/>
      </c>
      <c r="S1231" s="360" t="str">
        <f t="shared" si="79"/>
        <v/>
      </c>
    </row>
    <row r="1232" spans="15:19" x14ac:dyDescent="0.15">
      <c r="O1232" t="str">
        <f t="shared" si="76"/>
        <v/>
      </c>
      <c r="P1232" t="str">
        <f t="shared" si="77"/>
        <v/>
      </c>
      <c r="Q1232" t="str">
        <f t="shared" si="78"/>
        <v/>
      </c>
      <c r="S1232" s="360" t="str">
        <f t="shared" si="79"/>
        <v/>
      </c>
    </row>
    <row r="1233" spans="15:19" x14ac:dyDescent="0.15">
      <c r="O1233" t="str">
        <f t="shared" si="76"/>
        <v/>
      </c>
      <c r="P1233" t="str">
        <f t="shared" si="77"/>
        <v/>
      </c>
      <c r="Q1233" t="str">
        <f t="shared" si="78"/>
        <v/>
      </c>
      <c r="S1233" s="360" t="str">
        <f t="shared" si="79"/>
        <v/>
      </c>
    </row>
    <row r="1234" spans="15:19" x14ac:dyDescent="0.15">
      <c r="O1234" t="str">
        <f t="shared" si="76"/>
        <v/>
      </c>
      <c r="P1234" t="str">
        <f t="shared" si="77"/>
        <v/>
      </c>
      <c r="Q1234" t="str">
        <f t="shared" si="78"/>
        <v/>
      </c>
      <c r="S1234" s="360" t="str">
        <f t="shared" si="79"/>
        <v/>
      </c>
    </row>
    <row r="1235" spans="15:19" x14ac:dyDescent="0.15">
      <c r="O1235" t="str">
        <f t="shared" si="76"/>
        <v/>
      </c>
      <c r="P1235" t="str">
        <f t="shared" si="77"/>
        <v/>
      </c>
      <c r="Q1235" t="str">
        <f t="shared" si="78"/>
        <v/>
      </c>
      <c r="S1235" s="360" t="str">
        <f t="shared" si="79"/>
        <v/>
      </c>
    </row>
    <row r="1236" spans="15:19" x14ac:dyDescent="0.15">
      <c r="O1236" t="str">
        <f t="shared" si="76"/>
        <v/>
      </c>
      <c r="P1236" t="str">
        <f t="shared" si="77"/>
        <v/>
      </c>
      <c r="Q1236" t="str">
        <f t="shared" si="78"/>
        <v/>
      </c>
      <c r="S1236" s="360" t="str">
        <f t="shared" si="79"/>
        <v/>
      </c>
    </row>
    <row r="1237" spans="15:19" x14ac:dyDescent="0.15">
      <c r="O1237" t="str">
        <f t="shared" si="76"/>
        <v/>
      </c>
      <c r="P1237" t="str">
        <f t="shared" si="77"/>
        <v/>
      </c>
      <c r="Q1237" t="str">
        <f t="shared" si="78"/>
        <v/>
      </c>
      <c r="S1237" s="360" t="str">
        <f t="shared" si="79"/>
        <v/>
      </c>
    </row>
    <row r="1238" spans="15:19" x14ac:dyDescent="0.15">
      <c r="O1238" t="str">
        <f t="shared" si="76"/>
        <v/>
      </c>
      <c r="P1238" t="str">
        <f t="shared" si="77"/>
        <v/>
      </c>
      <c r="Q1238" t="str">
        <f t="shared" si="78"/>
        <v/>
      </c>
      <c r="S1238" s="360" t="str">
        <f t="shared" si="79"/>
        <v/>
      </c>
    </row>
    <row r="1239" spans="15:19" x14ac:dyDescent="0.15">
      <c r="O1239" t="str">
        <f t="shared" si="76"/>
        <v/>
      </c>
      <c r="P1239" t="str">
        <f t="shared" si="77"/>
        <v/>
      </c>
      <c r="Q1239" t="str">
        <f t="shared" si="78"/>
        <v/>
      </c>
      <c r="S1239" s="360" t="str">
        <f t="shared" si="79"/>
        <v/>
      </c>
    </row>
    <row r="1240" spans="15:19" x14ac:dyDescent="0.15">
      <c r="O1240" t="str">
        <f t="shared" si="76"/>
        <v/>
      </c>
      <c r="P1240" t="str">
        <f t="shared" si="77"/>
        <v/>
      </c>
      <c r="Q1240" t="str">
        <f t="shared" si="78"/>
        <v/>
      </c>
      <c r="S1240" s="360" t="str">
        <f t="shared" si="79"/>
        <v/>
      </c>
    </row>
    <row r="1241" spans="15:19" x14ac:dyDescent="0.15">
      <c r="O1241" t="str">
        <f t="shared" si="76"/>
        <v/>
      </c>
      <c r="P1241" t="str">
        <f t="shared" si="77"/>
        <v/>
      </c>
      <c r="Q1241" t="str">
        <f t="shared" si="78"/>
        <v/>
      </c>
      <c r="S1241" s="360" t="str">
        <f t="shared" si="79"/>
        <v/>
      </c>
    </row>
    <row r="1242" spans="15:19" x14ac:dyDescent="0.15">
      <c r="O1242" t="str">
        <f t="shared" si="76"/>
        <v/>
      </c>
      <c r="P1242" t="str">
        <f t="shared" si="77"/>
        <v/>
      </c>
      <c r="Q1242" t="str">
        <f t="shared" si="78"/>
        <v/>
      </c>
      <c r="S1242" s="360" t="str">
        <f t="shared" si="79"/>
        <v/>
      </c>
    </row>
    <row r="1243" spans="15:19" x14ac:dyDescent="0.15">
      <c r="O1243" t="str">
        <f t="shared" si="76"/>
        <v/>
      </c>
      <c r="P1243" t="str">
        <f t="shared" si="77"/>
        <v/>
      </c>
      <c r="Q1243" t="str">
        <f t="shared" si="78"/>
        <v/>
      </c>
      <c r="S1243" s="360" t="str">
        <f t="shared" si="79"/>
        <v/>
      </c>
    </row>
    <row r="1244" spans="15:19" x14ac:dyDescent="0.15">
      <c r="O1244" t="str">
        <f t="shared" si="76"/>
        <v/>
      </c>
      <c r="P1244" t="str">
        <f t="shared" si="77"/>
        <v/>
      </c>
      <c r="Q1244" t="str">
        <f t="shared" si="78"/>
        <v/>
      </c>
      <c r="S1244" s="360" t="str">
        <f t="shared" si="79"/>
        <v/>
      </c>
    </row>
    <row r="1245" spans="15:19" x14ac:dyDescent="0.15">
      <c r="O1245" t="str">
        <f t="shared" si="76"/>
        <v/>
      </c>
      <c r="P1245" t="str">
        <f t="shared" si="77"/>
        <v/>
      </c>
      <c r="Q1245" t="str">
        <f t="shared" si="78"/>
        <v/>
      </c>
      <c r="S1245" s="360" t="str">
        <f t="shared" si="79"/>
        <v/>
      </c>
    </row>
    <row r="1246" spans="15:19" x14ac:dyDescent="0.15">
      <c r="O1246" t="str">
        <f t="shared" si="76"/>
        <v/>
      </c>
      <c r="P1246" t="str">
        <f t="shared" si="77"/>
        <v/>
      </c>
      <c r="Q1246" t="str">
        <f t="shared" si="78"/>
        <v/>
      </c>
      <c r="S1246" s="360" t="str">
        <f t="shared" si="79"/>
        <v/>
      </c>
    </row>
    <row r="1247" spans="15:19" x14ac:dyDescent="0.15">
      <c r="O1247" t="str">
        <f t="shared" si="76"/>
        <v/>
      </c>
      <c r="P1247" t="str">
        <f t="shared" si="77"/>
        <v/>
      </c>
      <c r="Q1247" t="str">
        <f t="shared" si="78"/>
        <v/>
      </c>
      <c r="S1247" s="360" t="str">
        <f t="shared" si="79"/>
        <v/>
      </c>
    </row>
    <row r="1248" spans="15:19" x14ac:dyDescent="0.15">
      <c r="O1248" t="str">
        <f t="shared" si="76"/>
        <v/>
      </c>
      <c r="P1248" t="str">
        <f t="shared" si="77"/>
        <v/>
      </c>
      <c r="Q1248" t="str">
        <f t="shared" si="78"/>
        <v/>
      </c>
      <c r="S1248" s="360" t="str">
        <f t="shared" si="79"/>
        <v/>
      </c>
    </row>
    <row r="1249" spans="15:19" x14ac:dyDescent="0.15">
      <c r="O1249" t="str">
        <f t="shared" si="76"/>
        <v/>
      </c>
      <c r="P1249" t="str">
        <f t="shared" si="77"/>
        <v/>
      </c>
      <c r="Q1249" t="str">
        <f t="shared" si="78"/>
        <v/>
      </c>
      <c r="S1249" s="360" t="str">
        <f t="shared" si="79"/>
        <v/>
      </c>
    </row>
    <row r="1250" spans="15:19" x14ac:dyDescent="0.15">
      <c r="O1250" t="str">
        <f t="shared" si="76"/>
        <v/>
      </c>
      <c r="P1250" t="str">
        <f t="shared" si="77"/>
        <v/>
      </c>
      <c r="Q1250" t="str">
        <f t="shared" si="78"/>
        <v/>
      </c>
      <c r="S1250" s="360" t="str">
        <f t="shared" si="79"/>
        <v/>
      </c>
    </row>
    <row r="1251" spans="15:19" x14ac:dyDescent="0.15">
      <c r="O1251" t="str">
        <f t="shared" si="76"/>
        <v/>
      </c>
      <c r="P1251" t="str">
        <f t="shared" si="77"/>
        <v/>
      </c>
      <c r="Q1251" t="str">
        <f t="shared" si="78"/>
        <v/>
      </c>
      <c r="S1251" s="360" t="str">
        <f t="shared" si="79"/>
        <v/>
      </c>
    </row>
    <row r="1252" spans="15:19" x14ac:dyDescent="0.15">
      <c r="O1252" t="str">
        <f t="shared" si="76"/>
        <v/>
      </c>
      <c r="P1252" t="str">
        <f t="shared" si="77"/>
        <v/>
      </c>
      <c r="Q1252" t="str">
        <f t="shared" si="78"/>
        <v/>
      </c>
      <c r="S1252" s="360" t="str">
        <f t="shared" si="79"/>
        <v/>
      </c>
    </row>
    <row r="1253" spans="15:19" x14ac:dyDescent="0.15">
      <c r="O1253" t="str">
        <f t="shared" si="76"/>
        <v/>
      </c>
      <c r="P1253" t="str">
        <f t="shared" si="77"/>
        <v/>
      </c>
      <c r="Q1253" t="str">
        <f t="shared" si="78"/>
        <v/>
      </c>
      <c r="S1253" s="360" t="str">
        <f t="shared" si="79"/>
        <v/>
      </c>
    </row>
    <row r="1254" spans="15:19" x14ac:dyDescent="0.15">
      <c r="O1254" t="str">
        <f t="shared" si="76"/>
        <v/>
      </c>
      <c r="P1254" t="str">
        <f t="shared" si="77"/>
        <v/>
      </c>
      <c r="Q1254" t="str">
        <f t="shared" si="78"/>
        <v/>
      </c>
      <c r="S1254" s="360" t="str">
        <f t="shared" si="79"/>
        <v/>
      </c>
    </row>
    <row r="1255" spans="15:19" x14ac:dyDescent="0.15">
      <c r="O1255" t="str">
        <f t="shared" si="76"/>
        <v/>
      </c>
      <c r="P1255" t="str">
        <f t="shared" si="77"/>
        <v/>
      </c>
      <c r="Q1255" t="str">
        <f t="shared" si="78"/>
        <v/>
      </c>
      <c r="S1255" s="360" t="str">
        <f t="shared" si="79"/>
        <v/>
      </c>
    </row>
    <row r="1256" spans="15:19" x14ac:dyDescent="0.15">
      <c r="O1256" t="str">
        <f t="shared" si="76"/>
        <v/>
      </c>
      <c r="P1256" t="str">
        <f t="shared" si="77"/>
        <v/>
      </c>
      <c r="Q1256" t="str">
        <f t="shared" si="78"/>
        <v/>
      </c>
      <c r="S1256" s="360" t="str">
        <f t="shared" si="79"/>
        <v/>
      </c>
    </row>
    <row r="1257" spans="15:19" x14ac:dyDescent="0.15">
      <c r="O1257" t="str">
        <f t="shared" si="76"/>
        <v/>
      </c>
      <c r="P1257" t="str">
        <f t="shared" si="77"/>
        <v/>
      </c>
      <c r="Q1257" t="str">
        <f t="shared" si="78"/>
        <v/>
      </c>
      <c r="S1257" s="360" t="str">
        <f t="shared" si="79"/>
        <v/>
      </c>
    </row>
    <row r="1258" spans="15:19" x14ac:dyDescent="0.15">
      <c r="O1258" t="str">
        <f t="shared" si="76"/>
        <v/>
      </c>
      <c r="P1258" t="str">
        <f t="shared" si="77"/>
        <v/>
      </c>
      <c r="Q1258" t="str">
        <f t="shared" si="78"/>
        <v/>
      </c>
      <c r="S1258" s="360" t="str">
        <f t="shared" si="79"/>
        <v/>
      </c>
    </row>
    <row r="1259" spans="15:19" x14ac:dyDescent="0.15">
      <c r="O1259" t="str">
        <f t="shared" si="76"/>
        <v/>
      </c>
      <c r="P1259" t="str">
        <f t="shared" si="77"/>
        <v/>
      </c>
      <c r="Q1259" t="str">
        <f t="shared" si="78"/>
        <v/>
      </c>
      <c r="S1259" s="360" t="str">
        <f t="shared" si="79"/>
        <v/>
      </c>
    </row>
    <row r="1260" spans="15:19" x14ac:dyDescent="0.15">
      <c r="O1260" t="str">
        <f t="shared" si="76"/>
        <v/>
      </c>
      <c r="P1260" t="str">
        <f t="shared" si="77"/>
        <v/>
      </c>
      <c r="Q1260" t="str">
        <f t="shared" si="78"/>
        <v/>
      </c>
      <c r="S1260" s="360" t="str">
        <f t="shared" si="79"/>
        <v/>
      </c>
    </row>
    <row r="1261" spans="15:19" x14ac:dyDescent="0.15">
      <c r="O1261" t="str">
        <f t="shared" si="76"/>
        <v/>
      </c>
      <c r="P1261" t="str">
        <f t="shared" si="77"/>
        <v/>
      </c>
      <c r="Q1261" t="str">
        <f t="shared" si="78"/>
        <v/>
      </c>
      <c r="S1261" s="360" t="str">
        <f t="shared" si="79"/>
        <v/>
      </c>
    </row>
    <row r="1262" spans="15:19" x14ac:dyDescent="0.15">
      <c r="O1262" t="str">
        <f t="shared" si="76"/>
        <v/>
      </c>
      <c r="P1262" t="str">
        <f t="shared" si="77"/>
        <v/>
      </c>
      <c r="Q1262" t="str">
        <f t="shared" si="78"/>
        <v/>
      </c>
      <c r="S1262" s="360" t="str">
        <f t="shared" si="79"/>
        <v/>
      </c>
    </row>
    <row r="1263" spans="15:19" x14ac:dyDescent="0.15">
      <c r="O1263" t="str">
        <f t="shared" si="76"/>
        <v/>
      </c>
      <c r="P1263" t="str">
        <f t="shared" si="77"/>
        <v/>
      </c>
      <c r="Q1263" t="str">
        <f t="shared" si="78"/>
        <v/>
      </c>
      <c r="S1263" s="360" t="str">
        <f t="shared" si="79"/>
        <v/>
      </c>
    </row>
    <row r="1264" spans="15:19" x14ac:dyDescent="0.15">
      <c r="O1264" t="str">
        <f t="shared" si="76"/>
        <v/>
      </c>
      <c r="P1264" t="str">
        <f t="shared" si="77"/>
        <v/>
      </c>
      <c r="Q1264" t="str">
        <f t="shared" si="78"/>
        <v/>
      </c>
      <c r="S1264" s="360" t="str">
        <f t="shared" si="79"/>
        <v/>
      </c>
    </row>
    <row r="1265" spans="15:19" x14ac:dyDescent="0.15">
      <c r="O1265" t="str">
        <f t="shared" si="76"/>
        <v/>
      </c>
      <c r="P1265" t="str">
        <f t="shared" si="77"/>
        <v/>
      </c>
      <c r="Q1265" t="str">
        <f t="shared" si="78"/>
        <v/>
      </c>
      <c r="S1265" s="360" t="str">
        <f t="shared" si="79"/>
        <v/>
      </c>
    </row>
    <row r="1266" spans="15:19" x14ac:dyDescent="0.15">
      <c r="O1266" t="str">
        <f t="shared" si="76"/>
        <v/>
      </c>
      <c r="P1266" t="str">
        <f t="shared" si="77"/>
        <v/>
      </c>
      <c r="Q1266" t="str">
        <f t="shared" si="78"/>
        <v/>
      </c>
      <c r="S1266" s="360" t="str">
        <f t="shared" si="79"/>
        <v/>
      </c>
    </row>
    <row r="1267" spans="15:19" x14ac:dyDescent="0.15">
      <c r="O1267" t="str">
        <f t="shared" si="76"/>
        <v/>
      </c>
      <c r="P1267" t="str">
        <f t="shared" si="77"/>
        <v/>
      </c>
      <c r="Q1267" t="str">
        <f t="shared" si="78"/>
        <v/>
      </c>
      <c r="S1267" s="360" t="str">
        <f t="shared" si="79"/>
        <v/>
      </c>
    </row>
    <row r="1268" spans="15:19" x14ac:dyDescent="0.15">
      <c r="O1268" t="str">
        <f t="shared" si="76"/>
        <v/>
      </c>
      <c r="P1268" t="str">
        <f t="shared" si="77"/>
        <v/>
      </c>
      <c r="Q1268" t="str">
        <f t="shared" si="78"/>
        <v/>
      </c>
      <c r="S1268" s="360" t="str">
        <f t="shared" si="79"/>
        <v/>
      </c>
    </row>
    <row r="1269" spans="15:19" x14ac:dyDescent="0.15">
      <c r="O1269" t="str">
        <f t="shared" si="76"/>
        <v/>
      </c>
      <c r="P1269" t="str">
        <f t="shared" si="77"/>
        <v/>
      </c>
      <c r="Q1269" t="str">
        <f t="shared" si="78"/>
        <v/>
      </c>
      <c r="S1269" s="360" t="str">
        <f t="shared" si="79"/>
        <v/>
      </c>
    </row>
    <row r="1270" spans="15:19" x14ac:dyDescent="0.15">
      <c r="O1270" t="str">
        <f t="shared" si="76"/>
        <v/>
      </c>
      <c r="P1270" t="str">
        <f t="shared" si="77"/>
        <v/>
      </c>
      <c r="Q1270" t="str">
        <f t="shared" si="78"/>
        <v/>
      </c>
      <c r="S1270" s="360" t="str">
        <f t="shared" si="79"/>
        <v/>
      </c>
    </row>
    <row r="1271" spans="15:19" x14ac:dyDescent="0.15">
      <c r="O1271" t="str">
        <f t="shared" si="76"/>
        <v/>
      </c>
      <c r="P1271" t="str">
        <f t="shared" si="77"/>
        <v/>
      </c>
      <c r="Q1271" t="str">
        <f t="shared" si="78"/>
        <v/>
      </c>
      <c r="S1271" s="360" t="str">
        <f t="shared" si="79"/>
        <v/>
      </c>
    </row>
    <row r="1272" spans="15:19" x14ac:dyDescent="0.15">
      <c r="O1272" t="str">
        <f t="shared" si="76"/>
        <v/>
      </c>
      <c r="P1272" t="str">
        <f t="shared" si="77"/>
        <v/>
      </c>
      <c r="Q1272" t="str">
        <f t="shared" si="78"/>
        <v/>
      </c>
      <c r="S1272" s="360" t="str">
        <f t="shared" si="79"/>
        <v/>
      </c>
    </row>
    <row r="1273" spans="15:19" x14ac:dyDescent="0.15">
      <c r="O1273" t="str">
        <f t="shared" si="76"/>
        <v/>
      </c>
      <c r="P1273" t="str">
        <f t="shared" si="77"/>
        <v/>
      </c>
      <c r="Q1273" t="str">
        <f t="shared" si="78"/>
        <v/>
      </c>
      <c r="S1273" s="360" t="str">
        <f t="shared" si="79"/>
        <v/>
      </c>
    </row>
    <row r="1274" spans="15:19" x14ac:dyDescent="0.15">
      <c r="O1274" t="str">
        <f t="shared" si="76"/>
        <v/>
      </c>
      <c r="P1274" t="str">
        <f t="shared" si="77"/>
        <v/>
      </c>
      <c r="Q1274" t="str">
        <f t="shared" si="78"/>
        <v/>
      </c>
      <c r="S1274" s="360" t="str">
        <f t="shared" si="79"/>
        <v/>
      </c>
    </row>
    <row r="1275" spans="15:19" x14ac:dyDescent="0.15">
      <c r="O1275" t="str">
        <f t="shared" si="76"/>
        <v/>
      </c>
      <c r="P1275" t="str">
        <f t="shared" si="77"/>
        <v/>
      </c>
      <c r="Q1275" t="str">
        <f t="shared" si="78"/>
        <v/>
      </c>
      <c r="S1275" s="360" t="str">
        <f t="shared" si="79"/>
        <v/>
      </c>
    </row>
    <row r="1276" spans="15:19" x14ac:dyDescent="0.15">
      <c r="O1276" t="str">
        <f t="shared" si="76"/>
        <v/>
      </c>
      <c r="P1276" t="str">
        <f t="shared" si="77"/>
        <v/>
      </c>
      <c r="Q1276" t="str">
        <f t="shared" si="78"/>
        <v/>
      </c>
      <c r="S1276" s="360" t="str">
        <f t="shared" si="79"/>
        <v/>
      </c>
    </row>
    <row r="1277" spans="15:19" x14ac:dyDescent="0.15">
      <c r="O1277" t="str">
        <f t="shared" si="76"/>
        <v/>
      </c>
      <c r="P1277" t="str">
        <f t="shared" si="77"/>
        <v/>
      </c>
      <c r="Q1277" t="str">
        <f t="shared" si="78"/>
        <v/>
      </c>
      <c r="S1277" s="360" t="str">
        <f t="shared" si="79"/>
        <v/>
      </c>
    </row>
    <row r="1278" spans="15:19" x14ac:dyDescent="0.15">
      <c r="O1278" t="str">
        <f t="shared" si="76"/>
        <v/>
      </c>
      <c r="P1278" t="str">
        <f t="shared" si="77"/>
        <v/>
      </c>
      <c r="Q1278" t="str">
        <f t="shared" si="78"/>
        <v/>
      </c>
      <c r="S1278" s="360" t="str">
        <f t="shared" si="79"/>
        <v/>
      </c>
    </row>
    <row r="1279" spans="15:19" x14ac:dyDescent="0.15">
      <c r="O1279" t="str">
        <f t="shared" si="76"/>
        <v/>
      </c>
      <c r="P1279" t="str">
        <f t="shared" si="77"/>
        <v/>
      </c>
      <c r="Q1279" t="str">
        <f t="shared" si="78"/>
        <v/>
      </c>
      <c r="S1279" s="360" t="str">
        <f t="shared" si="79"/>
        <v/>
      </c>
    </row>
    <row r="1280" spans="15:19" x14ac:dyDescent="0.15">
      <c r="O1280" t="str">
        <f t="shared" si="76"/>
        <v/>
      </c>
      <c r="P1280" t="str">
        <f t="shared" si="77"/>
        <v/>
      </c>
      <c r="Q1280" t="str">
        <f t="shared" si="78"/>
        <v/>
      </c>
      <c r="S1280" s="360" t="str">
        <f t="shared" si="79"/>
        <v/>
      </c>
    </row>
    <row r="1281" spans="15:19" x14ac:dyDescent="0.15">
      <c r="O1281" t="str">
        <f t="shared" si="76"/>
        <v/>
      </c>
      <c r="P1281" t="str">
        <f t="shared" si="77"/>
        <v/>
      </c>
      <c r="Q1281" t="str">
        <f t="shared" si="78"/>
        <v/>
      </c>
      <c r="S1281" s="360" t="str">
        <f t="shared" si="79"/>
        <v/>
      </c>
    </row>
    <row r="1282" spans="15:19" x14ac:dyDescent="0.15">
      <c r="O1282" t="str">
        <f t="shared" ref="O1282:O1345" si="80">LEFT(F1282,4)</f>
        <v/>
      </c>
      <c r="P1282" t="str">
        <f t="shared" ref="P1282:P1345" si="81">MID(F1282,6,2)</f>
        <v/>
      </c>
      <c r="Q1282" t="str">
        <f t="shared" ref="Q1282:Q1345" si="82">MID(F1282,9,2)</f>
        <v/>
      </c>
      <c r="S1282" s="360" t="str">
        <f t="shared" ref="S1282:S1345" si="83">IFERROR(DATE(O1282,P1282,Q1282),"")</f>
        <v/>
      </c>
    </row>
    <row r="1283" spans="15:19" x14ac:dyDescent="0.15">
      <c r="O1283" t="str">
        <f t="shared" si="80"/>
        <v/>
      </c>
      <c r="P1283" t="str">
        <f t="shared" si="81"/>
        <v/>
      </c>
      <c r="Q1283" t="str">
        <f t="shared" si="82"/>
        <v/>
      </c>
      <c r="S1283" s="360" t="str">
        <f t="shared" si="83"/>
        <v/>
      </c>
    </row>
    <row r="1284" spans="15:19" x14ac:dyDescent="0.15">
      <c r="O1284" t="str">
        <f t="shared" si="80"/>
        <v/>
      </c>
      <c r="P1284" t="str">
        <f t="shared" si="81"/>
        <v/>
      </c>
      <c r="Q1284" t="str">
        <f t="shared" si="82"/>
        <v/>
      </c>
      <c r="S1284" s="360" t="str">
        <f t="shared" si="83"/>
        <v/>
      </c>
    </row>
    <row r="1285" spans="15:19" x14ac:dyDescent="0.15">
      <c r="O1285" t="str">
        <f t="shared" si="80"/>
        <v/>
      </c>
      <c r="P1285" t="str">
        <f t="shared" si="81"/>
        <v/>
      </c>
      <c r="Q1285" t="str">
        <f t="shared" si="82"/>
        <v/>
      </c>
      <c r="S1285" s="360" t="str">
        <f t="shared" si="83"/>
        <v/>
      </c>
    </row>
    <row r="1286" spans="15:19" x14ac:dyDescent="0.15">
      <c r="O1286" t="str">
        <f t="shared" si="80"/>
        <v/>
      </c>
      <c r="P1286" t="str">
        <f t="shared" si="81"/>
        <v/>
      </c>
      <c r="Q1286" t="str">
        <f t="shared" si="82"/>
        <v/>
      </c>
      <c r="S1286" s="360" t="str">
        <f t="shared" si="83"/>
        <v/>
      </c>
    </row>
    <row r="1287" spans="15:19" x14ac:dyDescent="0.15">
      <c r="O1287" t="str">
        <f t="shared" si="80"/>
        <v/>
      </c>
      <c r="P1287" t="str">
        <f t="shared" si="81"/>
        <v/>
      </c>
      <c r="Q1287" t="str">
        <f t="shared" si="82"/>
        <v/>
      </c>
      <c r="S1287" s="360" t="str">
        <f t="shared" si="83"/>
        <v/>
      </c>
    </row>
    <row r="1288" spans="15:19" x14ac:dyDescent="0.15">
      <c r="O1288" t="str">
        <f t="shared" si="80"/>
        <v/>
      </c>
      <c r="P1288" t="str">
        <f t="shared" si="81"/>
        <v/>
      </c>
      <c r="Q1288" t="str">
        <f t="shared" si="82"/>
        <v/>
      </c>
      <c r="S1288" s="360" t="str">
        <f t="shared" si="83"/>
        <v/>
      </c>
    </row>
    <row r="1289" spans="15:19" x14ac:dyDescent="0.15">
      <c r="O1289" t="str">
        <f t="shared" si="80"/>
        <v/>
      </c>
      <c r="P1289" t="str">
        <f t="shared" si="81"/>
        <v/>
      </c>
      <c r="Q1289" t="str">
        <f t="shared" si="82"/>
        <v/>
      </c>
      <c r="S1289" s="360" t="str">
        <f t="shared" si="83"/>
        <v/>
      </c>
    </row>
    <row r="1290" spans="15:19" x14ac:dyDescent="0.15">
      <c r="O1290" t="str">
        <f t="shared" si="80"/>
        <v/>
      </c>
      <c r="P1290" t="str">
        <f t="shared" si="81"/>
        <v/>
      </c>
      <c r="Q1290" t="str">
        <f t="shared" si="82"/>
        <v/>
      </c>
      <c r="S1290" s="360" t="str">
        <f t="shared" si="83"/>
        <v/>
      </c>
    </row>
    <row r="1291" spans="15:19" x14ac:dyDescent="0.15">
      <c r="O1291" t="str">
        <f t="shared" si="80"/>
        <v/>
      </c>
      <c r="P1291" t="str">
        <f t="shared" si="81"/>
        <v/>
      </c>
      <c r="Q1291" t="str">
        <f t="shared" si="82"/>
        <v/>
      </c>
      <c r="S1291" s="360" t="str">
        <f t="shared" si="83"/>
        <v/>
      </c>
    </row>
    <row r="1292" spans="15:19" x14ac:dyDescent="0.15">
      <c r="O1292" t="str">
        <f t="shared" si="80"/>
        <v/>
      </c>
      <c r="P1292" t="str">
        <f t="shared" si="81"/>
        <v/>
      </c>
      <c r="Q1292" t="str">
        <f t="shared" si="82"/>
        <v/>
      </c>
      <c r="S1292" s="360" t="str">
        <f t="shared" si="83"/>
        <v/>
      </c>
    </row>
    <row r="1293" spans="15:19" x14ac:dyDescent="0.15">
      <c r="O1293" t="str">
        <f t="shared" si="80"/>
        <v/>
      </c>
      <c r="P1293" t="str">
        <f t="shared" si="81"/>
        <v/>
      </c>
      <c r="Q1293" t="str">
        <f t="shared" si="82"/>
        <v/>
      </c>
      <c r="S1293" s="360" t="str">
        <f t="shared" si="83"/>
        <v/>
      </c>
    </row>
    <row r="1294" spans="15:19" x14ac:dyDescent="0.15">
      <c r="O1294" t="str">
        <f t="shared" si="80"/>
        <v/>
      </c>
      <c r="P1294" t="str">
        <f t="shared" si="81"/>
        <v/>
      </c>
      <c r="Q1294" t="str">
        <f t="shared" si="82"/>
        <v/>
      </c>
      <c r="S1294" s="360" t="str">
        <f t="shared" si="83"/>
        <v/>
      </c>
    </row>
    <row r="1295" spans="15:19" x14ac:dyDescent="0.15">
      <c r="O1295" t="str">
        <f t="shared" si="80"/>
        <v/>
      </c>
      <c r="P1295" t="str">
        <f t="shared" si="81"/>
        <v/>
      </c>
      <c r="Q1295" t="str">
        <f t="shared" si="82"/>
        <v/>
      </c>
      <c r="S1295" s="360" t="str">
        <f t="shared" si="83"/>
        <v/>
      </c>
    </row>
    <row r="1296" spans="15:19" x14ac:dyDescent="0.15">
      <c r="O1296" t="str">
        <f t="shared" si="80"/>
        <v/>
      </c>
      <c r="P1296" t="str">
        <f t="shared" si="81"/>
        <v/>
      </c>
      <c r="Q1296" t="str">
        <f t="shared" si="82"/>
        <v/>
      </c>
      <c r="S1296" s="360" t="str">
        <f t="shared" si="83"/>
        <v/>
      </c>
    </row>
    <row r="1297" spans="15:19" x14ac:dyDescent="0.15">
      <c r="O1297" t="str">
        <f t="shared" si="80"/>
        <v/>
      </c>
      <c r="P1297" t="str">
        <f t="shared" si="81"/>
        <v/>
      </c>
      <c r="Q1297" t="str">
        <f t="shared" si="82"/>
        <v/>
      </c>
      <c r="S1297" s="360" t="str">
        <f t="shared" si="83"/>
        <v/>
      </c>
    </row>
    <row r="1298" spans="15:19" x14ac:dyDescent="0.15">
      <c r="O1298" t="str">
        <f t="shared" si="80"/>
        <v/>
      </c>
      <c r="P1298" t="str">
        <f t="shared" si="81"/>
        <v/>
      </c>
      <c r="Q1298" t="str">
        <f t="shared" si="82"/>
        <v/>
      </c>
      <c r="S1298" s="360" t="str">
        <f t="shared" si="83"/>
        <v/>
      </c>
    </row>
    <row r="1299" spans="15:19" x14ac:dyDescent="0.15">
      <c r="O1299" t="str">
        <f t="shared" si="80"/>
        <v/>
      </c>
      <c r="P1299" t="str">
        <f t="shared" si="81"/>
        <v/>
      </c>
      <c r="Q1299" t="str">
        <f t="shared" si="82"/>
        <v/>
      </c>
      <c r="S1299" s="360" t="str">
        <f t="shared" si="83"/>
        <v/>
      </c>
    </row>
    <row r="1300" spans="15:19" x14ac:dyDescent="0.15">
      <c r="O1300" t="str">
        <f t="shared" si="80"/>
        <v/>
      </c>
      <c r="P1300" t="str">
        <f t="shared" si="81"/>
        <v/>
      </c>
      <c r="Q1300" t="str">
        <f t="shared" si="82"/>
        <v/>
      </c>
      <c r="S1300" s="360" t="str">
        <f t="shared" si="83"/>
        <v/>
      </c>
    </row>
    <row r="1301" spans="15:19" x14ac:dyDescent="0.15">
      <c r="O1301" t="str">
        <f t="shared" si="80"/>
        <v/>
      </c>
      <c r="P1301" t="str">
        <f t="shared" si="81"/>
        <v/>
      </c>
      <c r="Q1301" t="str">
        <f t="shared" si="82"/>
        <v/>
      </c>
      <c r="S1301" s="360" t="str">
        <f t="shared" si="83"/>
        <v/>
      </c>
    </row>
    <row r="1302" spans="15:19" x14ac:dyDescent="0.15">
      <c r="O1302" t="str">
        <f t="shared" si="80"/>
        <v/>
      </c>
      <c r="P1302" t="str">
        <f t="shared" si="81"/>
        <v/>
      </c>
      <c r="Q1302" t="str">
        <f t="shared" si="82"/>
        <v/>
      </c>
      <c r="S1302" s="360" t="str">
        <f t="shared" si="83"/>
        <v/>
      </c>
    </row>
    <row r="1303" spans="15:19" x14ac:dyDescent="0.15">
      <c r="O1303" t="str">
        <f t="shared" si="80"/>
        <v/>
      </c>
      <c r="P1303" t="str">
        <f t="shared" si="81"/>
        <v/>
      </c>
      <c r="Q1303" t="str">
        <f t="shared" si="82"/>
        <v/>
      </c>
      <c r="S1303" s="360" t="str">
        <f t="shared" si="83"/>
        <v/>
      </c>
    </row>
    <row r="1304" spans="15:19" x14ac:dyDescent="0.15">
      <c r="O1304" t="str">
        <f t="shared" si="80"/>
        <v/>
      </c>
      <c r="P1304" t="str">
        <f t="shared" si="81"/>
        <v/>
      </c>
      <c r="Q1304" t="str">
        <f t="shared" si="82"/>
        <v/>
      </c>
      <c r="S1304" s="360" t="str">
        <f t="shared" si="83"/>
        <v/>
      </c>
    </row>
    <row r="1305" spans="15:19" x14ac:dyDescent="0.15">
      <c r="O1305" t="str">
        <f t="shared" si="80"/>
        <v/>
      </c>
      <c r="P1305" t="str">
        <f t="shared" si="81"/>
        <v/>
      </c>
      <c r="Q1305" t="str">
        <f t="shared" si="82"/>
        <v/>
      </c>
      <c r="S1305" s="360" t="str">
        <f t="shared" si="83"/>
        <v/>
      </c>
    </row>
    <row r="1306" spans="15:19" x14ac:dyDescent="0.15">
      <c r="O1306" t="str">
        <f t="shared" si="80"/>
        <v/>
      </c>
      <c r="P1306" t="str">
        <f t="shared" si="81"/>
        <v/>
      </c>
      <c r="Q1306" t="str">
        <f t="shared" si="82"/>
        <v/>
      </c>
      <c r="S1306" s="360" t="str">
        <f t="shared" si="83"/>
        <v/>
      </c>
    </row>
    <row r="1307" spans="15:19" x14ac:dyDescent="0.15">
      <c r="O1307" t="str">
        <f t="shared" si="80"/>
        <v/>
      </c>
      <c r="P1307" t="str">
        <f t="shared" si="81"/>
        <v/>
      </c>
      <c r="Q1307" t="str">
        <f t="shared" si="82"/>
        <v/>
      </c>
      <c r="S1307" s="360" t="str">
        <f t="shared" si="83"/>
        <v/>
      </c>
    </row>
    <row r="1308" spans="15:19" x14ac:dyDescent="0.15">
      <c r="O1308" t="str">
        <f t="shared" si="80"/>
        <v/>
      </c>
      <c r="P1308" t="str">
        <f t="shared" si="81"/>
        <v/>
      </c>
      <c r="Q1308" t="str">
        <f t="shared" si="82"/>
        <v/>
      </c>
      <c r="S1308" s="360" t="str">
        <f t="shared" si="83"/>
        <v/>
      </c>
    </row>
    <row r="1309" spans="15:19" x14ac:dyDescent="0.15">
      <c r="O1309" t="str">
        <f t="shared" si="80"/>
        <v/>
      </c>
      <c r="P1309" t="str">
        <f t="shared" si="81"/>
        <v/>
      </c>
      <c r="Q1309" t="str">
        <f t="shared" si="82"/>
        <v/>
      </c>
      <c r="S1309" s="360" t="str">
        <f t="shared" si="83"/>
        <v/>
      </c>
    </row>
    <row r="1310" spans="15:19" x14ac:dyDescent="0.15">
      <c r="O1310" t="str">
        <f t="shared" si="80"/>
        <v/>
      </c>
      <c r="P1310" t="str">
        <f t="shared" si="81"/>
        <v/>
      </c>
      <c r="Q1310" t="str">
        <f t="shared" si="82"/>
        <v/>
      </c>
      <c r="S1310" s="360" t="str">
        <f t="shared" si="83"/>
        <v/>
      </c>
    </row>
    <row r="1311" spans="15:19" x14ac:dyDescent="0.15">
      <c r="O1311" t="str">
        <f t="shared" si="80"/>
        <v/>
      </c>
      <c r="P1311" t="str">
        <f t="shared" si="81"/>
        <v/>
      </c>
      <c r="Q1311" t="str">
        <f t="shared" si="82"/>
        <v/>
      </c>
      <c r="S1311" s="360" t="str">
        <f t="shared" si="83"/>
        <v/>
      </c>
    </row>
    <row r="1312" spans="15:19" x14ac:dyDescent="0.15">
      <c r="O1312" t="str">
        <f t="shared" si="80"/>
        <v/>
      </c>
      <c r="P1312" t="str">
        <f t="shared" si="81"/>
        <v/>
      </c>
      <c r="Q1312" t="str">
        <f t="shared" si="82"/>
        <v/>
      </c>
      <c r="S1312" s="360" t="str">
        <f t="shared" si="83"/>
        <v/>
      </c>
    </row>
    <row r="1313" spans="15:19" x14ac:dyDescent="0.15">
      <c r="O1313" t="str">
        <f t="shared" si="80"/>
        <v/>
      </c>
      <c r="P1313" t="str">
        <f t="shared" si="81"/>
        <v/>
      </c>
      <c r="Q1313" t="str">
        <f t="shared" si="82"/>
        <v/>
      </c>
      <c r="S1313" s="360" t="str">
        <f t="shared" si="83"/>
        <v/>
      </c>
    </row>
    <row r="1314" spans="15:19" x14ac:dyDescent="0.15">
      <c r="O1314" t="str">
        <f t="shared" si="80"/>
        <v/>
      </c>
      <c r="P1314" t="str">
        <f t="shared" si="81"/>
        <v/>
      </c>
      <c r="Q1314" t="str">
        <f t="shared" si="82"/>
        <v/>
      </c>
      <c r="S1314" s="360" t="str">
        <f t="shared" si="83"/>
        <v/>
      </c>
    </row>
    <row r="1315" spans="15:19" x14ac:dyDescent="0.15">
      <c r="O1315" t="str">
        <f t="shared" si="80"/>
        <v/>
      </c>
      <c r="P1315" t="str">
        <f t="shared" si="81"/>
        <v/>
      </c>
      <c r="Q1315" t="str">
        <f t="shared" si="82"/>
        <v/>
      </c>
      <c r="S1315" s="360" t="str">
        <f t="shared" si="83"/>
        <v/>
      </c>
    </row>
    <row r="1316" spans="15:19" x14ac:dyDescent="0.15">
      <c r="O1316" t="str">
        <f t="shared" si="80"/>
        <v/>
      </c>
      <c r="P1316" t="str">
        <f t="shared" si="81"/>
        <v/>
      </c>
      <c r="Q1316" t="str">
        <f t="shared" si="82"/>
        <v/>
      </c>
      <c r="S1316" s="360" t="str">
        <f t="shared" si="83"/>
        <v/>
      </c>
    </row>
    <row r="1317" spans="15:19" x14ac:dyDescent="0.15">
      <c r="O1317" t="str">
        <f t="shared" si="80"/>
        <v/>
      </c>
      <c r="P1317" t="str">
        <f t="shared" si="81"/>
        <v/>
      </c>
      <c r="Q1317" t="str">
        <f t="shared" si="82"/>
        <v/>
      </c>
      <c r="S1317" s="360" t="str">
        <f t="shared" si="83"/>
        <v/>
      </c>
    </row>
    <row r="1318" spans="15:19" x14ac:dyDescent="0.15">
      <c r="O1318" t="str">
        <f t="shared" si="80"/>
        <v/>
      </c>
      <c r="P1318" t="str">
        <f t="shared" si="81"/>
        <v/>
      </c>
      <c r="Q1318" t="str">
        <f t="shared" si="82"/>
        <v/>
      </c>
      <c r="S1318" s="360" t="str">
        <f t="shared" si="83"/>
        <v/>
      </c>
    </row>
    <row r="1319" spans="15:19" x14ac:dyDescent="0.15">
      <c r="O1319" t="str">
        <f t="shared" si="80"/>
        <v/>
      </c>
      <c r="P1319" t="str">
        <f t="shared" si="81"/>
        <v/>
      </c>
      <c r="Q1319" t="str">
        <f t="shared" si="82"/>
        <v/>
      </c>
      <c r="S1319" s="360" t="str">
        <f t="shared" si="83"/>
        <v/>
      </c>
    </row>
    <row r="1320" spans="15:19" x14ac:dyDescent="0.15">
      <c r="O1320" t="str">
        <f t="shared" si="80"/>
        <v/>
      </c>
      <c r="P1320" t="str">
        <f t="shared" si="81"/>
        <v/>
      </c>
      <c r="Q1320" t="str">
        <f t="shared" si="82"/>
        <v/>
      </c>
      <c r="S1320" s="360" t="str">
        <f t="shared" si="83"/>
        <v/>
      </c>
    </row>
    <row r="1321" spans="15:19" x14ac:dyDescent="0.15">
      <c r="O1321" t="str">
        <f t="shared" si="80"/>
        <v/>
      </c>
      <c r="P1321" t="str">
        <f t="shared" si="81"/>
        <v/>
      </c>
      <c r="Q1321" t="str">
        <f t="shared" si="82"/>
        <v/>
      </c>
      <c r="S1321" s="360" t="str">
        <f t="shared" si="83"/>
        <v/>
      </c>
    </row>
    <row r="1322" spans="15:19" x14ac:dyDescent="0.15">
      <c r="O1322" t="str">
        <f t="shared" si="80"/>
        <v/>
      </c>
      <c r="P1322" t="str">
        <f t="shared" si="81"/>
        <v/>
      </c>
      <c r="Q1322" t="str">
        <f t="shared" si="82"/>
        <v/>
      </c>
      <c r="S1322" s="360" t="str">
        <f t="shared" si="83"/>
        <v/>
      </c>
    </row>
    <row r="1323" spans="15:19" x14ac:dyDescent="0.15">
      <c r="O1323" t="str">
        <f t="shared" si="80"/>
        <v/>
      </c>
      <c r="P1323" t="str">
        <f t="shared" si="81"/>
        <v/>
      </c>
      <c r="Q1323" t="str">
        <f t="shared" si="82"/>
        <v/>
      </c>
      <c r="S1323" s="360" t="str">
        <f t="shared" si="83"/>
        <v/>
      </c>
    </row>
    <row r="1324" spans="15:19" x14ac:dyDescent="0.15">
      <c r="O1324" t="str">
        <f t="shared" si="80"/>
        <v/>
      </c>
      <c r="P1324" t="str">
        <f t="shared" si="81"/>
        <v/>
      </c>
      <c r="Q1324" t="str">
        <f t="shared" si="82"/>
        <v/>
      </c>
      <c r="S1324" s="360" t="str">
        <f t="shared" si="83"/>
        <v/>
      </c>
    </row>
    <row r="1325" spans="15:19" x14ac:dyDescent="0.15">
      <c r="O1325" t="str">
        <f t="shared" si="80"/>
        <v/>
      </c>
      <c r="P1325" t="str">
        <f t="shared" si="81"/>
        <v/>
      </c>
      <c r="Q1325" t="str">
        <f t="shared" si="82"/>
        <v/>
      </c>
      <c r="S1325" s="360" t="str">
        <f t="shared" si="83"/>
        <v/>
      </c>
    </row>
    <row r="1326" spans="15:19" x14ac:dyDescent="0.15">
      <c r="O1326" t="str">
        <f t="shared" si="80"/>
        <v/>
      </c>
      <c r="P1326" t="str">
        <f t="shared" si="81"/>
        <v/>
      </c>
      <c r="Q1326" t="str">
        <f t="shared" si="82"/>
        <v/>
      </c>
      <c r="S1326" s="360" t="str">
        <f t="shared" si="83"/>
        <v/>
      </c>
    </row>
    <row r="1327" spans="15:19" x14ac:dyDescent="0.15">
      <c r="O1327" t="str">
        <f t="shared" si="80"/>
        <v/>
      </c>
      <c r="P1327" t="str">
        <f t="shared" si="81"/>
        <v/>
      </c>
      <c r="Q1327" t="str">
        <f t="shared" si="82"/>
        <v/>
      </c>
      <c r="S1327" s="360" t="str">
        <f t="shared" si="83"/>
        <v/>
      </c>
    </row>
    <row r="1328" spans="15:19" x14ac:dyDescent="0.15">
      <c r="O1328" t="str">
        <f t="shared" si="80"/>
        <v/>
      </c>
      <c r="P1328" t="str">
        <f t="shared" si="81"/>
        <v/>
      </c>
      <c r="Q1328" t="str">
        <f t="shared" si="82"/>
        <v/>
      </c>
      <c r="S1328" s="360" t="str">
        <f t="shared" si="83"/>
        <v/>
      </c>
    </row>
    <row r="1329" spans="15:19" x14ac:dyDescent="0.15">
      <c r="O1329" t="str">
        <f t="shared" si="80"/>
        <v/>
      </c>
      <c r="P1329" t="str">
        <f t="shared" si="81"/>
        <v/>
      </c>
      <c r="Q1329" t="str">
        <f t="shared" si="82"/>
        <v/>
      </c>
      <c r="S1329" s="360" t="str">
        <f t="shared" si="83"/>
        <v/>
      </c>
    </row>
    <row r="1330" spans="15:19" x14ac:dyDescent="0.15">
      <c r="O1330" t="str">
        <f t="shared" si="80"/>
        <v/>
      </c>
      <c r="P1330" t="str">
        <f t="shared" si="81"/>
        <v/>
      </c>
      <c r="Q1330" t="str">
        <f t="shared" si="82"/>
        <v/>
      </c>
      <c r="S1330" s="360" t="str">
        <f t="shared" si="83"/>
        <v/>
      </c>
    </row>
    <row r="1331" spans="15:19" x14ac:dyDescent="0.15">
      <c r="O1331" t="str">
        <f t="shared" si="80"/>
        <v/>
      </c>
      <c r="P1331" t="str">
        <f t="shared" si="81"/>
        <v/>
      </c>
      <c r="Q1331" t="str">
        <f t="shared" si="82"/>
        <v/>
      </c>
      <c r="S1331" s="360" t="str">
        <f t="shared" si="83"/>
        <v/>
      </c>
    </row>
    <row r="1332" spans="15:19" x14ac:dyDescent="0.15">
      <c r="O1332" t="str">
        <f t="shared" si="80"/>
        <v/>
      </c>
      <c r="P1332" t="str">
        <f t="shared" si="81"/>
        <v/>
      </c>
      <c r="Q1332" t="str">
        <f t="shared" si="82"/>
        <v/>
      </c>
      <c r="S1332" s="360" t="str">
        <f t="shared" si="83"/>
        <v/>
      </c>
    </row>
    <row r="1333" spans="15:19" x14ac:dyDescent="0.15">
      <c r="O1333" t="str">
        <f t="shared" si="80"/>
        <v/>
      </c>
      <c r="P1333" t="str">
        <f t="shared" si="81"/>
        <v/>
      </c>
      <c r="Q1333" t="str">
        <f t="shared" si="82"/>
        <v/>
      </c>
      <c r="S1333" s="360" t="str">
        <f t="shared" si="83"/>
        <v/>
      </c>
    </row>
    <row r="1334" spans="15:19" x14ac:dyDescent="0.15">
      <c r="O1334" t="str">
        <f t="shared" si="80"/>
        <v/>
      </c>
      <c r="P1334" t="str">
        <f t="shared" si="81"/>
        <v/>
      </c>
      <c r="Q1334" t="str">
        <f t="shared" si="82"/>
        <v/>
      </c>
      <c r="S1334" s="360" t="str">
        <f t="shared" si="83"/>
        <v/>
      </c>
    </row>
    <row r="1335" spans="15:19" x14ac:dyDescent="0.15">
      <c r="O1335" t="str">
        <f t="shared" si="80"/>
        <v/>
      </c>
      <c r="P1335" t="str">
        <f t="shared" si="81"/>
        <v/>
      </c>
      <c r="Q1335" t="str">
        <f t="shared" si="82"/>
        <v/>
      </c>
      <c r="S1335" s="360" t="str">
        <f t="shared" si="83"/>
        <v/>
      </c>
    </row>
    <row r="1336" spans="15:19" x14ac:dyDescent="0.15">
      <c r="O1336" t="str">
        <f t="shared" si="80"/>
        <v/>
      </c>
      <c r="P1336" t="str">
        <f t="shared" si="81"/>
        <v/>
      </c>
      <c r="Q1336" t="str">
        <f t="shared" si="82"/>
        <v/>
      </c>
      <c r="S1336" s="360" t="str">
        <f t="shared" si="83"/>
        <v/>
      </c>
    </row>
    <row r="1337" spans="15:19" x14ac:dyDescent="0.15">
      <c r="O1337" t="str">
        <f t="shared" si="80"/>
        <v/>
      </c>
      <c r="P1337" t="str">
        <f t="shared" si="81"/>
        <v/>
      </c>
      <c r="Q1337" t="str">
        <f t="shared" si="82"/>
        <v/>
      </c>
      <c r="S1337" s="360" t="str">
        <f t="shared" si="83"/>
        <v/>
      </c>
    </row>
    <row r="1338" spans="15:19" x14ac:dyDescent="0.15">
      <c r="O1338" t="str">
        <f t="shared" si="80"/>
        <v/>
      </c>
      <c r="P1338" t="str">
        <f t="shared" si="81"/>
        <v/>
      </c>
      <c r="Q1338" t="str">
        <f t="shared" si="82"/>
        <v/>
      </c>
      <c r="S1338" s="360" t="str">
        <f t="shared" si="83"/>
        <v/>
      </c>
    </row>
    <row r="1339" spans="15:19" x14ac:dyDescent="0.15">
      <c r="O1339" t="str">
        <f t="shared" si="80"/>
        <v/>
      </c>
      <c r="P1339" t="str">
        <f t="shared" si="81"/>
        <v/>
      </c>
      <c r="Q1339" t="str">
        <f t="shared" si="82"/>
        <v/>
      </c>
      <c r="S1339" s="360" t="str">
        <f t="shared" si="83"/>
        <v/>
      </c>
    </row>
    <row r="1340" spans="15:19" x14ac:dyDescent="0.15">
      <c r="O1340" t="str">
        <f t="shared" si="80"/>
        <v/>
      </c>
      <c r="P1340" t="str">
        <f t="shared" si="81"/>
        <v/>
      </c>
      <c r="Q1340" t="str">
        <f t="shared" si="82"/>
        <v/>
      </c>
      <c r="S1340" s="360" t="str">
        <f t="shared" si="83"/>
        <v/>
      </c>
    </row>
    <row r="1341" spans="15:19" x14ac:dyDescent="0.15">
      <c r="O1341" t="str">
        <f t="shared" si="80"/>
        <v/>
      </c>
      <c r="P1341" t="str">
        <f t="shared" si="81"/>
        <v/>
      </c>
      <c r="Q1341" t="str">
        <f t="shared" si="82"/>
        <v/>
      </c>
      <c r="S1341" s="360" t="str">
        <f t="shared" si="83"/>
        <v/>
      </c>
    </row>
    <row r="1342" spans="15:19" x14ac:dyDescent="0.15">
      <c r="O1342" t="str">
        <f t="shared" si="80"/>
        <v/>
      </c>
      <c r="P1342" t="str">
        <f t="shared" si="81"/>
        <v/>
      </c>
      <c r="Q1342" t="str">
        <f t="shared" si="82"/>
        <v/>
      </c>
      <c r="S1342" s="360" t="str">
        <f t="shared" si="83"/>
        <v/>
      </c>
    </row>
    <row r="1343" spans="15:19" x14ac:dyDescent="0.15">
      <c r="O1343" t="str">
        <f t="shared" si="80"/>
        <v/>
      </c>
      <c r="P1343" t="str">
        <f t="shared" si="81"/>
        <v/>
      </c>
      <c r="Q1343" t="str">
        <f t="shared" si="82"/>
        <v/>
      </c>
      <c r="S1343" s="360" t="str">
        <f t="shared" si="83"/>
        <v/>
      </c>
    </row>
    <row r="1344" spans="15:19" x14ac:dyDescent="0.15">
      <c r="O1344" t="str">
        <f t="shared" si="80"/>
        <v/>
      </c>
      <c r="P1344" t="str">
        <f t="shared" si="81"/>
        <v/>
      </c>
      <c r="Q1344" t="str">
        <f t="shared" si="82"/>
        <v/>
      </c>
      <c r="S1344" s="360" t="str">
        <f t="shared" si="83"/>
        <v/>
      </c>
    </row>
    <row r="1345" spans="15:19" x14ac:dyDescent="0.15">
      <c r="O1345" t="str">
        <f t="shared" si="80"/>
        <v/>
      </c>
      <c r="P1345" t="str">
        <f t="shared" si="81"/>
        <v/>
      </c>
      <c r="Q1345" t="str">
        <f t="shared" si="82"/>
        <v/>
      </c>
      <c r="S1345" s="360" t="str">
        <f t="shared" si="83"/>
        <v/>
      </c>
    </row>
    <row r="1346" spans="15:19" x14ac:dyDescent="0.15">
      <c r="O1346" t="str">
        <f t="shared" ref="O1346:O1409" si="84">LEFT(F1346,4)</f>
        <v/>
      </c>
      <c r="P1346" t="str">
        <f t="shared" ref="P1346:P1409" si="85">MID(F1346,6,2)</f>
        <v/>
      </c>
      <c r="Q1346" t="str">
        <f t="shared" ref="Q1346:Q1409" si="86">MID(F1346,9,2)</f>
        <v/>
      </c>
      <c r="S1346" s="360" t="str">
        <f t="shared" ref="S1346:S1409" si="87">IFERROR(DATE(O1346,P1346,Q1346),"")</f>
        <v/>
      </c>
    </row>
    <row r="1347" spans="15:19" x14ac:dyDescent="0.15">
      <c r="O1347" t="str">
        <f t="shared" si="84"/>
        <v/>
      </c>
      <c r="P1347" t="str">
        <f t="shared" si="85"/>
        <v/>
      </c>
      <c r="Q1347" t="str">
        <f t="shared" si="86"/>
        <v/>
      </c>
      <c r="S1347" s="360" t="str">
        <f t="shared" si="87"/>
        <v/>
      </c>
    </row>
    <row r="1348" spans="15:19" x14ac:dyDescent="0.15">
      <c r="O1348" t="str">
        <f t="shared" si="84"/>
        <v/>
      </c>
      <c r="P1348" t="str">
        <f t="shared" si="85"/>
        <v/>
      </c>
      <c r="Q1348" t="str">
        <f t="shared" si="86"/>
        <v/>
      </c>
      <c r="S1348" s="360" t="str">
        <f t="shared" si="87"/>
        <v/>
      </c>
    </row>
    <row r="1349" spans="15:19" x14ac:dyDescent="0.15">
      <c r="O1349" t="str">
        <f t="shared" si="84"/>
        <v/>
      </c>
      <c r="P1349" t="str">
        <f t="shared" si="85"/>
        <v/>
      </c>
      <c r="Q1349" t="str">
        <f t="shared" si="86"/>
        <v/>
      </c>
      <c r="S1349" s="360" t="str">
        <f t="shared" si="87"/>
        <v/>
      </c>
    </row>
    <row r="1350" spans="15:19" x14ac:dyDescent="0.15">
      <c r="O1350" t="str">
        <f t="shared" si="84"/>
        <v/>
      </c>
      <c r="P1350" t="str">
        <f t="shared" si="85"/>
        <v/>
      </c>
      <c r="Q1350" t="str">
        <f t="shared" si="86"/>
        <v/>
      </c>
      <c r="S1350" s="360" t="str">
        <f t="shared" si="87"/>
        <v/>
      </c>
    </row>
    <row r="1351" spans="15:19" x14ac:dyDescent="0.15">
      <c r="O1351" t="str">
        <f t="shared" si="84"/>
        <v/>
      </c>
      <c r="P1351" t="str">
        <f t="shared" si="85"/>
        <v/>
      </c>
      <c r="Q1351" t="str">
        <f t="shared" si="86"/>
        <v/>
      </c>
      <c r="S1351" s="360" t="str">
        <f t="shared" si="87"/>
        <v/>
      </c>
    </row>
    <row r="1352" spans="15:19" x14ac:dyDescent="0.15">
      <c r="O1352" t="str">
        <f t="shared" si="84"/>
        <v/>
      </c>
      <c r="P1352" t="str">
        <f t="shared" si="85"/>
        <v/>
      </c>
      <c r="Q1352" t="str">
        <f t="shared" si="86"/>
        <v/>
      </c>
      <c r="S1352" s="360" t="str">
        <f t="shared" si="87"/>
        <v/>
      </c>
    </row>
    <row r="1353" spans="15:19" x14ac:dyDescent="0.15">
      <c r="O1353" t="str">
        <f t="shared" si="84"/>
        <v/>
      </c>
      <c r="P1353" t="str">
        <f t="shared" si="85"/>
        <v/>
      </c>
      <c r="Q1353" t="str">
        <f t="shared" si="86"/>
        <v/>
      </c>
      <c r="S1353" s="360" t="str">
        <f t="shared" si="87"/>
        <v/>
      </c>
    </row>
    <row r="1354" spans="15:19" x14ac:dyDescent="0.15">
      <c r="O1354" t="str">
        <f t="shared" si="84"/>
        <v/>
      </c>
      <c r="P1354" t="str">
        <f t="shared" si="85"/>
        <v/>
      </c>
      <c r="Q1354" t="str">
        <f t="shared" si="86"/>
        <v/>
      </c>
      <c r="S1354" s="360" t="str">
        <f t="shared" si="87"/>
        <v/>
      </c>
    </row>
    <row r="1355" spans="15:19" x14ac:dyDescent="0.15">
      <c r="O1355" t="str">
        <f t="shared" si="84"/>
        <v/>
      </c>
      <c r="P1355" t="str">
        <f t="shared" si="85"/>
        <v/>
      </c>
      <c r="Q1355" t="str">
        <f t="shared" si="86"/>
        <v/>
      </c>
      <c r="S1355" s="360" t="str">
        <f t="shared" si="87"/>
        <v/>
      </c>
    </row>
    <row r="1356" spans="15:19" x14ac:dyDescent="0.15">
      <c r="O1356" t="str">
        <f t="shared" si="84"/>
        <v/>
      </c>
      <c r="P1356" t="str">
        <f t="shared" si="85"/>
        <v/>
      </c>
      <c r="Q1356" t="str">
        <f t="shared" si="86"/>
        <v/>
      </c>
      <c r="S1356" s="360" t="str">
        <f t="shared" si="87"/>
        <v/>
      </c>
    </row>
    <row r="1357" spans="15:19" x14ac:dyDescent="0.15">
      <c r="O1357" t="str">
        <f t="shared" si="84"/>
        <v/>
      </c>
      <c r="P1357" t="str">
        <f t="shared" si="85"/>
        <v/>
      </c>
      <c r="Q1357" t="str">
        <f t="shared" si="86"/>
        <v/>
      </c>
      <c r="S1357" s="360" t="str">
        <f t="shared" si="87"/>
        <v/>
      </c>
    </row>
    <row r="1358" spans="15:19" x14ac:dyDescent="0.15">
      <c r="O1358" t="str">
        <f t="shared" si="84"/>
        <v/>
      </c>
      <c r="P1358" t="str">
        <f t="shared" si="85"/>
        <v/>
      </c>
      <c r="Q1358" t="str">
        <f t="shared" si="86"/>
        <v/>
      </c>
      <c r="S1358" s="360" t="str">
        <f t="shared" si="87"/>
        <v/>
      </c>
    </row>
    <row r="1359" spans="15:19" x14ac:dyDescent="0.15">
      <c r="O1359" t="str">
        <f t="shared" si="84"/>
        <v/>
      </c>
      <c r="P1359" t="str">
        <f t="shared" si="85"/>
        <v/>
      </c>
      <c r="Q1359" t="str">
        <f t="shared" si="86"/>
        <v/>
      </c>
      <c r="S1359" s="360" t="str">
        <f t="shared" si="87"/>
        <v/>
      </c>
    </row>
    <row r="1360" spans="15:19" x14ac:dyDescent="0.15">
      <c r="O1360" t="str">
        <f t="shared" si="84"/>
        <v/>
      </c>
      <c r="P1360" t="str">
        <f t="shared" si="85"/>
        <v/>
      </c>
      <c r="Q1360" t="str">
        <f t="shared" si="86"/>
        <v/>
      </c>
      <c r="S1360" s="360" t="str">
        <f t="shared" si="87"/>
        <v/>
      </c>
    </row>
    <row r="1361" spans="15:19" x14ac:dyDescent="0.15">
      <c r="O1361" t="str">
        <f t="shared" si="84"/>
        <v/>
      </c>
      <c r="P1361" t="str">
        <f t="shared" si="85"/>
        <v/>
      </c>
      <c r="Q1361" t="str">
        <f t="shared" si="86"/>
        <v/>
      </c>
      <c r="S1361" s="360" t="str">
        <f t="shared" si="87"/>
        <v/>
      </c>
    </row>
    <row r="1362" spans="15:19" x14ac:dyDescent="0.15">
      <c r="O1362" t="str">
        <f t="shared" si="84"/>
        <v/>
      </c>
      <c r="P1362" t="str">
        <f t="shared" si="85"/>
        <v/>
      </c>
      <c r="Q1362" t="str">
        <f t="shared" si="86"/>
        <v/>
      </c>
      <c r="S1362" s="360" t="str">
        <f t="shared" si="87"/>
        <v/>
      </c>
    </row>
    <row r="1363" spans="15:19" x14ac:dyDescent="0.15">
      <c r="O1363" t="str">
        <f t="shared" si="84"/>
        <v/>
      </c>
      <c r="P1363" t="str">
        <f t="shared" si="85"/>
        <v/>
      </c>
      <c r="Q1363" t="str">
        <f t="shared" si="86"/>
        <v/>
      </c>
      <c r="S1363" s="360" t="str">
        <f t="shared" si="87"/>
        <v/>
      </c>
    </row>
    <row r="1364" spans="15:19" x14ac:dyDescent="0.15">
      <c r="O1364" t="str">
        <f t="shared" si="84"/>
        <v/>
      </c>
      <c r="P1364" t="str">
        <f t="shared" si="85"/>
        <v/>
      </c>
      <c r="Q1364" t="str">
        <f t="shared" si="86"/>
        <v/>
      </c>
      <c r="S1364" s="360" t="str">
        <f t="shared" si="87"/>
        <v/>
      </c>
    </row>
    <row r="1365" spans="15:19" x14ac:dyDescent="0.15">
      <c r="O1365" t="str">
        <f t="shared" si="84"/>
        <v/>
      </c>
      <c r="P1365" t="str">
        <f t="shared" si="85"/>
        <v/>
      </c>
      <c r="Q1365" t="str">
        <f t="shared" si="86"/>
        <v/>
      </c>
      <c r="S1365" s="360" t="str">
        <f t="shared" si="87"/>
        <v/>
      </c>
    </row>
    <row r="1366" spans="15:19" x14ac:dyDescent="0.15">
      <c r="O1366" t="str">
        <f t="shared" si="84"/>
        <v/>
      </c>
      <c r="P1366" t="str">
        <f t="shared" si="85"/>
        <v/>
      </c>
      <c r="Q1366" t="str">
        <f t="shared" si="86"/>
        <v/>
      </c>
      <c r="S1366" s="360" t="str">
        <f t="shared" si="87"/>
        <v/>
      </c>
    </row>
    <row r="1367" spans="15:19" x14ac:dyDescent="0.15">
      <c r="O1367" t="str">
        <f t="shared" si="84"/>
        <v/>
      </c>
      <c r="P1367" t="str">
        <f t="shared" si="85"/>
        <v/>
      </c>
      <c r="Q1367" t="str">
        <f t="shared" si="86"/>
        <v/>
      </c>
      <c r="S1367" s="360" t="str">
        <f t="shared" si="87"/>
        <v/>
      </c>
    </row>
    <row r="1368" spans="15:19" x14ac:dyDescent="0.15">
      <c r="O1368" t="str">
        <f t="shared" si="84"/>
        <v/>
      </c>
      <c r="P1368" t="str">
        <f t="shared" si="85"/>
        <v/>
      </c>
      <c r="Q1368" t="str">
        <f t="shared" si="86"/>
        <v/>
      </c>
      <c r="S1368" s="360" t="str">
        <f t="shared" si="87"/>
        <v/>
      </c>
    </row>
    <row r="1369" spans="15:19" x14ac:dyDescent="0.15">
      <c r="O1369" t="str">
        <f t="shared" si="84"/>
        <v/>
      </c>
      <c r="P1369" t="str">
        <f t="shared" si="85"/>
        <v/>
      </c>
      <c r="Q1369" t="str">
        <f t="shared" si="86"/>
        <v/>
      </c>
      <c r="S1369" s="360" t="str">
        <f t="shared" si="87"/>
        <v/>
      </c>
    </row>
    <row r="1370" spans="15:19" x14ac:dyDescent="0.15">
      <c r="O1370" t="str">
        <f t="shared" si="84"/>
        <v/>
      </c>
      <c r="P1370" t="str">
        <f t="shared" si="85"/>
        <v/>
      </c>
      <c r="Q1370" t="str">
        <f t="shared" si="86"/>
        <v/>
      </c>
      <c r="S1370" s="360" t="str">
        <f t="shared" si="87"/>
        <v/>
      </c>
    </row>
    <row r="1371" spans="15:19" x14ac:dyDescent="0.15">
      <c r="O1371" t="str">
        <f t="shared" si="84"/>
        <v/>
      </c>
      <c r="P1371" t="str">
        <f t="shared" si="85"/>
        <v/>
      </c>
      <c r="Q1371" t="str">
        <f t="shared" si="86"/>
        <v/>
      </c>
      <c r="S1371" s="360" t="str">
        <f t="shared" si="87"/>
        <v/>
      </c>
    </row>
    <row r="1372" spans="15:19" x14ac:dyDescent="0.15">
      <c r="O1372" t="str">
        <f t="shared" si="84"/>
        <v/>
      </c>
      <c r="P1372" t="str">
        <f t="shared" si="85"/>
        <v/>
      </c>
      <c r="Q1372" t="str">
        <f t="shared" si="86"/>
        <v/>
      </c>
      <c r="S1372" s="360" t="str">
        <f t="shared" si="87"/>
        <v/>
      </c>
    </row>
    <row r="1373" spans="15:19" x14ac:dyDescent="0.15">
      <c r="O1373" t="str">
        <f t="shared" si="84"/>
        <v/>
      </c>
      <c r="P1373" t="str">
        <f t="shared" si="85"/>
        <v/>
      </c>
      <c r="Q1373" t="str">
        <f t="shared" si="86"/>
        <v/>
      </c>
      <c r="S1373" s="360" t="str">
        <f t="shared" si="87"/>
        <v/>
      </c>
    </row>
    <row r="1374" spans="15:19" x14ac:dyDescent="0.15">
      <c r="O1374" t="str">
        <f t="shared" si="84"/>
        <v/>
      </c>
      <c r="P1374" t="str">
        <f t="shared" si="85"/>
        <v/>
      </c>
      <c r="Q1374" t="str">
        <f t="shared" si="86"/>
        <v/>
      </c>
      <c r="S1374" s="360" t="str">
        <f t="shared" si="87"/>
        <v/>
      </c>
    </row>
    <row r="1375" spans="15:19" x14ac:dyDescent="0.15">
      <c r="O1375" t="str">
        <f t="shared" si="84"/>
        <v/>
      </c>
      <c r="P1375" t="str">
        <f t="shared" si="85"/>
        <v/>
      </c>
      <c r="Q1375" t="str">
        <f t="shared" si="86"/>
        <v/>
      </c>
      <c r="S1375" s="360" t="str">
        <f t="shared" si="87"/>
        <v/>
      </c>
    </row>
    <row r="1376" spans="15:19" x14ac:dyDescent="0.15">
      <c r="O1376" t="str">
        <f t="shared" si="84"/>
        <v/>
      </c>
      <c r="P1376" t="str">
        <f t="shared" si="85"/>
        <v/>
      </c>
      <c r="Q1376" t="str">
        <f t="shared" si="86"/>
        <v/>
      </c>
      <c r="S1376" s="360" t="str">
        <f t="shared" si="87"/>
        <v/>
      </c>
    </row>
    <row r="1377" spans="15:19" x14ac:dyDescent="0.15">
      <c r="O1377" t="str">
        <f t="shared" si="84"/>
        <v/>
      </c>
      <c r="P1377" t="str">
        <f t="shared" si="85"/>
        <v/>
      </c>
      <c r="Q1377" t="str">
        <f t="shared" si="86"/>
        <v/>
      </c>
      <c r="S1377" s="360" t="str">
        <f t="shared" si="87"/>
        <v/>
      </c>
    </row>
    <row r="1378" spans="15:19" x14ac:dyDescent="0.15">
      <c r="O1378" t="str">
        <f t="shared" si="84"/>
        <v/>
      </c>
      <c r="P1378" t="str">
        <f t="shared" si="85"/>
        <v/>
      </c>
      <c r="Q1378" t="str">
        <f t="shared" si="86"/>
        <v/>
      </c>
      <c r="S1378" s="360" t="str">
        <f t="shared" si="87"/>
        <v/>
      </c>
    </row>
    <row r="1379" spans="15:19" x14ac:dyDescent="0.15">
      <c r="O1379" t="str">
        <f t="shared" si="84"/>
        <v/>
      </c>
      <c r="P1379" t="str">
        <f t="shared" si="85"/>
        <v/>
      </c>
      <c r="Q1379" t="str">
        <f t="shared" si="86"/>
        <v/>
      </c>
      <c r="S1379" s="360" t="str">
        <f t="shared" si="87"/>
        <v/>
      </c>
    </row>
    <row r="1380" spans="15:19" x14ac:dyDescent="0.15">
      <c r="O1380" t="str">
        <f t="shared" si="84"/>
        <v/>
      </c>
      <c r="P1380" t="str">
        <f t="shared" si="85"/>
        <v/>
      </c>
      <c r="Q1380" t="str">
        <f t="shared" si="86"/>
        <v/>
      </c>
      <c r="S1380" s="360" t="str">
        <f t="shared" si="87"/>
        <v/>
      </c>
    </row>
    <row r="1381" spans="15:19" x14ac:dyDescent="0.15">
      <c r="O1381" t="str">
        <f t="shared" si="84"/>
        <v/>
      </c>
      <c r="P1381" t="str">
        <f t="shared" si="85"/>
        <v/>
      </c>
      <c r="Q1381" t="str">
        <f t="shared" si="86"/>
        <v/>
      </c>
      <c r="S1381" s="360" t="str">
        <f t="shared" si="87"/>
        <v/>
      </c>
    </row>
    <row r="1382" spans="15:19" x14ac:dyDescent="0.15">
      <c r="O1382" t="str">
        <f t="shared" si="84"/>
        <v/>
      </c>
      <c r="P1382" t="str">
        <f t="shared" si="85"/>
        <v/>
      </c>
      <c r="Q1382" t="str">
        <f t="shared" si="86"/>
        <v/>
      </c>
      <c r="S1382" s="360" t="str">
        <f t="shared" si="87"/>
        <v/>
      </c>
    </row>
    <row r="1383" spans="15:19" x14ac:dyDescent="0.15">
      <c r="O1383" t="str">
        <f t="shared" si="84"/>
        <v/>
      </c>
      <c r="P1383" t="str">
        <f t="shared" si="85"/>
        <v/>
      </c>
      <c r="Q1383" t="str">
        <f t="shared" si="86"/>
        <v/>
      </c>
      <c r="S1383" s="360" t="str">
        <f t="shared" si="87"/>
        <v/>
      </c>
    </row>
    <row r="1384" spans="15:19" x14ac:dyDescent="0.15">
      <c r="O1384" t="str">
        <f t="shared" si="84"/>
        <v/>
      </c>
      <c r="P1384" t="str">
        <f t="shared" si="85"/>
        <v/>
      </c>
      <c r="Q1384" t="str">
        <f t="shared" si="86"/>
        <v/>
      </c>
      <c r="S1384" s="360" t="str">
        <f t="shared" si="87"/>
        <v/>
      </c>
    </row>
    <row r="1385" spans="15:19" x14ac:dyDescent="0.15">
      <c r="O1385" t="str">
        <f t="shared" si="84"/>
        <v/>
      </c>
      <c r="P1385" t="str">
        <f t="shared" si="85"/>
        <v/>
      </c>
      <c r="Q1385" t="str">
        <f t="shared" si="86"/>
        <v/>
      </c>
      <c r="S1385" s="360" t="str">
        <f t="shared" si="87"/>
        <v/>
      </c>
    </row>
    <row r="1386" spans="15:19" x14ac:dyDescent="0.15">
      <c r="O1386" t="str">
        <f t="shared" si="84"/>
        <v/>
      </c>
      <c r="P1386" t="str">
        <f t="shared" si="85"/>
        <v/>
      </c>
      <c r="Q1386" t="str">
        <f t="shared" si="86"/>
        <v/>
      </c>
      <c r="S1386" s="360" t="str">
        <f t="shared" si="87"/>
        <v/>
      </c>
    </row>
    <row r="1387" spans="15:19" x14ac:dyDescent="0.15">
      <c r="O1387" t="str">
        <f t="shared" si="84"/>
        <v/>
      </c>
      <c r="P1387" t="str">
        <f t="shared" si="85"/>
        <v/>
      </c>
      <c r="Q1387" t="str">
        <f t="shared" si="86"/>
        <v/>
      </c>
      <c r="S1387" s="360" t="str">
        <f t="shared" si="87"/>
        <v/>
      </c>
    </row>
    <row r="1388" spans="15:19" x14ac:dyDescent="0.15">
      <c r="O1388" t="str">
        <f t="shared" si="84"/>
        <v/>
      </c>
      <c r="P1388" t="str">
        <f t="shared" si="85"/>
        <v/>
      </c>
      <c r="Q1388" t="str">
        <f t="shared" si="86"/>
        <v/>
      </c>
      <c r="S1388" s="360" t="str">
        <f t="shared" si="87"/>
        <v/>
      </c>
    </row>
    <row r="1389" spans="15:19" x14ac:dyDescent="0.15">
      <c r="O1389" t="str">
        <f t="shared" si="84"/>
        <v/>
      </c>
      <c r="P1389" t="str">
        <f t="shared" si="85"/>
        <v/>
      </c>
      <c r="Q1389" t="str">
        <f t="shared" si="86"/>
        <v/>
      </c>
      <c r="S1389" s="360" t="str">
        <f t="shared" si="87"/>
        <v/>
      </c>
    </row>
    <row r="1390" spans="15:19" x14ac:dyDescent="0.15">
      <c r="O1390" t="str">
        <f t="shared" si="84"/>
        <v/>
      </c>
      <c r="P1390" t="str">
        <f t="shared" si="85"/>
        <v/>
      </c>
      <c r="Q1390" t="str">
        <f t="shared" si="86"/>
        <v/>
      </c>
      <c r="S1390" s="360" t="str">
        <f t="shared" si="87"/>
        <v/>
      </c>
    </row>
    <row r="1391" spans="15:19" x14ac:dyDescent="0.15">
      <c r="O1391" t="str">
        <f t="shared" si="84"/>
        <v/>
      </c>
      <c r="P1391" t="str">
        <f t="shared" si="85"/>
        <v/>
      </c>
      <c r="Q1391" t="str">
        <f t="shared" si="86"/>
        <v/>
      </c>
      <c r="S1391" s="360" t="str">
        <f t="shared" si="87"/>
        <v/>
      </c>
    </row>
    <row r="1392" spans="15:19" x14ac:dyDescent="0.15">
      <c r="O1392" t="str">
        <f t="shared" si="84"/>
        <v/>
      </c>
      <c r="P1392" t="str">
        <f t="shared" si="85"/>
        <v/>
      </c>
      <c r="Q1392" t="str">
        <f t="shared" si="86"/>
        <v/>
      </c>
      <c r="S1392" s="360" t="str">
        <f t="shared" si="87"/>
        <v/>
      </c>
    </row>
    <row r="1393" spans="15:19" x14ac:dyDescent="0.15">
      <c r="O1393" t="str">
        <f t="shared" si="84"/>
        <v/>
      </c>
      <c r="P1393" t="str">
        <f t="shared" si="85"/>
        <v/>
      </c>
      <c r="Q1393" t="str">
        <f t="shared" si="86"/>
        <v/>
      </c>
      <c r="S1393" s="360" t="str">
        <f t="shared" si="87"/>
        <v/>
      </c>
    </row>
    <row r="1394" spans="15:19" x14ac:dyDescent="0.15">
      <c r="O1394" t="str">
        <f t="shared" si="84"/>
        <v/>
      </c>
      <c r="P1394" t="str">
        <f t="shared" si="85"/>
        <v/>
      </c>
      <c r="Q1394" t="str">
        <f t="shared" si="86"/>
        <v/>
      </c>
      <c r="S1394" s="360" t="str">
        <f t="shared" si="87"/>
        <v/>
      </c>
    </row>
    <row r="1395" spans="15:19" x14ac:dyDescent="0.15">
      <c r="O1395" t="str">
        <f t="shared" si="84"/>
        <v/>
      </c>
      <c r="P1395" t="str">
        <f t="shared" si="85"/>
        <v/>
      </c>
      <c r="Q1395" t="str">
        <f t="shared" si="86"/>
        <v/>
      </c>
      <c r="S1395" s="360" t="str">
        <f t="shared" si="87"/>
        <v/>
      </c>
    </row>
    <row r="1396" spans="15:19" x14ac:dyDescent="0.15">
      <c r="O1396" t="str">
        <f t="shared" si="84"/>
        <v/>
      </c>
      <c r="P1396" t="str">
        <f t="shared" si="85"/>
        <v/>
      </c>
      <c r="Q1396" t="str">
        <f t="shared" si="86"/>
        <v/>
      </c>
      <c r="S1396" s="360" t="str">
        <f t="shared" si="87"/>
        <v/>
      </c>
    </row>
    <row r="1397" spans="15:19" x14ac:dyDescent="0.15">
      <c r="O1397" t="str">
        <f t="shared" si="84"/>
        <v/>
      </c>
      <c r="P1397" t="str">
        <f t="shared" si="85"/>
        <v/>
      </c>
      <c r="Q1397" t="str">
        <f t="shared" si="86"/>
        <v/>
      </c>
      <c r="S1397" s="360" t="str">
        <f t="shared" si="87"/>
        <v/>
      </c>
    </row>
    <row r="1398" spans="15:19" x14ac:dyDescent="0.15">
      <c r="O1398" t="str">
        <f t="shared" si="84"/>
        <v/>
      </c>
      <c r="P1398" t="str">
        <f t="shared" si="85"/>
        <v/>
      </c>
      <c r="Q1398" t="str">
        <f t="shared" si="86"/>
        <v/>
      </c>
      <c r="S1398" s="360" t="str">
        <f t="shared" si="87"/>
        <v/>
      </c>
    </row>
    <row r="1399" spans="15:19" x14ac:dyDescent="0.15">
      <c r="O1399" t="str">
        <f t="shared" si="84"/>
        <v/>
      </c>
      <c r="P1399" t="str">
        <f t="shared" si="85"/>
        <v/>
      </c>
      <c r="Q1399" t="str">
        <f t="shared" si="86"/>
        <v/>
      </c>
      <c r="S1399" s="360" t="str">
        <f t="shared" si="87"/>
        <v/>
      </c>
    </row>
    <row r="1400" spans="15:19" x14ac:dyDescent="0.15">
      <c r="O1400" t="str">
        <f t="shared" si="84"/>
        <v/>
      </c>
      <c r="P1400" t="str">
        <f t="shared" si="85"/>
        <v/>
      </c>
      <c r="Q1400" t="str">
        <f t="shared" si="86"/>
        <v/>
      </c>
      <c r="S1400" s="360" t="str">
        <f t="shared" si="87"/>
        <v/>
      </c>
    </row>
    <row r="1401" spans="15:19" x14ac:dyDescent="0.15">
      <c r="O1401" t="str">
        <f t="shared" si="84"/>
        <v/>
      </c>
      <c r="P1401" t="str">
        <f t="shared" si="85"/>
        <v/>
      </c>
      <c r="Q1401" t="str">
        <f t="shared" si="86"/>
        <v/>
      </c>
      <c r="S1401" s="360" t="str">
        <f t="shared" si="87"/>
        <v/>
      </c>
    </row>
    <row r="1402" spans="15:19" x14ac:dyDescent="0.15">
      <c r="O1402" t="str">
        <f t="shared" si="84"/>
        <v/>
      </c>
      <c r="P1402" t="str">
        <f t="shared" si="85"/>
        <v/>
      </c>
      <c r="Q1402" t="str">
        <f t="shared" si="86"/>
        <v/>
      </c>
      <c r="S1402" s="360" t="str">
        <f t="shared" si="87"/>
        <v/>
      </c>
    </row>
    <row r="1403" spans="15:19" x14ac:dyDescent="0.15">
      <c r="O1403" t="str">
        <f t="shared" si="84"/>
        <v/>
      </c>
      <c r="P1403" t="str">
        <f t="shared" si="85"/>
        <v/>
      </c>
      <c r="Q1403" t="str">
        <f t="shared" si="86"/>
        <v/>
      </c>
      <c r="S1403" s="360" t="str">
        <f t="shared" si="87"/>
        <v/>
      </c>
    </row>
    <row r="1404" spans="15:19" x14ac:dyDescent="0.15">
      <c r="O1404" t="str">
        <f t="shared" si="84"/>
        <v/>
      </c>
      <c r="P1404" t="str">
        <f t="shared" si="85"/>
        <v/>
      </c>
      <c r="Q1404" t="str">
        <f t="shared" si="86"/>
        <v/>
      </c>
      <c r="S1404" s="360" t="str">
        <f t="shared" si="87"/>
        <v/>
      </c>
    </row>
    <row r="1405" spans="15:19" x14ac:dyDescent="0.15">
      <c r="O1405" t="str">
        <f t="shared" si="84"/>
        <v/>
      </c>
      <c r="P1405" t="str">
        <f t="shared" si="85"/>
        <v/>
      </c>
      <c r="Q1405" t="str">
        <f t="shared" si="86"/>
        <v/>
      </c>
      <c r="S1405" s="360" t="str">
        <f t="shared" si="87"/>
        <v/>
      </c>
    </row>
    <row r="1406" spans="15:19" x14ac:dyDescent="0.15">
      <c r="O1406" t="str">
        <f t="shared" si="84"/>
        <v/>
      </c>
      <c r="P1406" t="str">
        <f t="shared" si="85"/>
        <v/>
      </c>
      <c r="Q1406" t="str">
        <f t="shared" si="86"/>
        <v/>
      </c>
      <c r="S1406" s="360" t="str">
        <f t="shared" si="87"/>
        <v/>
      </c>
    </row>
    <row r="1407" spans="15:19" x14ac:dyDescent="0.15">
      <c r="O1407" t="str">
        <f t="shared" si="84"/>
        <v/>
      </c>
      <c r="P1407" t="str">
        <f t="shared" si="85"/>
        <v/>
      </c>
      <c r="Q1407" t="str">
        <f t="shared" si="86"/>
        <v/>
      </c>
      <c r="S1407" s="360" t="str">
        <f t="shared" si="87"/>
        <v/>
      </c>
    </row>
    <row r="1408" spans="15:19" x14ac:dyDescent="0.15">
      <c r="O1408" t="str">
        <f t="shared" si="84"/>
        <v/>
      </c>
      <c r="P1408" t="str">
        <f t="shared" si="85"/>
        <v/>
      </c>
      <c r="Q1408" t="str">
        <f t="shared" si="86"/>
        <v/>
      </c>
      <c r="S1408" s="360" t="str">
        <f t="shared" si="87"/>
        <v/>
      </c>
    </row>
    <row r="1409" spans="15:19" x14ac:dyDescent="0.15">
      <c r="O1409" t="str">
        <f t="shared" si="84"/>
        <v/>
      </c>
      <c r="P1409" t="str">
        <f t="shared" si="85"/>
        <v/>
      </c>
      <c r="Q1409" t="str">
        <f t="shared" si="86"/>
        <v/>
      </c>
      <c r="S1409" s="360" t="str">
        <f t="shared" si="87"/>
        <v/>
      </c>
    </row>
    <row r="1410" spans="15:19" x14ac:dyDescent="0.15">
      <c r="O1410" t="str">
        <f t="shared" ref="O1410:O1473" si="88">LEFT(F1410,4)</f>
        <v/>
      </c>
      <c r="P1410" t="str">
        <f t="shared" ref="P1410:P1473" si="89">MID(F1410,6,2)</f>
        <v/>
      </c>
      <c r="Q1410" t="str">
        <f t="shared" ref="Q1410:Q1473" si="90">MID(F1410,9,2)</f>
        <v/>
      </c>
      <c r="S1410" s="360" t="str">
        <f t="shared" ref="S1410:S1473" si="91">IFERROR(DATE(O1410,P1410,Q1410),"")</f>
        <v/>
      </c>
    </row>
    <row r="1411" spans="15:19" x14ac:dyDescent="0.15">
      <c r="O1411" t="str">
        <f t="shared" si="88"/>
        <v/>
      </c>
      <c r="P1411" t="str">
        <f t="shared" si="89"/>
        <v/>
      </c>
      <c r="Q1411" t="str">
        <f t="shared" si="90"/>
        <v/>
      </c>
      <c r="S1411" s="360" t="str">
        <f t="shared" si="91"/>
        <v/>
      </c>
    </row>
    <row r="1412" spans="15:19" x14ac:dyDescent="0.15">
      <c r="O1412" t="str">
        <f t="shared" si="88"/>
        <v/>
      </c>
      <c r="P1412" t="str">
        <f t="shared" si="89"/>
        <v/>
      </c>
      <c r="Q1412" t="str">
        <f t="shared" si="90"/>
        <v/>
      </c>
      <c r="S1412" s="360" t="str">
        <f t="shared" si="91"/>
        <v/>
      </c>
    </row>
    <row r="1413" spans="15:19" x14ac:dyDescent="0.15">
      <c r="O1413" t="str">
        <f t="shared" si="88"/>
        <v/>
      </c>
      <c r="P1413" t="str">
        <f t="shared" si="89"/>
        <v/>
      </c>
      <c r="Q1413" t="str">
        <f t="shared" si="90"/>
        <v/>
      </c>
      <c r="S1413" s="360" t="str">
        <f t="shared" si="91"/>
        <v/>
      </c>
    </row>
    <row r="1414" spans="15:19" x14ac:dyDescent="0.15">
      <c r="O1414" t="str">
        <f t="shared" si="88"/>
        <v/>
      </c>
      <c r="P1414" t="str">
        <f t="shared" si="89"/>
        <v/>
      </c>
      <c r="Q1414" t="str">
        <f t="shared" si="90"/>
        <v/>
      </c>
      <c r="S1414" s="360" t="str">
        <f t="shared" si="91"/>
        <v/>
      </c>
    </row>
    <row r="1415" spans="15:19" x14ac:dyDescent="0.15">
      <c r="O1415" t="str">
        <f t="shared" si="88"/>
        <v/>
      </c>
      <c r="P1415" t="str">
        <f t="shared" si="89"/>
        <v/>
      </c>
      <c r="Q1415" t="str">
        <f t="shared" si="90"/>
        <v/>
      </c>
      <c r="S1415" s="360" t="str">
        <f t="shared" si="91"/>
        <v/>
      </c>
    </row>
    <row r="1416" spans="15:19" x14ac:dyDescent="0.15">
      <c r="O1416" t="str">
        <f t="shared" si="88"/>
        <v/>
      </c>
      <c r="P1416" t="str">
        <f t="shared" si="89"/>
        <v/>
      </c>
      <c r="Q1416" t="str">
        <f t="shared" si="90"/>
        <v/>
      </c>
      <c r="S1416" s="360" t="str">
        <f t="shared" si="91"/>
        <v/>
      </c>
    </row>
    <row r="1417" spans="15:19" x14ac:dyDescent="0.15">
      <c r="O1417" t="str">
        <f t="shared" si="88"/>
        <v/>
      </c>
      <c r="P1417" t="str">
        <f t="shared" si="89"/>
        <v/>
      </c>
      <c r="Q1417" t="str">
        <f t="shared" si="90"/>
        <v/>
      </c>
      <c r="S1417" s="360" t="str">
        <f t="shared" si="91"/>
        <v/>
      </c>
    </row>
    <row r="1418" spans="15:19" x14ac:dyDescent="0.15">
      <c r="O1418" t="str">
        <f t="shared" si="88"/>
        <v/>
      </c>
      <c r="P1418" t="str">
        <f t="shared" si="89"/>
        <v/>
      </c>
      <c r="Q1418" t="str">
        <f t="shared" si="90"/>
        <v/>
      </c>
      <c r="S1418" s="360" t="str">
        <f t="shared" si="91"/>
        <v/>
      </c>
    </row>
    <row r="1419" spans="15:19" x14ac:dyDescent="0.15">
      <c r="O1419" t="str">
        <f t="shared" si="88"/>
        <v/>
      </c>
      <c r="P1419" t="str">
        <f t="shared" si="89"/>
        <v/>
      </c>
      <c r="Q1419" t="str">
        <f t="shared" si="90"/>
        <v/>
      </c>
      <c r="S1419" s="360" t="str">
        <f t="shared" si="91"/>
        <v/>
      </c>
    </row>
    <row r="1420" spans="15:19" x14ac:dyDescent="0.15">
      <c r="O1420" t="str">
        <f t="shared" si="88"/>
        <v/>
      </c>
      <c r="P1420" t="str">
        <f t="shared" si="89"/>
        <v/>
      </c>
      <c r="Q1420" t="str">
        <f t="shared" si="90"/>
        <v/>
      </c>
      <c r="S1420" s="360" t="str">
        <f t="shared" si="91"/>
        <v/>
      </c>
    </row>
    <row r="1421" spans="15:19" x14ac:dyDescent="0.15">
      <c r="O1421" t="str">
        <f t="shared" si="88"/>
        <v/>
      </c>
      <c r="P1421" t="str">
        <f t="shared" si="89"/>
        <v/>
      </c>
      <c r="Q1421" t="str">
        <f t="shared" si="90"/>
        <v/>
      </c>
      <c r="S1421" s="360" t="str">
        <f t="shared" si="91"/>
        <v/>
      </c>
    </row>
    <row r="1422" spans="15:19" x14ac:dyDescent="0.15">
      <c r="O1422" t="str">
        <f t="shared" si="88"/>
        <v/>
      </c>
      <c r="P1422" t="str">
        <f t="shared" si="89"/>
        <v/>
      </c>
      <c r="Q1422" t="str">
        <f t="shared" si="90"/>
        <v/>
      </c>
      <c r="S1422" s="360" t="str">
        <f t="shared" si="91"/>
        <v/>
      </c>
    </row>
    <row r="1423" spans="15:19" x14ac:dyDescent="0.15">
      <c r="O1423" t="str">
        <f t="shared" si="88"/>
        <v/>
      </c>
      <c r="P1423" t="str">
        <f t="shared" si="89"/>
        <v/>
      </c>
      <c r="Q1423" t="str">
        <f t="shared" si="90"/>
        <v/>
      </c>
      <c r="S1423" s="360" t="str">
        <f t="shared" si="91"/>
        <v/>
      </c>
    </row>
    <row r="1424" spans="15:19" x14ac:dyDescent="0.15">
      <c r="O1424" t="str">
        <f t="shared" si="88"/>
        <v/>
      </c>
      <c r="P1424" t="str">
        <f t="shared" si="89"/>
        <v/>
      </c>
      <c r="Q1424" t="str">
        <f t="shared" si="90"/>
        <v/>
      </c>
      <c r="S1424" s="360" t="str">
        <f t="shared" si="91"/>
        <v/>
      </c>
    </row>
    <row r="1425" spans="15:19" x14ac:dyDescent="0.15">
      <c r="O1425" t="str">
        <f t="shared" si="88"/>
        <v/>
      </c>
      <c r="P1425" t="str">
        <f t="shared" si="89"/>
        <v/>
      </c>
      <c r="Q1425" t="str">
        <f t="shared" si="90"/>
        <v/>
      </c>
      <c r="S1425" s="360" t="str">
        <f t="shared" si="91"/>
        <v/>
      </c>
    </row>
    <row r="1426" spans="15:19" x14ac:dyDescent="0.15">
      <c r="O1426" t="str">
        <f t="shared" si="88"/>
        <v/>
      </c>
      <c r="P1426" t="str">
        <f t="shared" si="89"/>
        <v/>
      </c>
      <c r="Q1426" t="str">
        <f t="shared" si="90"/>
        <v/>
      </c>
      <c r="S1426" s="360" t="str">
        <f t="shared" si="91"/>
        <v/>
      </c>
    </row>
    <row r="1427" spans="15:19" x14ac:dyDescent="0.15">
      <c r="O1427" t="str">
        <f t="shared" si="88"/>
        <v/>
      </c>
      <c r="P1427" t="str">
        <f t="shared" si="89"/>
        <v/>
      </c>
      <c r="Q1427" t="str">
        <f t="shared" si="90"/>
        <v/>
      </c>
      <c r="S1427" s="360" t="str">
        <f t="shared" si="91"/>
        <v/>
      </c>
    </row>
    <row r="1428" spans="15:19" x14ac:dyDescent="0.15">
      <c r="O1428" t="str">
        <f t="shared" si="88"/>
        <v/>
      </c>
      <c r="P1428" t="str">
        <f t="shared" si="89"/>
        <v/>
      </c>
      <c r="Q1428" t="str">
        <f t="shared" si="90"/>
        <v/>
      </c>
      <c r="S1428" s="360" t="str">
        <f t="shared" si="91"/>
        <v/>
      </c>
    </row>
    <row r="1429" spans="15:19" x14ac:dyDescent="0.15">
      <c r="O1429" t="str">
        <f t="shared" si="88"/>
        <v/>
      </c>
      <c r="P1429" t="str">
        <f t="shared" si="89"/>
        <v/>
      </c>
      <c r="Q1429" t="str">
        <f t="shared" si="90"/>
        <v/>
      </c>
      <c r="S1429" s="360" t="str">
        <f t="shared" si="91"/>
        <v/>
      </c>
    </row>
    <row r="1430" spans="15:19" x14ac:dyDescent="0.15">
      <c r="O1430" t="str">
        <f t="shared" si="88"/>
        <v/>
      </c>
      <c r="P1430" t="str">
        <f t="shared" si="89"/>
        <v/>
      </c>
      <c r="Q1430" t="str">
        <f t="shared" si="90"/>
        <v/>
      </c>
      <c r="S1430" s="360" t="str">
        <f t="shared" si="91"/>
        <v/>
      </c>
    </row>
    <row r="1431" spans="15:19" x14ac:dyDescent="0.15">
      <c r="O1431" t="str">
        <f t="shared" si="88"/>
        <v/>
      </c>
      <c r="P1431" t="str">
        <f t="shared" si="89"/>
        <v/>
      </c>
      <c r="Q1431" t="str">
        <f t="shared" si="90"/>
        <v/>
      </c>
      <c r="S1431" s="360" t="str">
        <f t="shared" si="91"/>
        <v/>
      </c>
    </row>
    <row r="1432" spans="15:19" x14ac:dyDescent="0.15">
      <c r="O1432" t="str">
        <f t="shared" si="88"/>
        <v/>
      </c>
      <c r="P1432" t="str">
        <f t="shared" si="89"/>
        <v/>
      </c>
      <c r="Q1432" t="str">
        <f t="shared" si="90"/>
        <v/>
      </c>
      <c r="S1432" s="360" t="str">
        <f t="shared" si="91"/>
        <v/>
      </c>
    </row>
    <row r="1433" spans="15:19" x14ac:dyDescent="0.15">
      <c r="O1433" t="str">
        <f t="shared" si="88"/>
        <v/>
      </c>
      <c r="P1433" t="str">
        <f t="shared" si="89"/>
        <v/>
      </c>
      <c r="Q1433" t="str">
        <f t="shared" si="90"/>
        <v/>
      </c>
      <c r="S1433" s="360" t="str">
        <f t="shared" si="91"/>
        <v/>
      </c>
    </row>
    <row r="1434" spans="15:19" x14ac:dyDescent="0.15">
      <c r="O1434" t="str">
        <f t="shared" si="88"/>
        <v/>
      </c>
      <c r="P1434" t="str">
        <f t="shared" si="89"/>
        <v/>
      </c>
      <c r="Q1434" t="str">
        <f t="shared" si="90"/>
        <v/>
      </c>
      <c r="S1434" s="360" t="str">
        <f t="shared" si="91"/>
        <v/>
      </c>
    </row>
    <row r="1435" spans="15:19" x14ac:dyDescent="0.15">
      <c r="O1435" t="str">
        <f t="shared" si="88"/>
        <v/>
      </c>
      <c r="P1435" t="str">
        <f t="shared" si="89"/>
        <v/>
      </c>
      <c r="Q1435" t="str">
        <f t="shared" si="90"/>
        <v/>
      </c>
      <c r="S1435" s="360" t="str">
        <f t="shared" si="91"/>
        <v/>
      </c>
    </row>
    <row r="1436" spans="15:19" x14ac:dyDescent="0.15">
      <c r="O1436" t="str">
        <f t="shared" si="88"/>
        <v/>
      </c>
      <c r="P1436" t="str">
        <f t="shared" si="89"/>
        <v/>
      </c>
      <c r="Q1436" t="str">
        <f t="shared" si="90"/>
        <v/>
      </c>
      <c r="S1436" s="360" t="str">
        <f t="shared" si="91"/>
        <v/>
      </c>
    </row>
    <row r="1437" spans="15:19" x14ac:dyDescent="0.15">
      <c r="O1437" t="str">
        <f t="shared" si="88"/>
        <v/>
      </c>
      <c r="P1437" t="str">
        <f t="shared" si="89"/>
        <v/>
      </c>
      <c r="Q1437" t="str">
        <f t="shared" si="90"/>
        <v/>
      </c>
      <c r="S1437" s="360" t="str">
        <f t="shared" si="91"/>
        <v/>
      </c>
    </row>
    <row r="1438" spans="15:19" x14ac:dyDescent="0.15">
      <c r="O1438" t="str">
        <f t="shared" si="88"/>
        <v/>
      </c>
      <c r="P1438" t="str">
        <f t="shared" si="89"/>
        <v/>
      </c>
      <c r="Q1438" t="str">
        <f t="shared" si="90"/>
        <v/>
      </c>
      <c r="S1438" s="360" t="str">
        <f t="shared" si="91"/>
        <v/>
      </c>
    </row>
    <row r="1439" spans="15:19" x14ac:dyDescent="0.15">
      <c r="O1439" t="str">
        <f t="shared" si="88"/>
        <v/>
      </c>
      <c r="P1439" t="str">
        <f t="shared" si="89"/>
        <v/>
      </c>
      <c r="Q1439" t="str">
        <f t="shared" si="90"/>
        <v/>
      </c>
      <c r="S1439" s="360" t="str">
        <f t="shared" si="91"/>
        <v/>
      </c>
    </row>
    <row r="1440" spans="15:19" x14ac:dyDescent="0.15">
      <c r="O1440" t="str">
        <f t="shared" si="88"/>
        <v/>
      </c>
      <c r="P1440" t="str">
        <f t="shared" si="89"/>
        <v/>
      </c>
      <c r="Q1440" t="str">
        <f t="shared" si="90"/>
        <v/>
      </c>
      <c r="S1440" s="360" t="str">
        <f t="shared" si="91"/>
        <v/>
      </c>
    </row>
    <row r="1441" spans="15:19" x14ac:dyDescent="0.15">
      <c r="O1441" t="str">
        <f t="shared" si="88"/>
        <v/>
      </c>
      <c r="P1441" t="str">
        <f t="shared" si="89"/>
        <v/>
      </c>
      <c r="Q1441" t="str">
        <f t="shared" si="90"/>
        <v/>
      </c>
      <c r="S1441" s="360" t="str">
        <f t="shared" si="91"/>
        <v/>
      </c>
    </row>
    <row r="1442" spans="15:19" x14ac:dyDescent="0.15">
      <c r="O1442" t="str">
        <f t="shared" si="88"/>
        <v/>
      </c>
      <c r="P1442" t="str">
        <f t="shared" si="89"/>
        <v/>
      </c>
      <c r="Q1442" t="str">
        <f t="shared" si="90"/>
        <v/>
      </c>
      <c r="S1442" s="360" t="str">
        <f t="shared" si="91"/>
        <v/>
      </c>
    </row>
    <row r="1443" spans="15:19" x14ac:dyDescent="0.15">
      <c r="O1443" t="str">
        <f t="shared" si="88"/>
        <v/>
      </c>
      <c r="P1443" t="str">
        <f t="shared" si="89"/>
        <v/>
      </c>
      <c r="Q1443" t="str">
        <f t="shared" si="90"/>
        <v/>
      </c>
      <c r="S1443" s="360" t="str">
        <f t="shared" si="91"/>
        <v/>
      </c>
    </row>
    <row r="1444" spans="15:19" x14ac:dyDescent="0.15">
      <c r="O1444" t="str">
        <f t="shared" si="88"/>
        <v/>
      </c>
      <c r="P1444" t="str">
        <f t="shared" si="89"/>
        <v/>
      </c>
      <c r="Q1444" t="str">
        <f t="shared" si="90"/>
        <v/>
      </c>
      <c r="S1444" s="360" t="str">
        <f t="shared" si="91"/>
        <v/>
      </c>
    </row>
    <row r="1445" spans="15:19" x14ac:dyDescent="0.15">
      <c r="O1445" t="str">
        <f t="shared" si="88"/>
        <v/>
      </c>
      <c r="P1445" t="str">
        <f t="shared" si="89"/>
        <v/>
      </c>
      <c r="Q1445" t="str">
        <f t="shared" si="90"/>
        <v/>
      </c>
      <c r="S1445" s="360" t="str">
        <f t="shared" si="91"/>
        <v/>
      </c>
    </row>
    <row r="1446" spans="15:19" x14ac:dyDescent="0.15">
      <c r="O1446" t="str">
        <f t="shared" si="88"/>
        <v/>
      </c>
      <c r="P1446" t="str">
        <f t="shared" si="89"/>
        <v/>
      </c>
      <c r="Q1446" t="str">
        <f t="shared" si="90"/>
        <v/>
      </c>
      <c r="S1446" s="360" t="str">
        <f t="shared" si="91"/>
        <v/>
      </c>
    </row>
    <row r="1447" spans="15:19" x14ac:dyDescent="0.15">
      <c r="O1447" t="str">
        <f t="shared" si="88"/>
        <v/>
      </c>
      <c r="P1447" t="str">
        <f t="shared" si="89"/>
        <v/>
      </c>
      <c r="Q1447" t="str">
        <f t="shared" si="90"/>
        <v/>
      </c>
      <c r="S1447" s="360" t="str">
        <f t="shared" si="91"/>
        <v/>
      </c>
    </row>
    <row r="1448" spans="15:19" x14ac:dyDescent="0.15">
      <c r="O1448" t="str">
        <f t="shared" si="88"/>
        <v/>
      </c>
      <c r="P1448" t="str">
        <f t="shared" si="89"/>
        <v/>
      </c>
      <c r="Q1448" t="str">
        <f t="shared" si="90"/>
        <v/>
      </c>
      <c r="S1448" s="360" t="str">
        <f t="shared" si="91"/>
        <v/>
      </c>
    </row>
    <row r="1449" spans="15:19" x14ac:dyDescent="0.15">
      <c r="O1449" t="str">
        <f t="shared" si="88"/>
        <v/>
      </c>
      <c r="P1449" t="str">
        <f t="shared" si="89"/>
        <v/>
      </c>
      <c r="Q1449" t="str">
        <f t="shared" si="90"/>
        <v/>
      </c>
      <c r="S1449" s="360" t="str">
        <f t="shared" si="91"/>
        <v/>
      </c>
    </row>
    <row r="1450" spans="15:19" x14ac:dyDescent="0.15">
      <c r="O1450" t="str">
        <f t="shared" si="88"/>
        <v/>
      </c>
      <c r="P1450" t="str">
        <f t="shared" si="89"/>
        <v/>
      </c>
      <c r="Q1450" t="str">
        <f t="shared" si="90"/>
        <v/>
      </c>
      <c r="S1450" s="360" t="str">
        <f t="shared" si="91"/>
        <v/>
      </c>
    </row>
    <row r="1451" spans="15:19" x14ac:dyDescent="0.15">
      <c r="O1451" t="str">
        <f t="shared" si="88"/>
        <v/>
      </c>
      <c r="P1451" t="str">
        <f t="shared" si="89"/>
        <v/>
      </c>
      <c r="Q1451" t="str">
        <f t="shared" si="90"/>
        <v/>
      </c>
      <c r="S1451" s="360" t="str">
        <f t="shared" si="91"/>
        <v/>
      </c>
    </row>
    <row r="1452" spans="15:19" x14ac:dyDescent="0.15">
      <c r="O1452" t="str">
        <f t="shared" si="88"/>
        <v/>
      </c>
      <c r="P1452" t="str">
        <f t="shared" si="89"/>
        <v/>
      </c>
      <c r="Q1452" t="str">
        <f t="shared" si="90"/>
        <v/>
      </c>
      <c r="S1452" s="360" t="str">
        <f t="shared" si="91"/>
        <v/>
      </c>
    </row>
    <row r="1453" spans="15:19" x14ac:dyDescent="0.15">
      <c r="O1453" t="str">
        <f t="shared" si="88"/>
        <v/>
      </c>
      <c r="P1453" t="str">
        <f t="shared" si="89"/>
        <v/>
      </c>
      <c r="Q1453" t="str">
        <f t="shared" si="90"/>
        <v/>
      </c>
      <c r="S1453" s="360" t="str">
        <f t="shared" si="91"/>
        <v/>
      </c>
    </row>
    <row r="1454" spans="15:19" x14ac:dyDescent="0.15">
      <c r="O1454" t="str">
        <f t="shared" si="88"/>
        <v/>
      </c>
      <c r="P1454" t="str">
        <f t="shared" si="89"/>
        <v/>
      </c>
      <c r="Q1454" t="str">
        <f t="shared" si="90"/>
        <v/>
      </c>
      <c r="S1454" s="360" t="str">
        <f t="shared" si="91"/>
        <v/>
      </c>
    </row>
    <row r="1455" spans="15:19" x14ac:dyDescent="0.15">
      <c r="O1455" t="str">
        <f t="shared" si="88"/>
        <v/>
      </c>
      <c r="P1455" t="str">
        <f t="shared" si="89"/>
        <v/>
      </c>
      <c r="Q1455" t="str">
        <f t="shared" si="90"/>
        <v/>
      </c>
      <c r="S1455" s="360" t="str">
        <f t="shared" si="91"/>
        <v/>
      </c>
    </row>
    <row r="1456" spans="15:19" x14ac:dyDescent="0.15">
      <c r="O1456" t="str">
        <f t="shared" si="88"/>
        <v/>
      </c>
      <c r="P1456" t="str">
        <f t="shared" si="89"/>
        <v/>
      </c>
      <c r="Q1456" t="str">
        <f t="shared" si="90"/>
        <v/>
      </c>
      <c r="S1456" s="360" t="str">
        <f t="shared" si="91"/>
        <v/>
      </c>
    </row>
    <row r="1457" spans="15:19" x14ac:dyDescent="0.15">
      <c r="O1457" t="str">
        <f t="shared" si="88"/>
        <v/>
      </c>
      <c r="P1457" t="str">
        <f t="shared" si="89"/>
        <v/>
      </c>
      <c r="Q1457" t="str">
        <f t="shared" si="90"/>
        <v/>
      </c>
      <c r="S1457" s="360" t="str">
        <f t="shared" si="91"/>
        <v/>
      </c>
    </row>
    <row r="1458" spans="15:19" x14ac:dyDescent="0.15">
      <c r="O1458" t="str">
        <f t="shared" si="88"/>
        <v/>
      </c>
      <c r="P1458" t="str">
        <f t="shared" si="89"/>
        <v/>
      </c>
      <c r="Q1458" t="str">
        <f t="shared" si="90"/>
        <v/>
      </c>
      <c r="S1458" s="360" t="str">
        <f t="shared" si="91"/>
        <v/>
      </c>
    </row>
    <row r="1459" spans="15:19" x14ac:dyDescent="0.15">
      <c r="O1459" t="str">
        <f t="shared" si="88"/>
        <v/>
      </c>
      <c r="P1459" t="str">
        <f t="shared" si="89"/>
        <v/>
      </c>
      <c r="Q1459" t="str">
        <f t="shared" si="90"/>
        <v/>
      </c>
      <c r="S1459" s="360" t="str">
        <f t="shared" si="91"/>
        <v/>
      </c>
    </row>
    <row r="1460" spans="15:19" x14ac:dyDescent="0.15">
      <c r="O1460" t="str">
        <f t="shared" si="88"/>
        <v/>
      </c>
      <c r="P1460" t="str">
        <f t="shared" si="89"/>
        <v/>
      </c>
      <c r="Q1460" t="str">
        <f t="shared" si="90"/>
        <v/>
      </c>
      <c r="S1460" s="360" t="str">
        <f t="shared" si="91"/>
        <v/>
      </c>
    </row>
    <row r="1461" spans="15:19" x14ac:dyDescent="0.15">
      <c r="O1461" t="str">
        <f t="shared" si="88"/>
        <v/>
      </c>
      <c r="P1461" t="str">
        <f t="shared" si="89"/>
        <v/>
      </c>
      <c r="Q1461" t="str">
        <f t="shared" si="90"/>
        <v/>
      </c>
      <c r="S1461" s="360" t="str">
        <f t="shared" si="91"/>
        <v/>
      </c>
    </row>
    <row r="1462" spans="15:19" x14ac:dyDescent="0.15">
      <c r="O1462" t="str">
        <f t="shared" si="88"/>
        <v/>
      </c>
      <c r="P1462" t="str">
        <f t="shared" si="89"/>
        <v/>
      </c>
      <c r="Q1462" t="str">
        <f t="shared" si="90"/>
        <v/>
      </c>
      <c r="S1462" s="360" t="str">
        <f t="shared" si="91"/>
        <v/>
      </c>
    </row>
    <row r="1463" spans="15:19" x14ac:dyDescent="0.15">
      <c r="O1463" t="str">
        <f t="shared" si="88"/>
        <v/>
      </c>
      <c r="P1463" t="str">
        <f t="shared" si="89"/>
        <v/>
      </c>
      <c r="Q1463" t="str">
        <f t="shared" si="90"/>
        <v/>
      </c>
      <c r="S1463" s="360" t="str">
        <f t="shared" si="91"/>
        <v/>
      </c>
    </row>
    <row r="1464" spans="15:19" x14ac:dyDescent="0.15">
      <c r="O1464" t="str">
        <f t="shared" si="88"/>
        <v/>
      </c>
      <c r="P1464" t="str">
        <f t="shared" si="89"/>
        <v/>
      </c>
      <c r="Q1464" t="str">
        <f t="shared" si="90"/>
        <v/>
      </c>
      <c r="S1464" s="360" t="str">
        <f t="shared" si="91"/>
        <v/>
      </c>
    </row>
    <row r="1465" spans="15:19" x14ac:dyDescent="0.15">
      <c r="O1465" t="str">
        <f t="shared" si="88"/>
        <v/>
      </c>
      <c r="P1465" t="str">
        <f t="shared" si="89"/>
        <v/>
      </c>
      <c r="Q1465" t="str">
        <f t="shared" si="90"/>
        <v/>
      </c>
      <c r="S1465" s="360" t="str">
        <f t="shared" si="91"/>
        <v/>
      </c>
    </row>
    <row r="1466" spans="15:19" x14ac:dyDescent="0.15">
      <c r="O1466" t="str">
        <f t="shared" si="88"/>
        <v/>
      </c>
      <c r="P1466" t="str">
        <f t="shared" si="89"/>
        <v/>
      </c>
      <c r="Q1466" t="str">
        <f t="shared" si="90"/>
        <v/>
      </c>
      <c r="S1466" s="360" t="str">
        <f t="shared" si="91"/>
        <v/>
      </c>
    </row>
    <row r="1467" spans="15:19" x14ac:dyDescent="0.15">
      <c r="O1467" t="str">
        <f t="shared" si="88"/>
        <v/>
      </c>
      <c r="P1467" t="str">
        <f t="shared" si="89"/>
        <v/>
      </c>
      <c r="Q1467" t="str">
        <f t="shared" si="90"/>
        <v/>
      </c>
      <c r="S1467" s="360" t="str">
        <f t="shared" si="91"/>
        <v/>
      </c>
    </row>
    <row r="1468" spans="15:19" x14ac:dyDescent="0.15">
      <c r="O1468" t="str">
        <f t="shared" si="88"/>
        <v/>
      </c>
      <c r="P1468" t="str">
        <f t="shared" si="89"/>
        <v/>
      </c>
      <c r="Q1468" t="str">
        <f t="shared" si="90"/>
        <v/>
      </c>
      <c r="S1468" s="360" t="str">
        <f t="shared" si="91"/>
        <v/>
      </c>
    </row>
    <row r="1469" spans="15:19" x14ac:dyDescent="0.15">
      <c r="O1469" t="str">
        <f t="shared" si="88"/>
        <v/>
      </c>
      <c r="P1469" t="str">
        <f t="shared" si="89"/>
        <v/>
      </c>
      <c r="Q1469" t="str">
        <f t="shared" si="90"/>
        <v/>
      </c>
      <c r="S1469" s="360" t="str">
        <f t="shared" si="91"/>
        <v/>
      </c>
    </row>
    <row r="1470" spans="15:19" x14ac:dyDescent="0.15">
      <c r="O1470" t="str">
        <f t="shared" si="88"/>
        <v/>
      </c>
      <c r="P1470" t="str">
        <f t="shared" si="89"/>
        <v/>
      </c>
      <c r="Q1470" t="str">
        <f t="shared" si="90"/>
        <v/>
      </c>
      <c r="S1470" s="360" t="str">
        <f t="shared" si="91"/>
        <v/>
      </c>
    </row>
    <row r="1471" spans="15:19" x14ac:dyDescent="0.15">
      <c r="O1471" t="str">
        <f t="shared" si="88"/>
        <v/>
      </c>
      <c r="P1471" t="str">
        <f t="shared" si="89"/>
        <v/>
      </c>
      <c r="Q1471" t="str">
        <f t="shared" si="90"/>
        <v/>
      </c>
      <c r="S1471" s="360" t="str">
        <f t="shared" si="91"/>
        <v/>
      </c>
    </row>
    <row r="1472" spans="15:19" x14ac:dyDescent="0.15">
      <c r="O1472" t="str">
        <f t="shared" si="88"/>
        <v/>
      </c>
      <c r="P1472" t="str">
        <f t="shared" si="89"/>
        <v/>
      </c>
      <c r="Q1472" t="str">
        <f t="shared" si="90"/>
        <v/>
      </c>
      <c r="S1472" s="360" t="str">
        <f t="shared" si="91"/>
        <v/>
      </c>
    </row>
    <row r="1473" spans="15:19" x14ac:dyDescent="0.15">
      <c r="O1473" t="str">
        <f t="shared" si="88"/>
        <v/>
      </c>
      <c r="P1473" t="str">
        <f t="shared" si="89"/>
        <v/>
      </c>
      <c r="Q1473" t="str">
        <f t="shared" si="90"/>
        <v/>
      </c>
      <c r="S1473" s="360" t="str">
        <f t="shared" si="91"/>
        <v/>
      </c>
    </row>
    <row r="1474" spans="15:19" x14ac:dyDescent="0.15">
      <c r="O1474" t="str">
        <f t="shared" ref="O1474:O1537" si="92">LEFT(F1474,4)</f>
        <v/>
      </c>
      <c r="P1474" t="str">
        <f t="shared" ref="P1474:P1537" si="93">MID(F1474,6,2)</f>
        <v/>
      </c>
      <c r="Q1474" t="str">
        <f t="shared" ref="Q1474:Q1537" si="94">MID(F1474,9,2)</f>
        <v/>
      </c>
      <c r="S1474" s="360" t="str">
        <f t="shared" ref="S1474:S1537" si="95">IFERROR(DATE(O1474,P1474,Q1474),"")</f>
        <v/>
      </c>
    </row>
    <row r="1475" spans="15:19" x14ac:dyDescent="0.15">
      <c r="O1475" t="str">
        <f t="shared" si="92"/>
        <v/>
      </c>
      <c r="P1475" t="str">
        <f t="shared" si="93"/>
        <v/>
      </c>
      <c r="Q1475" t="str">
        <f t="shared" si="94"/>
        <v/>
      </c>
      <c r="S1475" s="360" t="str">
        <f t="shared" si="95"/>
        <v/>
      </c>
    </row>
    <row r="1476" spans="15:19" x14ac:dyDescent="0.15">
      <c r="O1476" t="str">
        <f t="shared" si="92"/>
        <v/>
      </c>
      <c r="P1476" t="str">
        <f t="shared" si="93"/>
        <v/>
      </c>
      <c r="Q1476" t="str">
        <f t="shared" si="94"/>
        <v/>
      </c>
      <c r="S1476" s="360" t="str">
        <f t="shared" si="95"/>
        <v/>
      </c>
    </row>
    <row r="1477" spans="15:19" x14ac:dyDescent="0.15">
      <c r="O1477" t="str">
        <f t="shared" si="92"/>
        <v/>
      </c>
      <c r="P1477" t="str">
        <f t="shared" si="93"/>
        <v/>
      </c>
      <c r="Q1477" t="str">
        <f t="shared" si="94"/>
        <v/>
      </c>
      <c r="S1477" s="360" t="str">
        <f t="shared" si="95"/>
        <v/>
      </c>
    </row>
    <row r="1478" spans="15:19" x14ac:dyDescent="0.15">
      <c r="O1478" t="str">
        <f t="shared" si="92"/>
        <v/>
      </c>
      <c r="P1478" t="str">
        <f t="shared" si="93"/>
        <v/>
      </c>
      <c r="Q1478" t="str">
        <f t="shared" si="94"/>
        <v/>
      </c>
      <c r="S1478" s="360" t="str">
        <f t="shared" si="95"/>
        <v/>
      </c>
    </row>
    <row r="1479" spans="15:19" x14ac:dyDescent="0.15">
      <c r="O1479" t="str">
        <f t="shared" si="92"/>
        <v/>
      </c>
      <c r="P1479" t="str">
        <f t="shared" si="93"/>
        <v/>
      </c>
      <c r="Q1479" t="str">
        <f t="shared" si="94"/>
        <v/>
      </c>
      <c r="S1479" s="360" t="str">
        <f t="shared" si="95"/>
        <v/>
      </c>
    </row>
    <row r="1480" spans="15:19" x14ac:dyDescent="0.15">
      <c r="O1480" t="str">
        <f t="shared" si="92"/>
        <v/>
      </c>
      <c r="P1480" t="str">
        <f t="shared" si="93"/>
        <v/>
      </c>
      <c r="Q1480" t="str">
        <f t="shared" si="94"/>
        <v/>
      </c>
      <c r="S1480" s="360" t="str">
        <f t="shared" si="95"/>
        <v/>
      </c>
    </row>
    <row r="1481" spans="15:19" x14ac:dyDescent="0.15">
      <c r="O1481" t="str">
        <f t="shared" si="92"/>
        <v/>
      </c>
      <c r="P1481" t="str">
        <f t="shared" si="93"/>
        <v/>
      </c>
      <c r="Q1481" t="str">
        <f t="shared" si="94"/>
        <v/>
      </c>
      <c r="S1481" s="360" t="str">
        <f t="shared" si="95"/>
        <v/>
      </c>
    </row>
    <row r="1482" spans="15:19" x14ac:dyDescent="0.15">
      <c r="O1482" t="str">
        <f t="shared" si="92"/>
        <v/>
      </c>
      <c r="P1482" t="str">
        <f t="shared" si="93"/>
        <v/>
      </c>
      <c r="Q1482" t="str">
        <f t="shared" si="94"/>
        <v/>
      </c>
      <c r="S1482" s="360" t="str">
        <f t="shared" si="95"/>
        <v/>
      </c>
    </row>
    <row r="1483" spans="15:19" x14ac:dyDescent="0.15">
      <c r="O1483" t="str">
        <f t="shared" si="92"/>
        <v/>
      </c>
      <c r="P1483" t="str">
        <f t="shared" si="93"/>
        <v/>
      </c>
      <c r="Q1483" t="str">
        <f t="shared" si="94"/>
        <v/>
      </c>
      <c r="S1483" s="360" t="str">
        <f t="shared" si="95"/>
        <v/>
      </c>
    </row>
    <row r="1484" spans="15:19" x14ac:dyDescent="0.15">
      <c r="O1484" t="str">
        <f t="shared" si="92"/>
        <v/>
      </c>
      <c r="P1484" t="str">
        <f t="shared" si="93"/>
        <v/>
      </c>
      <c r="Q1484" t="str">
        <f t="shared" si="94"/>
        <v/>
      </c>
      <c r="S1484" s="360" t="str">
        <f t="shared" si="95"/>
        <v/>
      </c>
    </row>
    <row r="1485" spans="15:19" x14ac:dyDescent="0.15">
      <c r="O1485" t="str">
        <f t="shared" si="92"/>
        <v/>
      </c>
      <c r="P1485" t="str">
        <f t="shared" si="93"/>
        <v/>
      </c>
      <c r="Q1485" t="str">
        <f t="shared" si="94"/>
        <v/>
      </c>
      <c r="S1485" s="360" t="str">
        <f t="shared" si="95"/>
        <v/>
      </c>
    </row>
    <row r="1486" spans="15:19" x14ac:dyDescent="0.15">
      <c r="O1486" t="str">
        <f t="shared" si="92"/>
        <v/>
      </c>
      <c r="P1486" t="str">
        <f t="shared" si="93"/>
        <v/>
      </c>
      <c r="Q1486" t="str">
        <f t="shared" si="94"/>
        <v/>
      </c>
      <c r="S1486" s="360" t="str">
        <f t="shared" si="95"/>
        <v/>
      </c>
    </row>
    <row r="1487" spans="15:19" x14ac:dyDescent="0.15">
      <c r="O1487" t="str">
        <f t="shared" si="92"/>
        <v/>
      </c>
      <c r="P1487" t="str">
        <f t="shared" si="93"/>
        <v/>
      </c>
      <c r="Q1487" t="str">
        <f t="shared" si="94"/>
        <v/>
      </c>
      <c r="S1487" s="360" t="str">
        <f t="shared" si="95"/>
        <v/>
      </c>
    </row>
    <row r="1488" spans="15:19" x14ac:dyDescent="0.15">
      <c r="O1488" t="str">
        <f t="shared" si="92"/>
        <v/>
      </c>
      <c r="P1488" t="str">
        <f t="shared" si="93"/>
        <v/>
      </c>
      <c r="Q1488" t="str">
        <f t="shared" si="94"/>
        <v/>
      </c>
      <c r="S1488" s="360" t="str">
        <f t="shared" si="95"/>
        <v/>
      </c>
    </row>
    <row r="1489" spans="15:19" x14ac:dyDescent="0.15">
      <c r="O1489" t="str">
        <f t="shared" si="92"/>
        <v/>
      </c>
      <c r="P1489" t="str">
        <f t="shared" si="93"/>
        <v/>
      </c>
      <c r="Q1489" t="str">
        <f t="shared" si="94"/>
        <v/>
      </c>
      <c r="S1489" s="360" t="str">
        <f t="shared" si="95"/>
        <v/>
      </c>
    </row>
    <row r="1490" spans="15:19" x14ac:dyDescent="0.15">
      <c r="O1490" t="str">
        <f t="shared" si="92"/>
        <v/>
      </c>
      <c r="P1490" t="str">
        <f t="shared" si="93"/>
        <v/>
      </c>
      <c r="Q1490" t="str">
        <f t="shared" si="94"/>
        <v/>
      </c>
      <c r="S1490" s="360" t="str">
        <f t="shared" si="95"/>
        <v/>
      </c>
    </row>
    <row r="1491" spans="15:19" x14ac:dyDescent="0.15">
      <c r="O1491" t="str">
        <f t="shared" si="92"/>
        <v/>
      </c>
      <c r="P1491" t="str">
        <f t="shared" si="93"/>
        <v/>
      </c>
      <c r="Q1491" t="str">
        <f t="shared" si="94"/>
        <v/>
      </c>
      <c r="S1491" s="360" t="str">
        <f t="shared" si="95"/>
        <v/>
      </c>
    </row>
    <row r="1492" spans="15:19" x14ac:dyDescent="0.15">
      <c r="O1492" t="str">
        <f t="shared" si="92"/>
        <v/>
      </c>
      <c r="P1492" t="str">
        <f t="shared" si="93"/>
        <v/>
      </c>
      <c r="Q1492" t="str">
        <f t="shared" si="94"/>
        <v/>
      </c>
      <c r="S1492" s="360" t="str">
        <f t="shared" si="95"/>
        <v/>
      </c>
    </row>
    <row r="1493" spans="15:19" x14ac:dyDescent="0.15">
      <c r="O1493" t="str">
        <f t="shared" si="92"/>
        <v/>
      </c>
      <c r="P1493" t="str">
        <f t="shared" si="93"/>
        <v/>
      </c>
      <c r="Q1493" t="str">
        <f t="shared" si="94"/>
        <v/>
      </c>
      <c r="S1493" s="360" t="str">
        <f t="shared" si="95"/>
        <v/>
      </c>
    </row>
    <row r="1494" spans="15:19" x14ac:dyDescent="0.15">
      <c r="O1494" t="str">
        <f t="shared" si="92"/>
        <v/>
      </c>
      <c r="P1494" t="str">
        <f t="shared" si="93"/>
        <v/>
      </c>
      <c r="Q1494" t="str">
        <f t="shared" si="94"/>
        <v/>
      </c>
      <c r="S1494" s="360" t="str">
        <f t="shared" si="95"/>
        <v/>
      </c>
    </row>
    <row r="1495" spans="15:19" x14ac:dyDescent="0.15">
      <c r="O1495" t="str">
        <f t="shared" si="92"/>
        <v/>
      </c>
      <c r="P1495" t="str">
        <f t="shared" si="93"/>
        <v/>
      </c>
      <c r="Q1495" t="str">
        <f t="shared" si="94"/>
        <v/>
      </c>
      <c r="S1495" s="360" t="str">
        <f t="shared" si="95"/>
        <v/>
      </c>
    </row>
    <row r="1496" spans="15:19" x14ac:dyDescent="0.15">
      <c r="O1496" t="str">
        <f t="shared" si="92"/>
        <v/>
      </c>
      <c r="P1496" t="str">
        <f t="shared" si="93"/>
        <v/>
      </c>
      <c r="Q1496" t="str">
        <f t="shared" si="94"/>
        <v/>
      </c>
      <c r="S1496" s="360" t="str">
        <f t="shared" si="95"/>
        <v/>
      </c>
    </row>
    <row r="1497" spans="15:19" x14ac:dyDescent="0.15">
      <c r="O1497" t="str">
        <f t="shared" si="92"/>
        <v/>
      </c>
      <c r="P1497" t="str">
        <f t="shared" si="93"/>
        <v/>
      </c>
      <c r="Q1497" t="str">
        <f t="shared" si="94"/>
        <v/>
      </c>
      <c r="S1497" s="360" t="str">
        <f t="shared" si="95"/>
        <v/>
      </c>
    </row>
    <row r="1498" spans="15:19" x14ac:dyDescent="0.15">
      <c r="O1498" t="str">
        <f t="shared" si="92"/>
        <v/>
      </c>
      <c r="P1498" t="str">
        <f t="shared" si="93"/>
        <v/>
      </c>
      <c r="Q1498" t="str">
        <f t="shared" si="94"/>
        <v/>
      </c>
      <c r="S1498" s="360" t="str">
        <f t="shared" si="95"/>
        <v/>
      </c>
    </row>
    <row r="1499" spans="15:19" x14ac:dyDescent="0.15">
      <c r="O1499" t="str">
        <f t="shared" si="92"/>
        <v/>
      </c>
      <c r="P1499" t="str">
        <f t="shared" si="93"/>
        <v/>
      </c>
      <c r="Q1499" t="str">
        <f t="shared" si="94"/>
        <v/>
      </c>
      <c r="S1499" s="360" t="str">
        <f t="shared" si="95"/>
        <v/>
      </c>
    </row>
    <row r="1500" spans="15:19" x14ac:dyDescent="0.15">
      <c r="O1500" t="str">
        <f t="shared" si="92"/>
        <v/>
      </c>
      <c r="P1500" t="str">
        <f t="shared" si="93"/>
        <v/>
      </c>
      <c r="Q1500" t="str">
        <f t="shared" si="94"/>
        <v/>
      </c>
      <c r="S1500" s="360" t="str">
        <f t="shared" si="95"/>
        <v/>
      </c>
    </row>
    <row r="1501" spans="15:19" x14ac:dyDescent="0.15">
      <c r="O1501" t="str">
        <f t="shared" si="92"/>
        <v/>
      </c>
      <c r="P1501" t="str">
        <f t="shared" si="93"/>
        <v/>
      </c>
      <c r="Q1501" t="str">
        <f t="shared" si="94"/>
        <v/>
      </c>
      <c r="S1501" s="360" t="str">
        <f t="shared" si="95"/>
        <v/>
      </c>
    </row>
    <row r="1502" spans="15:19" x14ac:dyDescent="0.15">
      <c r="O1502" t="str">
        <f t="shared" si="92"/>
        <v/>
      </c>
      <c r="P1502" t="str">
        <f t="shared" si="93"/>
        <v/>
      </c>
      <c r="Q1502" t="str">
        <f t="shared" si="94"/>
        <v/>
      </c>
      <c r="S1502" s="360" t="str">
        <f t="shared" si="95"/>
        <v/>
      </c>
    </row>
    <row r="1503" spans="15:19" x14ac:dyDescent="0.15">
      <c r="O1503" t="str">
        <f t="shared" si="92"/>
        <v/>
      </c>
      <c r="P1503" t="str">
        <f t="shared" si="93"/>
        <v/>
      </c>
      <c r="Q1503" t="str">
        <f t="shared" si="94"/>
        <v/>
      </c>
      <c r="S1503" s="360" t="str">
        <f t="shared" si="95"/>
        <v/>
      </c>
    </row>
    <row r="1504" spans="15:19" x14ac:dyDescent="0.15">
      <c r="O1504" t="str">
        <f t="shared" si="92"/>
        <v/>
      </c>
      <c r="P1504" t="str">
        <f t="shared" si="93"/>
        <v/>
      </c>
      <c r="Q1504" t="str">
        <f t="shared" si="94"/>
        <v/>
      </c>
      <c r="S1504" s="360" t="str">
        <f t="shared" si="95"/>
        <v/>
      </c>
    </row>
    <row r="1505" spans="15:19" x14ac:dyDescent="0.15">
      <c r="O1505" t="str">
        <f t="shared" si="92"/>
        <v/>
      </c>
      <c r="P1505" t="str">
        <f t="shared" si="93"/>
        <v/>
      </c>
      <c r="Q1505" t="str">
        <f t="shared" si="94"/>
        <v/>
      </c>
      <c r="S1505" s="360" t="str">
        <f t="shared" si="95"/>
        <v/>
      </c>
    </row>
    <row r="1506" spans="15:19" x14ac:dyDescent="0.15">
      <c r="O1506" t="str">
        <f t="shared" si="92"/>
        <v/>
      </c>
      <c r="P1506" t="str">
        <f t="shared" si="93"/>
        <v/>
      </c>
      <c r="Q1506" t="str">
        <f t="shared" si="94"/>
        <v/>
      </c>
      <c r="S1506" s="360" t="str">
        <f t="shared" si="95"/>
        <v/>
      </c>
    </row>
    <row r="1507" spans="15:19" x14ac:dyDescent="0.15">
      <c r="O1507" t="str">
        <f t="shared" si="92"/>
        <v/>
      </c>
      <c r="P1507" t="str">
        <f t="shared" si="93"/>
        <v/>
      </c>
      <c r="Q1507" t="str">
        <f t="shared" si="94"/>
        <v/>
      </c>
      <c r="S1507" s="360" t="str">
        <f t="shared" si="95"/>
        <v/>
      </c>
    </row>
    <row r="1508" spans="15:19" x14ac:dyDescent="0.15">
      <c r="O1508" t="str">
        <f t="shared" si="92"/>
        <v/>
      </c>
      <c r="P1508" t="str">
        <f t="shared" si="93"/>
        <v/>
      </c>
      <c r="Q1508" t="str">
        <f t="shared" si="94"/>
        <v/>
      </c>
      <c r="S1508" s="360" t="str">
        <f t="shared" si="95"/>
        <v/>
      </c>
    </row>
    <row r="1509" spans="15:19" x14ac:dyDescent="0.15">
      <c r="O1509" t="str">
        <f t="shared" si="92"/>
        <v/>
      </c>
      <c r="P1509" t="str">
        <f t="shared" si="93"/>
        <v/>
      </c>
      <c r="Q1509" t="str">
        <f t="shared" si="94"/>
        <v/>
      </c>
      <c r="S1509" s="360" t="str">
        <f t="shared" si="95"/>
        <v/>
      </c>
    </row>
    <row r="1510" spans="15:19" x14ac:dyDescent="0.15">
      <c r="O1510" t="str">
        <f t="shared" si="92"/>
        <v/>
      </c>
      <c r="P1510" t="str">
        <f t="shared" si="93"/>
        <v/>
      </c>
      <c r="Q1510" t="str">
        <f t="shared" si="94"/>
        <v/>
      </c>
      <c r="S1510" s="360" t="str">
        <f t="shared" si="95"/>
        <v/>
      </c>
    </row>
    <row r="1511" spans="15:19" x14ac:dyDescent="0.15">
      <c r="O1511" t="str">
        <f t="shared" si="92"/>
        <v/>
      </c>
      <c r="P1511" t="str">
        <f t="shared" si="93"/>
        <v/>
      </c>
      <c r="Q1511" t="str">
        <f t="shared" si="94"/>
        <v/>
      </c>
      <c r="S1511" s="360" t="str">
        <f t="shared" si="95"/>
        <v/>
      </c>
    </row>
    <row r="1512" spans="15:19" x14ac:dyDescent="0.15">
      <c r="O1512" t="str">
        <f t="shared" si="92"/>
        <v/>
      </c>
      <c r="P1512" t="str">
        <f t="shared" si="93"/>
        <v/>
      </c>
      <c r="Q1512" t="str">
        <f t="shared" si="94"/>
        <v/>
      </c>
      <c r="S1512" s="360" t="str">
        <f t="shared" si="95"/>
        <v/>
      </c>
    </row>
    <row r="1513" spans="15:19" x14ac:dyDescent="0.15">
      <c r="O1513" t="str">
        <f t="shared" si="92"/>
        <v/>
      </c>
      <c r="P1513" t="str">
        <f t="shared" si="93"/>
        <v/>
      </c>
      <c r="Q1513" t="str">
        <f t="shared" si="94"/>
        <v/>
      </c>
      <c r="S1513" s="360" t="str">
        <f t="shared" si="95"/>
        <v/>
      </c>
    </row>
    <row r="1514" spans="15:19" x14ac:dyDescent="0.15">
      <c r="O1514" t="str">
        <f t="shared" si="92"/>
        <v/>
      </c>
      <c r="P1514" t="str">
        <f t="shared" si="93"/>
        <v/>
      </c>
      <c r="Q1514" t="str">
        <f t="shared" si="94"/>
        <v/>
      </c>
      <c r="S1514" s="360" t="str">
        <f t="shared" si="95"/>
        <v/>
      </c>
    </row>
    <row r="1515" spans="15:19" x14ac:dyDescent="0.15">
      <c r="O1515" t="str">
        <f t="shared" si="92"/>
        <v/>
      </c>
      <c r="P1515" t="str">
        <f t="shared" si="93"/>
        <v/>
      </c>
      <c r="Q1515" t="str">
        <f t="shared" si="94"/>
        <v/>
      </c>
      <c r="S1515" s="360" t="str">
        <f t="shared" si="95"/>
        <v/>
      </c>
    </row>
    <row r="1516" spans="15:19" x14ac:dyDescent="0.15">
      <c r="O1516" t="str">
        <f t="shared" si="92"/>
        <v/>
      </c>
      <c r="P1516" t="str">
        <f t="shared" si="93"/>
        <v/>
      </c>
      <c r="Q1516" t="str">
        <f t="shared" si="94"/>
        <v/>
      </c>
      <c r="S1516" s="360" t="str">
        <f t="shared" si="95"/>
        <v/>
      </c>
    </row>
    <row r="1517" spans="15:19" x14ac:dyDescent="0.15">
      <c r="O1517" t="str">
        <f t="shared" si="92"/>
        <v/>
      </c>
      <c r="P1517" t="str">
        <f t="shared" si="93"/>
        <v/>
      </c>
      <c r="Q1517" t="str">
        <f t="shared" si="94"/>
        <v/>
      </c>
      <c r="S1517" s="360" t="str">
        <f t="shared" si="95"/>
        <v/>
      </c>
    </row>
    <row r="1518" spans="15:19" x14ac:dyDescent="0.15">
      <c r="O1518" t="str">
        <f t="shared" si="92"/>
        <v/>
      </c>
      <c r="P1518" t="str">
        <f t="shared" si="93"/>
        <v/>
      </c>
      <c r="Q1518" t="str">
        <f t="shared" si="94"/>
        <v/>
      </c>
      <c r="S1518" s="360" t="str">
        <f t="shared" si="95"/>
        <v/>
      </c>
    </row>
    <row r="1519" spans="15:19" x14ac:dyDescent="0.15">
      <c r="O1519" t="str">
        <f t="shared" si="92"/>
        <v/>
      </c>
      <c r="P1519" t="str">
        <f t="shared" si="93"/>
        <v/>
      </c>
      <c r="Q1519" t="str">
        <f t="shared" si="94"/>
        <v/>
      </c>
      <c r="S1519" s="360" t="str">
        <f t="shared" si="95"/>
        <v/>
      </c>
    </row>
    <row r="1520" spans="15:19" x14ac:dyDescent="0.15">
      <c r="O1520" t="str">
        <f t="shared" si="92"/>
        <v/>
      </c>
      <c r="P1520" t="str">
        <f t="shared" si="93"/>
        <v/>
      </c>
      <c r="Q1520" t="str">
        <f t="shared" si="94"/>
        <v/>
      </c>
      <c r="S1520" s="360" t="str">
        <f t="shared" si="95"/>
        <v/>
      </c>
    </row>
    <row r="1521" spans="15:19" x14ac:dyDescent="0.15">
      <c r="O1521" t="str">
        <f t="shared" si="92"/>
        <v/>
      </c>
      <c r="P1521" t="str">
        <f t="shared" si="93"/>
        <v/>
      </c>
      <c r="Q1521" t="str">
        <f t="shared" si="94"/>
        <v/>
      </c>
      <c r="S1521" s="360" t="str">
        <f t="shared" si="95"/>
        <v/>
      </c>
    </row>
    <row r="1522" spans="15:19" x14ac:dyDescent="0.15">
      <c r="O1522" t="str">
        <f t="shared" si="92"/>
        <v/>
      </c>
      <c r="P1522" t="str">
        <f t="shared" si="93"/>
        <v/>
      </c>
      <c r="Q1522" t="str">
        <f t="shared" si="94"/>
        <v/>
      </c>
      <c r="S1522" s="360" t="str">
        <f t="shared" si="95"/>
        <v/>
      </c>
    </row>
    <row r="1523" spans="15:19" x14ac:dyDescent="0.15">
      <c r="O1523" t="str">
        <f t="shared" si="92"/>
        <v/>
      </c>
      <c r="P1523" t="str">
        <f t="shared" si="93"/>
        <v/>
      </c>
      <c r="Q1523" t="str">
        <f t="shared" si="94"/>
        <v/>
      </c>
      <c r="S1523" s="360" t="str">
        <f t="shared" si="95"/>
        <v/>
      </c>
    </row>
    <row r="1524" spans="15:19" x14ac:dyDescent="0.15">
      <c r="O1524" t="str">
        <f t="shared" si="92"/>
        <v/>
      </c>
      <c r="P1524" t="str">
        <f t="shared" si="93"/>
        <v/>
      </c>
      <c r="Q1524" t="str">
        <f t="shared" si="94"/>
        <v/>
      </c>
      <c r="S1524" s="360" t="str">
        <f t="shared" si="95"/>
        <v/>
      </c>
    </row>
    <row r="1525" spans="15:19" x14ac:dyDescent="0.15">
      <c r="O1525" t="str">
        <f t="shared" si="92"/>
        <v/>
      </c>
      <c r="P1525" t="str">
        <f t="shared" si="93"/>
        <v/>
      </c>
      <c r="Q1525" t="str">
        <f t="shared" si="94"/>
        <v/>
      </c>
      <c r="S1525" s="360" t="str">
        <f t="shared" si="95"/>
        <v/>
      </c>
    </row>
    <row r="1526" spans="15:19" x14ac:dyDescent="0.15">
      <c r="O1526" t="str">
        <f t="shared" si="92"/>
        <v/>
      </c>
      <c r="P1526" t="str">
        <f t="shared" si="93"/>
        <v/>
      </c>
      <c r="Q1526" t="str">
        <f t="shared" si="94"/>
        <v/>
      </c>
      <c r="S1526" s="360" t="str">
        <f t="shared" si="95"/>
        <v/>
      </c>
    </row>
    <row r="1527" spans="15:19" x14ac:dyDescent="0.15">
      <c r="O1527" t="str">
        <f t="shared" si="92"/>
        <v/>
      </c>
      <c r="P1527" t="str">
        <f t="shared" si="93"/>
        <v/>
      </c>
      <c r="Q1527" t="str">
        <f t="shared" si="94"/>
        <v/>
      </c>
      <c r="S1527" s="360" t="str">
        <f t="shared" si="95"/>
        <v/>
      </c>
    </row>
    <row r="1528" spans="15:19" x14ac:dyDescent="0.15">
      <c r="O1528" t="str">
        <f t="shared" si="92"/>
        <v/>
      </c>
      <c r="P1528" t="str">
        <f t="shared" si="93"/>
        <v/>
      </c>
      <c r="Q1528" t="str">
        <f t="shared" si="94"/>
        <v/>
      </c>
      <c r="S1528" s="360" t="str">
        <f t="shared" si="95"/>
        <v/>
      </c>
    </row>
    <row r="1529" spans="15:19" x14ac:dyDescent="0.15">
      <c r="O1529" t="str">
        <f t="shared" si="92"/>
        <v/>
      </c>
      <c r="P1529" t="str">
        <f t="shared" si="93"/>
        <v/>
      </c>
      <c r="Q1529" t="str">
        <f t="shared" si="94"/>
        <v/>
      </c>
      <c r="S1529" s="360" t="str">
        <f t="shared" si="95"/>
        <v/>
      </c>
    </row>
    <row r="1530" spans="15:19" x14ac:dyDescent="0.15">
      <c r="O1530" t="str">
        <f t="shared" si="92"/>
        <v/>
      </c>
      <c r="P1530" t="str">
        <f t="shared" si="93"/>
        <v/>
      </c>
      <c r="Q1530" t="str">
        <f t="shared" si="94"/>
        <v/>
      </c>
      <c r="S1530" s="360" t="str">
        <f t="shared" si="95"/>
        <v/>
      </c>
    </row>
    <row r="1531" spans="15:19" x14ac:dyDescent="0.15">
      <c r="O1531" t="str">
        <f t="shared" si="92"/>
        <v/>
      </c>
      <c r="P1531" t="str">
        <f t="shared" si="93"/>
        <v/>
      </c>
      <c r="Q1531" t="str">
        <f t="shared" si="94"/>
        <v/>
      </c>
      <c r="S1531" s="360" t="str">
        <f t="shared" si="95"/>
        <v/>
      </c>
    </row>
    <row r="1532" spans="15:19" x14ac:dyDescent="0.15">
      <c r="O1532" t="str">
        <f t="shared" si="92"/>
        <v/>
      </c>
      <c r="P1532" t="str">
        <f t="shared" si="93"/>
        <v/>
      </c>
      <c r="Q1532" t="str">
        <f t="shared" si="94"/>
        <v/>
      </c>
      <c r="S1532" s="360" t="str">
        <f t="shared" si="95"/>
        <v/>
      </c>
    </row>
    <row r="1533" spans="15:19" x14ac:dyDescent="0.15">
      <c r="O1533" t="str">
        <f t="shared" si="92"/>
        <v/>
      </c>
      <c r="P1533" t="str">
        <f t="shared" si="93"/>
        <v/>
      </c>
      <c r="Q1533" t="str">
        <f t="shared" si="94"/>
        <v/>
      </c>
      <c r="S1533" s="360" t="str">
        <f t="shared" si="95"/>
        <v/>
      </c>
    </row>
    <row r="1534" spans="15:19" x14ac:dyDescent="0.15">
      <c r="O1534" t="str">
        <f t="shared" si="92"/>
        <v/>
      </c>
      <c r="P1534" t="str">
        <f t="shared" si="93"/>
        <v/>
      </c>
      <c r="Q1534" t="str">
        <f t="shared" si="94"/>
        <v/>
      </c>
      <c r="S1534" s="360" t="str">
        <f t="shared" si="95"/>
        <v/>
      </c>
    </row>
    <row r="1535" spans="15:19" x14ac:dyDescent="0.15">
      <c r="O1535" t="str">
        <f t="shared" si="92"/>
        <v/>
      </c>
      <c r="P1535" t="str">
        <f t="shared" si="93"/>
        <v/>
      </c>
      <c r="Q1535" t="str">
        <f t="shared" si="94"/>
        <v/>
      </c>
      <c r="S1535" s="360" t="str">
        <f t="shared" si="95"/>
        <v/>
      </c>
    </row>
    <row r="1536" spans="15:19" x14ac:dyDescent="0.15">
      <c r="O1536" t="str">
        <f t="shared" si="92"/>
        <v/>
      </c>
      <c r="P1536" t="str">
        <f t="shared" si="93"/>
        <v/>
      </c>
      <c r="Q1536" t="str">
        <f t="shared" si="94"/>
        <v/>
      </c>
      <c r="S1536" s="360" t="str">
        <f t="shared" si="95"/>
        <v/>
      </c>
    </row>
    <row r="1537" spans="15:19" x14ac:dyDescent="0.15">
      <c r="O1537" t="str">
        <f t="shared" si="92"/>
        <v/>
      </c>
      <c r="P1537" t="str">
        <f t="shared" si="93"/>
        <v/>
      </c>
      <c r="Q1537" t="str">
        <f t="shared" si="94"/>
        <v/>
      </c>
      <c r="S1537" s="360" t="str">
        <f t="shared" si="95"/>
        <v/>
      </c>
    </row>
    <row r="1538" spans="15:19" x14ac:dyDescent="0.15">
      <c r="O1538" t="str">
        <f t="shared" ref="O1538:O1601" si="96">LEFT(F1538,4)</f>
        <v/>
      </c>
      <c r="P1538" t="str">
        <f t="shared" ref="P1538:P1601" si="97">MID(F1538,6,2)</f>
        <v/>
      </c>
      <c r="Q1538" t="str">
        <f t="shared" ref="Q1538:Q1601" si="98">MID(F1538,9,2)</f>
        <v/>
      </c>
      <c r="S1538" s="360" t="str">
        <f t="shared" ref="S1538:S1601" si="99">IFERROR(DATE(O1538,P1538,Q1538),"")</f>
        <v/>
      </c>
    </row>
    <row r="1539" spans="15:19" x14ac:dyDescent="0.15">
      <c r="O1539" t="str">
        <f t="shared" si="96"/>
        <v/>
      </c>
      <c r="P1539" t="str">
        <f t="shared" si="97"/>
        <v/>
      </c>
      <c r="Q1539" t="str">
        <f t="shared" si="98"/>
        <v/>
      </c>
      <c r="S1539" s="360" t="str">
        <f t="shared" si="99"/>
        <v/>
      </c>
    </row>
    <row r="1540" spans="15:19" x14ac:dyDescent="0.15">
      <c r="O1540" t="str">
        <f t="shared" si="96"/>
        <v/>
      </c>
      <c r="P1540" t="str">
        <f t="shared" si="97"/>
        <v/>
      </c>
      <c r="Q1540" t="str">
        <f t="shared" si="98"/>
        <v/>
      </c>
      <c r="S1540" s="360" t="str">
        <f t="shared" si="99"/>
        <v/>
      </c>
    </row>
    <row r="1541" spans="15:19" x14ac:dyDescent="0.15">
      <c r="O1541" t="str">
        <f t="shared" si="96"/>
        <v/>
      </c>
      <c r="P1541" t="str">
        <f t="shared" si="97"/>
        <v/>
      </c>
      <c r="Q1541" t="str">
        <f t="shared" si="98"/>
        <v/>
      </c>
      <c r="S1541" s="360" t="str">
        <f t="shared" si="99"/>
        <v/>
      </c>
    </row>
    <row r="1542" spans="15:19" x14ac:dyDescent="0.15">
      <c r="O1542" t="str">
        <f t="shared" si="96"/>
        <v/>
      </c>
      <c r="P1542" t="str">
        <f t="shared" si="97"/>
        <v/>
      </c>
      <c r="Q1542" t="str">
        <f t="shared" si="98"/>
        <v/>
      </c>
      <c r="S1542" s="360" t="str">
        <f t="shared" si="99"/>
        <v/>
      </c>
    </row>
    <row r="1543" spans="15:19" x14ac:dyDescent="0.15">
      <c r="O1543" t="str">
        <f t="shared" si="96"/>
        <v/>
      </c>
      <c r="P1543" t="str">
        <f t="shared" si="97"/>
        <v/>
      </c>
      <c r="Q1543" t="str">
        <f t="shared" si="98"/>
        <v/>
      </c>
      <c r="S1543" s="360" t="str">
        <f t="shared" si="99"/>
        <v/>
      </c>
    </row>
    <row r="1544" spans="15:19" x14ac:dyDescent="0.15">
      <c r="O1544" t="str">
        <f t="shared" si="96"/>
        <v/>
      </c>
      <c r="P1544" t="str">
        <f t="shared" si="97"/>
        <v/>
      </c>
      <c r="Q1544" t="str">
        <f t="shared" si="98"/>
        <v/>
      </c>
      <c r="S1544" s="360" t="str">
        <f t="shared" si="99"/>
        <v/>
      </c>
    </row>
    <row r="1545" spans="15:19" x14ac:dyDescent="0.15">
      <c r="O1545" t="str">
        <f t="shared" si="96"/>
        <v/>
      </c>
      <c r="P1545" t="str">
        <f t="shared" si="97"/>
        <v/>
      </c>
      <c r="Q1545" t="str">
        <f t="shared" si="98"/>
        <v/>
      </c>
      <c r="S1545" s="360" t="str">
        <f t="shared" si="99"/>
        <v/>
      </c>
    </row>
    <row r="1546" spans="15:19" x14ac:dyDescent="0.15">
      <c r="O1546" t="str">
        <f t="shared" si="96"/>
        <v/>
      </c>
      <c r="P1546" t="str">
        <f t="shared" si="97"/>
        <v/>
      </c>
      <c r="Q1546" t="str">
        <f t="shared" si="98"/>
        <v/>
      </c>
      <c r="S1546" s="360" t="str">
        <f t="shared" si="99"/>
        <v/>
      </c>
    </row>
    <row r="1547" spans="15:19" x14ac:dyDescent="0.15">
      <c r="O1547" t="str">
        <f t="shared" si="96"/>
        <v/>
      </c>
      <c r="P1547" t="str">
        <f t="shared" si="97"/>
        <v/>
      </c>
      <c r="Q1547" t="str">
        <f t="shared" si="98"/>
        <v/>
      </c>
      <c r="S1547" s="360" t="str">
        <f t="shared" si="99"/>
        <v/>
      </c>
    </row>
    <row r="1548" spans="15:19" x14ac:dyDescent="0.15">
      <c r="O1548" t="str">
        <f t="shared" si="96"/>
        <v/>
      </c>
      <c r="P1548" t="str">
        <f t="shared" si="97"/>
        <v/>
      </c>
      <c r="Q1548" t="str">
        <f t="shared" si="98"/>
        <v/>
      </c>
      <c r="S1548" s="360" t="str">
        <f t="shared" si="99"/>
        <v/>
      </c>
    </row>
    <row r="1549" spans="15:19" x14ac:dyDescent="0.15">
      <c r="O1549" t="str">
        <f t="shared" si="96"/>
        <v/>
      </c>
      <c r="P1549" t="str">
        <f t="shared" si="97"/>
        <v/>
      </c>
      <c r="Q1549" t="str">
        <f t="shared" si="98"/>
        <v/>
      </c>
      <c r="S1549" s="360" t="str">
        <f t="shared" si="99"/>
        <v/>
      </c>
    </row>
    <row r="1550" spans="15:19" x14ac:dyDescent="0.15">
      <c r="O1550" t="str">
        <f t="shared" si="96"/>
        <v/>
      </c>
      <c r="P1550" t="str">
        <f t="shared" si="97"/>
        <v/>
      </c>
      <c r="Q1550" t="str">
        <f t="shared" si="98"/>
        <v/>
      </c>
      <c r="S1550" s="360" t="str">
        <f t="shared" si="99"/>
        <v/>
      </c>
    </row>
    <row r="1551" spans="15:19" x14ac:dyDescent="0.15">
      <c r="O1551" t="str">
        <f t="shared" si="96"/>
        <v/>
      </c>
      <c r="P1551" t="str">
        <f t="shared" si="97"/>
        <v/>
      </c>
      <c r="Q1551" t="str">
        <f t="shared" si="98"/>
        <v/>
      </c>
      <c r="S1551" s="360" t="str">
        <f t="shared" si="99"/>
        <v/>
      </c>
    </row>
    <row r="1552" spans="15:19" x14ac:dyDescent="0.15">
      <c r="O1552" t="str">
        <f t="shared" si="96"/>
        <v/>
      </c>
      <c r="P1552" t="str">
        <f t="shared" si="97"/>
        <v/>
      </c>
      <c r="Q1552" t="str">
        <f t="shared" si="98"/>
        <v/>
      </c>
      <c r="S1552" s="360" t="str">
        <f t="shared" si="99"/>
        <v/>
      </c>
    </row>
    <row r="1553" spans="15:19" x14ac:dyDescent="0.15">
      <c r="O1553" t="str">
        <f t="shared" si="96"/>
        <v/>
      </c>
      <c r="P1553" t="str">
        <f t="shared" si="97"/>
        <v/>
      </c>
      <c r="Q1553" t="str">
        <f t="shared" si="98"/>
        <v/>
      </c>
      <c r="S1553" s="360" t="str">
        <f t="shared" si="99"/>
        <v/>
      </c>
    </row>
    <row r="1554" spans="15:19" x14ac:dyDescent="0.15">
      <c r="O1554" t="str">
        <f t="shared" si="96"/>
        <v/>
      </c>
      <c r="P1554" t="str">
        <f t="shared" si="97"/>
        <v/>
      </c>
      <c r="Q1554" t="str">
        <f t="shared" si="98"/>
        <v/>
      </c>
      <c r="S1554" s="360" t="str">
        <f t="shared" si="99"/>
        <v/>
      </c>
    </row>
    <row r="1555" spans="15:19" x14ac:dyDescent="0.15">
      <c r="O1555" t="str">
        <f t="shared" si="96"/>
        <v/>
      </c>
      <c r="P1555" t="str">
        <f t="shared" si="97"/>
        <v/>
      </c>
      <c r="Q1555" t="str">
        <f t="shared" si="98"/>
        <v/>
      </c>
      <c r="S1555" s="360" t="str">
        <f t="shared" si="99"/>
        <v/>
      </c>
    </row>
    <row r="1556" spans="15:19" x14ac:dyDescent="0.15">
      <c r="O1556" t="str">
        <f t="shared" si="96"/>
        <v/>
      </c>
      <c r="P1556" t="str">
        <f t="shared" si="97"/>
        <v/>
      </c>
      <c r="Q1556" t="str">
        <f t="shared" si="98"/>
        <v/>
      </c>
      <c r="S1556" s="360" t="str">
        <f t="shared" si="99"/>
        <v/>
      </c>
    </row>
    <row r="1557" spans="15:19" x14ac:dyDescent="0.15">
      <c r="O1557" t="str">
        <f t="shared" si="96"/>
        <v/>
      </c>
      <c r="P1557" t="str">
        <f t="shared" si="97"/>
        <v/>
      </c>
      <c r="Q1557" t="str">
        <f t="shared" si="98"/>
        <v/>
      </c>
      <c r="S1557" s="360" t="str">
        <f t="shared" si="99"/>
        <v/>
      </c>
    </row>
    <row r="1558" spans="15:19" x14ac:dyDescent="0.15">
      <c r="O1558" t="str">
        <f t="shared" si="96"/>
        <v/>
      </c>
      <c r="P1558" t="str">
        <f t="shared" si="97"/>
        <v/>
      </c>
      <c r="Q1558" t="str">
        <f t="shared" si="98"/>
        <v/>
      </c>
      <c r="S1558" s="360" t="str">
        <f t="shared" si="99"/>
        <v/>
      </c>
    </row>
    <row r="1559" spans="15:19" x14ac:dyDescent="0.15">
      <c r="O1559" t="str">
        <f t="shared" si="96"/>
        <v/>
      </c>
      <c r="P1559" t="str">
        <f t="shared" si="97"/>
        <v/>
      </c>
      <c r="Q1559" t="str">
        <f t="shared" si="98"/>
        <v/>
      </c>
      <c r="S1559" s="360" t="str">
        <f t="shared" si="99"/>
        <v/>
      </c>
    </row>
    <row r="1560" spans="15:19" x14ac:dyDescent="0.15">
      <c r="O1560" t="str">
        <f t="shared" si="96"/>
        <v/>
      </c>
      <c r="P1560" t="str">
        <f t="shared" si="97"/>
        <v/>
      </c>
      <c r="Q1560" t="str">
        <f t="shared" si="98"/>
        <v/>
      </c>
      <c r="S1560" s="360" t="str">
        <f t="shared" si="99"/>
        <v/>
      </c>
    </row>
    <row r="1561" spans="15:19" x14ac:dyDescent="0.15">
      <c r="O1561" t="str">
        <f t="shared" si="96"/>
        <v/>
      </c>
      <c r="P1561" t="str">
        <f t="shared" si="97"/>
        <v/>
      </c>
      <c r="Q1561" t="str">
        <f t="shared" si="98"/>
        <v/>
      </c>
      <c r="S1561" s="360" t="str">
        <f t="shared" si="99"/>
        <v/>
      </c>
    </row>
    <row r="1562" spans="15:19" x14ac:dyDescent="0.15">
      <c r="O1562" t="str">
        <f t="shared" si="96"/>
        <v/>
      </c>
      <c r="P1562" t="str">
        <f t="shared" si="97"/>
        <v/>
      </c>
      <c r="Q1562" t="str">
        <f t="shared" si="98"/>
        <v/>
      </c>
      <c r="S1562" s="360" t="str">
        <f t="shared" si="99"/>
        <v/>
      </c>
    </row>
    <row r="1563" spans="15:19" x14ac:dyDescent="0.15">
      <c r="O1563" t="str">
        <f t="shared" si="96"/>
        <v/>
      </c>
      <c r="P1563" t="str">
        <f t="shared" si="97"/>
        <v/>
      </c>
      <c r="Q1563" t="str">
        <f t="shared" si="98"/>
        <v/>
      </c>
      <c r="S1563" s="360" t="str">
        <f t="shared" si="99"/>
        <v/>
      </c>
    </row>
    <row r="1564" spans="15:19" x14ac:dyDescent="0.15">
      <c r="O1564" t="str">
        <f t="shared" si="96"/>
        <v/>
      </c>
      <c r="P1564" t="str">
        <f t="shared" si="97"/>
        <v/>
      </c>
      <c r="Q1564" t="str">
        <f t="shared" si="98"/>
        <v/>
      </c>
      <c r="S1564" s="360" t="str">
        <f t="shared" si="99"/>
        <v/>
      </c>
    </row>
    <row r="1565" spans="15:19" x14ac:dyDescent="0.15">
      <c r="O1565" t="str">
        <f t="shared" si="96"/>
        <v/>
      </c>
      <c r="P1565" t="str">
        <f t="shared" si="97"/>
        <v/>
      </c>
      <c r="Q1565" t="str">
        <f t="shared" si="98"/>
        <v/>
      </c>
      <c r="S1565" s="360" t="str">
        <f t="shared" si="99"/>
        <v/>
      </c>
    </row>
    <row r="1566" spans="15:19" x14ac:dyDescent="0.15">
      <c r="O1566" t="str">
        <f t="shared" si="96"/>
        <v/>
      </c>
      <c r="P1566" t="str">
        <f t="shared" si="97"/>
        <v/>
      </c>
      <c r="Q1566" t="str">
        <f t="shared" si="98"/>
        <v/>
      </c>
      <c r="S1566" s="360" t="str">
        <f t="shared" si="99"/>
        <v/>
      </c>
    </row>
    <row r="1567" spans="15:19" x14ac:dyDescent="0.15">
      <c r="O1567" t="str">
        <f t="shared" si="96"/>
        <v/>
      </c>
      <c r="P1567" t="str">
        <f t="shared" si="97"/>
        <v/>
      </c>
      <c r="Q1567" t="str">
        <f t="shared" si="98"/>
        <v/>
      </c>
      <c r="S1567" s="360" t="str">
        <f t="shared" si="99"/>
        <v/>
      </c>
    </row>
    <row r="1568" spans="15:19" x14ac:dyDescent="0.15">
      <c r="O1568" t="str">
        <f t="shared" si="96"/>
        <v/>
      </c>
      <c r="P1568" t="str">
        <f t="shared" si="97"/>
        <v/>
      </c>
      <c r="Q1568" t="str">
        <f t="shared" si="98"/>
        <v/>
      </c>
      <c r="S1568" s="360" t="str">
        <f t="shared" si="99"/>
        <v/>
      </c>
    </row>
    <row r="1569" spans="15:19" x14ac:dyDescent="0.15">
      <c r="O1569" t="str">
        <f t="shared" si="96"/>
        <v/>
      </c>
      <c r="P1569" t="str">
        <f t="shared" si="97"/>
        <v/>
      </c>
      <c r="Q1569" t="str">
        <f t="shared" si="98"/>
        <v/>
      </c>
      <c r="S1569" s="360" t="str">
        <f t="shared" si="99"/>
        <v/>
      </c>
    </row>
    <row r="1570" spans="15:19" x14ac:dyDescent="0.15">
      <c r="O1570" t="str">
        <f t="shared" si="96"/>
        <v/>
      </c>
      <c r="P1570" t="str">
        <f t="shared" si="97"/>
        <v/>
      </c>
      <c r="Q1570" t="str">
        <f t="shared" si="98"/>
        <v/>
      </c>
      <c r="S1570" s="360" t="str">
        <f t="shared" si="99"/>
        <v/>
      </c>
    </row>
    <row r="1571" spans="15:19" x14ac:dyDescent="0.15">
      <c r="O1571" t="str">
        <f t="shared" si="96"/>
        <v/>
      </c>
      <c r="P1571" t="str">
        <f t="shared" si="97"/>
        <v/>
      </c>
      <c r="Q1571" t="str">
        <f t="shared" si="98"/>
        <v/>
      </c>
      <c r="S1571" s="360" t="str">
        <f t="shared" si="99"/>
        <v/>
      </c>
    </row>
    <row r="1572" spans="15:19" x14ac:dyDescent="0.15">
      <c r="O1572" t="str">
        <f t="shared" si="96"/>
        <v/>
      </c>
      <c r="P1572" t="str">
        <f t="shared" si="97"/>
        <v/>
      </c>
      <c r="Q1572" t="str">
        <f t="shared" si="98"/>
        <v/>
      </c>
      <c r="S1572" s="360" t="str">
        <f t="shared" si="99"/>
        <v/>
      </c>
    </row>
    <row r="1573" spans="15:19" x14ac:dyDescent="0.15">
      <c r="O1573" t="str">
        <f t="shared" si="96"/>
        <v/>
      </c>
      <c r="P1573" t="str">
        <f t="shared" si="97"/>
        <v/>
      </c>
      <c r="Q1573" t="str">
        <f t="shared" si="98"/>
        <v/>
      </c>
      <c r="S1573" s="360" t="str">
        <f t="shared" si="99"/>
        <v/>
      </c>
    </row>
    <row r="1574" spans="15:19" x14ac:dyDescent="0.15">
      <c r="O1574" t="str">
        <f t="shared" si="96"/>
        <v/>
      </c>
      <c r="P1574" t="str">
        <f t="shared" si="97"/>
        <v/>
      </c>
      <c r="Q1574" t="str">
        <f t="shared" si="98"/>
        <v/>
      </c>
      <c r="S1574" s="360" t="str">
        <f t="shared" si="99"/>
        <v/>
      </c>
    </row>
    <row r="1575" spans="15:19" x14ac:dyDescent="0.15">
      <c r="O1575" t="str">
        <f t="shared" si="96"/>
        <v/>
      </c>
      <c r="P1575" t="str">
        <f t="shared" si="97"/>
        <v/>
      </c>
      <c r="Q1575" t="str">
        <f t="shared" si="98"/>
        <v/>
      </c>
      <c r="S1575" s="360" t="str">
        <f t="shared" si="99"/>
        <v/>
      </c>
    </row>
    <row r="1576" spans="15:19" x14ac:dyDescent="0.15">
      <c r="O1576" t="str">
        <f t="shared" si="96"/>
        <v/>
      </c>
      <c r="P1576" t="str">
        <f t="shared" si="97"/>
        <v/>
      </c>
      <c r="Q1576" t="str">
        <f t="shared" si="98"/>
        <v/>
      </c>
      <c r="S1576" s="360" t="str">
        <f t="shared" si="99"/>
        <v/>
      </c>
    </row>
    <row r="1577" spans="15:19" x14ac:dyDescent="0.15">
      <c r="O1577" t="str">
        <f t="shared" si="96"/>
        <v/>
      </c>
      <c r="P1577" t="str">
        <f t="shared" si="97"/>
        <v/>
      </c>
      <c r="Q1577" t="str">
        <f t="shared" si="98"/>
        <v/>
      </c>
      <c r="S1577" s="360" t="str">
        <f t="shared" si="99"/>
        <v/>
      </c>
    </row>
    <row r="1578" spans="15:19" x14ac:dyDescent="0.15">
      <c r="O1578" t="str">
        <f t="shared" si="96"/>
        <v/>
      </c>
      <c r="P1578" t="str">
        <f t="shared" si="97"/>
        <v/>
      </c>
      <c r="Q1578" t="str">
        <f t="shared" si="98"/>
        <v/>
      </c>
      <c r="S1578" s="360" t="str">
        <f t="shared" si="99"/>
        <v/>
      </c>
    </row>
    <row r="1579" spans="15:19" x14ac:dyDescent="0.15">
      <c r="O1579" t="str">
        <f t="shared" si="96"/>
        <v/>
      </c>
      <c r="P1579" t="str">
        <f t="shared" si="97"/>
        <v/>
      </c>
      <c r="Q1579" t="str">
        <f t="shared" si="98"/>
        <v/>
      </c>
      <c r="S1579" s="360" t="str">
        <f t="shared" si="99"/>
        <v/>
      </c>
    </row>
    <row r="1580" spans="15:19" x14ac:dyDescent="0.15">
      <c r="O1580" t="str">
        <f t="shared" si="96"/>
        <v/>
      </c>
      <c r="P1580" t="str">
        <f t="shared" si="97"/>
        <v/>
      </c>
      <c r="Q1580" t="str">
        <f t="shared" si="98"/>
        <v/>
      </c>
      <c r="S1580" s="360" t="str">
        <f t="shared" si="99"/>
        <v/>
      </c>
    </row>
    <row r="1581" spans="15:19" x14ac:dyDescent="0.15">
      <c r="O1581" t="str">
        <f t="shared" si="96"/>
        <v/>
      </c>
      <c r="P1581" t="str">
        <f t="shared" si="97"/>
        <v/>
      </c>
      <c r="Q1581" t="str">
        <f t="shared" si="98"/>
        <v/>
      </c>
      <c r="S1581" s="360" t="str">
        <f t="shared" si="99"/>
        <v/>
      </c>
    </row>
    <row r="1582" spans="15:19" x14ac:dyDescent="0.15">
      <c r="O1582" t="str">
        <f t="shared" si="96"/>
        <v/>
      </c>
      <c r="P1582" t="str">
        <f t="shared" si="97"/>
        <v/>
      </c>
      <c r="Q1582" t="str">
        <f t="shared" si="98"/>
        <v/>
      </c>
      <c r="S1582" s="360" t="str">
        <f t="shared" si="99"/>
        <v/>
      </c>
    </row>
    <row r="1583" spans="15:19" x14ac:dyDescent="0.15">
      <c r="O1583" t="str">
        <f t="shared" si="96"/>
        <v/>
      </c>
      <c r="P1583" t="str">
        <f t="shared" si="97"/>
        <v/>
      </c>
      <c r="Q1583" t="str">
        <f t="shared" si="98"/>
        <v/>
      </c>
      <c r="S1583" s="360" t="str">
        <f t="shared" si="99"/>
        <v/>
      </c>
    </row>
    <row r="1584" spans="15:19" x14ac:dyDescent="0.15">
      <c r="O1584" t="str">
        <f t="shared" si="96"/>
        <v/>
      </c>
      <c r="P1584" t="str">
        <f t="shared" si="97"/>
        <v/>
      </c>
      <c r="Q1584" t="str">
        <f t="shared" si="98"/>
        <v/>
      </c>
      <c r="S1584" s="360" t="str">
        <f t="shared" si="99"/>
        <v/>
      </c>
    </row>
    <row r="1585" spans="15:19" x14ac:dyDescent="0.15">
      <c r="O1585" t="str">
        <f t="shared" si="96"/>
        <v/>
      </c>
      <c r="P1585" t="str">
        <f t="shared" si="97"/>
        <v/>
      </c>
      <c r="Q1585" t="str">
        <f t="shared" si="98"/>
        <v/>
      </c>
      <c r="S1585" s="360" t="str">
        <f t="shared" si="99"/>
        <v/>
      </c>
    </row>
    <row r="1586" spans="15:19" x14ac:dyDescent="0.15">
      <c r="O1586" t="str">
        <f t="shared" si="96"/>
        <v/>
      </c>
      <c r="P1586" t="str">
        <f t="shared" si="97"/>
        <v/>
      </c>
      <c r="Q1586" t="str">
        <f t="shared" si="98"/>
        <v/>
      </c>
      <c r="S1586" s="360" t="str">
        <f t="shared" si="99"/>
        <v/>
      </c>
    </row>
    <row r="1587" spans="15:19" x14ac:dyDescent="0.15">
      <c r="O1587" t="str">
        <f t="shared" si="96"/>
        <v/>
      </c>
      <c r="P1587" t="str">
        <f t="shared" si="97"/>
        <v/>
      </c>
      <c r="Q1587" t="str">
        <f t="shared" si="98"/>
        <v/>
      </c>
      <c r="S1587" s="360" t="str">
        <f t="shared" si="99"/>
        <v/>
      </c>
    </row>
    <row r="1588" spans="15:19" x14ac:dyDescent="0.15">
      <c r="O1588" t="str">
        <f t="shared" si="96"/>
        <v/>
      </c>
      <c r="P1588" t="str">
        <f t="shared" si="97"/>
        <v/>
      </c>
      <c r="Q1588" t="str">
        <f t="shared" si="98"/>
        <v/>
      </c>
      <c r="S1588" s="360" t="str">
        <f t="shared" si="99"/>
        <v/>
      </c>
    </row>
    <row r="1589" spans="15:19" x14ac:dyDescent="0.15">
      <c r="O1589" t="str">
        <f t="shared" si="96"/>
        <v/>
      </c>
      <c r="P1589" t="str">
        <f t="shared" si="97"/>
        <v/>
      </c>
      <c r="Q1589" t="str">
        <f t="shared" si="98"/>
        <v/>
      </c>
      <c r="S1589" s="360" t="str">
        <f t="shared" si="99"/>
        <v/>
      </c>
    </row>
    <row r="1590" spans="15:19" x14ac:dyDescent="0.15">
      <c r="O1590" t="str">
        <f t="shared" si="96"/>
        <v/>
      </c>
      <c r="P1590" t="str">
        <f t="shared" si="97"/>
        <v/>
      </c>
      <c r="Q1590" t="str">
        <f t="shared" si="98"/>
        <v/>
      </c>
      <c r="S1590" s="360" t="str">
        <f t="shared" si="99"/>
        <v/>
      </c>
    </row>
    <row r="1591" spans="15:19" x14ac:dyDescent="0.15">
      <c r="O1591" t="str">
        <f t="shared" si="96"/>
        <v/>
      </c>
      <c r="P1591" t="str">
        <f t="shared" si="97"/>
        <v/>
      </c>
      <c r="Q1591" t="str">
        <f t="shared" si="98"/>
        <v/>
      </c>
      <c r="S1591" s="360" t="str">
        <f t="shared" si="99"/>
        <v/>
      </c>
    </row>
    <row r="1592" spans="15:19" x14ac:dyDescent="0.15">
      <c r="O1592" t="str">
        <f t="shared" si="96"/>
        <v/>
      </c>
      <c r="P1592" t="str">
        <f t="shared" si="97"/>
        <v/>
      </c>
      <c r="Q1592" t="str">
        <f t="shared" si="98"/>
        <v/>
      </c>
      <c r="S1592" s="360" t="str">
        <f t="shared" si="99"/>
        <v/>
      </c>
    </row>
    <row r="1593" spans="15:19" x14ac:dyDescent="0.15">
      <c r="O1593" t="str">
        <f t="shared" si="96"/>
        <v/>
      </c>
      <c r="P1593" t="str">
        <f t="shared" si="97"/>
        <v/>
      </c>
      <c r="Q1593" t="str">
        <f t="shared" si="98"/>
        <v/>
      </c>
      <c r="S1593" s="360" t="str">
        <f t="shared" si="99"/>
        <v/>
      </c>
    </row>
    <row r="1594" spans="15:19" x14ac:dyDescent="0.15">
      <c r="O1594" t="str">
        <f t="shared" si="96"/>
        <v/>
      </c>
      <c r="P1594" t="str">
        <f t="shared" si="97"/>
        <v/>
      </c>
      <c r="Q1594" t="str">
        <f t="shared" si="98"/>
        <v/>
      </c>
      <c r="S1594" s="360" t="str">
        <f t="shared" si="99"/>
        <v/>
      </c>
    </row>
    <row r="1595" spans="15:19" x14ac:dyDescent="0.15">
      <c r="O1595" t="str">
        <f t="shared" si="96"/>
        <v/>
      </c>
      <c r="P1595" t="str">
        <f t="shared" si="97"/>
        <v/>
      </c>
      <c r="Q1595" t="str">
        <f t="shared" si="98"/>
        <v/>
      </c>
      <c r="S1595" s="360" t="str">
        <f t="shared" si="99"/>
        <v/>
      </c>
    </row>
    <row r="1596" spans="15:19" x14ac:dyDescent="0.15">
      <c r="O1596" t="str">
        <f t="shared" si="96"/>
        <v/>
      </c>
      <c r="P1596" t="str">
        <f t="shared" si="97"/>
        <v/>
      </c>
      <c r="Q1596" t="str">
        <f t="shared" si="98"/>
        <v/>
      </c>
      <c r="S1596" s="360" t="str">
        <f t="shared" si="99"/>
        <v/>
      </c>
    </row>
    <row r="1597" spans="15:19" x14ac:dyDescent="0.15">
      <c r="O1597" t="str">
        <f t="shared" si="96"/>
        <v/>
      </c>
      <c r="P1597" t="str">
        <f t="shared" si="97"/>
        <v/>
      </c>
      <c r="Q1597" t="str">
        <f t="shared" si="98"/>
        <v/>
      </c>
      <c r="S1597" s="360" t="str">
        <f t="shared" si="99"/>
        <v/>
      </c>
    </row>
    <row r="1598" spans="15:19" x14ac:dyDescent="0.15">
      <c r="O1598" t="str">
        <f t="shared" si="96"/>
        <v/>
      </c>
      <c r="P1598" t="str">
        <f t="shared" si="97"/>
        <v/>
      </c>
      <c r="Q1598" t="str">
        <f t="shared" si="98"/>
        <v/>
      </c>
      <c r="S1598" s="360" t="str">
        <f t="shared" si="99"/>
        <v/>
      </c>
    </row>
    <row r="1599" spans="15:19" x14ac:dyDescent="0.15">
      <c r="O1599" t="str">
        <f t="shared" si="96"/>
        <v/>
      </c>
      <c r="P1599" t="str">
        <f t="shared" si="97"/>
        <v/>
      </c>
      <c r="Q1599" t="str">
        <f t="shared" si="98"/>
        <v/>
      </c>
      <c r="S1599" s="360" t="str">
        <f t="shared" si="99"/>
        <v/>
      </c>
    </row>
    <row r="1600" spans="15:19" x14ac:dyDescent="0.15">
      <c r="O1600" t="str">
        <f t="shared" si="96"/>
        <v/>
      </c>
      <c r="P1600" t="str">
        <f t="shared" si="97"/>
        <v/>
      </c>
      <c r="Q1600" t="str">
        <f t="shared" si="98"/>
        <v/>
      </c>
      <c r="S1600" s="360" t="str">
        <f t="shared" si="99"/>
        <v/>
      </c>
    </row>
    <row r="1601" spans="15:19" x14ac:dyDescent="0.15">
      <c r="O1601" t="str">
        <f t="shared" si="96"/>
        <v/>
      </c>
      <c r="P1601" t="str">
        <f t="shared" si="97"/>
        <v/>
      </c>
      <c r="Q1601" t="str">
        <f t="shared" si="98"/>
        <v/>
      </c>
      <c r="S1601" s="360" t="str">
        <f t="shared" si="99"/>
        <v/>
      </c>
    </row>
    <row r="1602" spans="15:19" x14ac:dyDescent="0.15">
      <c r="O1602" t="str">
        <f t="shared" ref="O1602:O1665" si="100">LEFT(F1602,4)</f>
        <v/>
      </c>
      <c r="P1602" t="str">
        <f t="shared" ref="P1602:P1665" si="101">MID(F1602,6,2)</f>
        <v/>
      </c>
      <c r="Q1602" t="str">
        <f t="shared" ref="Q1602:Q1665" si="102">MID(F1602,9,2)</f>
        <v/>
      </c>
      <c r="S1602" s="360" t="str">
        <f t="shared" ref="S1602:S1665" si="103">IFERROR(DATE(O1602,P1602,Q1602),"")</f>
        <v/>
      </c>
    </row>
    <row r="1603" spans="15:19" x14ac:dyDescent="0.15">
      <c r="O1603" t="str">
        <f t="shared" si="100"/>
        <v/>
      </c>
      <c r="P1603" t="str">
        <f t="shared" si="101"/>
        <v/>
      </c>
      <c r="Q1603" t="str">
        <f t="shared" si="102"/>
        <v/>
      </c>
      <c r="S1603" s="360" t="str">
        <f t="shared" si="103"/>
        <v/>
      </c>
    </row>
    <row r="1604" spans="15:19" x14ac:dyDescent="0.15">
      <c r="O1604" t="str">
        <f t="shared" si="100"/>
        <v/>
      </c>
      <c r="P1604" t="str">
        <f t="shared" si="101"/>
        <v/>
      </c>
      <c r="Q1604" t="str">
        <f t="shared" si="102"/>
        <v/>
      </c>
      <c r="S1604" s="360" t="str">
        <f t="shared" si="103"/>
        <v/>
      </c>
    </row>
    <row r="1605" spans="15:19" x14ac:dyDescent="0.15">
      <c r="O1605" t="str">
        <f t="shared" si="100"/>
        <v/>
      </c>
      <c r="P1605" t="str">
        <f t="shared" si="101"/>
        <v/>
      </c>
      <c r="Q1605" t="str">
        <f t="shared" si="102"/>
        <v/>
      </c>
      <c r="S1605" s="360" t="str">
        <f t="shared" si="103"/>
        <v/>
      </c>
    </row>
    <row r="1606" spans="15:19" x14ac:dyDescent="0.15">
      <c r="O1606" t="str">
        <f t="shared" si="100"/>
        <v/>
      </c>
      <c r="P1606" t="str">
        <f t="shared" si="101"/>
        <v/>
      </c>
      <c r="Q1606" t="str">
        <f t="shared" si="102"/>
        <v/>
      </c>
      <c r="S1606" s="360" t="str">
        <f t="shared" si="103"/>
        <v/>
      </c>
    </row>
    <row r="1607" spans="15:19" x14ac:dyDescent="0.15">
      <c r="O1607" t="str">
        <f t="shared" si="100"/>
        <v/>
      </c>
      <c r="P1607" t="str">
        <f t="shared" si="101"/>
        <v/>
      </c>
      <c r="Q1607" t="str">
        <f t="shared" si="102"/>
        <v/>
      </c>
      <c r="S1607" s="360" t="str">
        <f t="shared" si="103"/>
        <v/>
      </c>
    </row>
    <row r="1608" spans="15:19" x14ac:dyDescent="0.15">
      <c r="O1608" t="str">
        <f t="shared" si="100"/>
        <v/>
      </c>
      <c r="P1608" t="str">
        <f t="shared" si="101"/>
        <v/>
      </c>
      <c r="Q1608" t="str">
        <f t="shared" si="102"/>
        <v/>
      </c>
      <c r="S1608" s="360" t="str">
        <f t="shared" si="103"/>
        <v/>
      </c>
    </row>
    <row r="1609" spans="15:19" x14ac:dyDescent="0.15">
      <c r="O1609" t="str">
        <f t="shared" si="100"/>
        <v/>
      </c>
      <c r="P1609" t="str">
        <f t="shared" si="101"/>
        <v/>
      </c>
      <c r="Q1609" t="str">
        <f t="shared" si="102"/>
        <v/>
      </c>
      <c r="S1609" s="360" t="str">
        <f t="shared" si="103"/>
        <v/>
      </c>
    </row>
    <row r="1610" spans="15:19" x14ac:dyDescent="0.15">
      <c r="O1610" t="str">
        <f t="shared" si="100"/>
        <v/>
      </c>
      <c r="P1610" t="str">
        <f t="shared" si="101"/>
        <v/>
      </c>
      <c r="Q1610" t="str">
        <f t="shared" si="102"/>
        <v/>
      </c>
      <c r="S1610" s="360" t="str">
        <f t="shared" si="103"/>
        <v/>
      </c>
    </row>
    <row r="1611" spans="15:19" x14ac:dyDescent="0.15">
      <c r="O1611" t="str">
        <f t="shared" si="100"/>
        <v/>
      </c>
      <c r="P1611" t="str">
        <f t="shared" si="101"/>
        <v/>
      </c>
      <c r="Q1611" t="str">
        <f t="shared" si="102"/>
        <v/>
      </c>
      <c r="S1611" s="360" t="str">
        <f t="shared" si="103"/>
        <v/>
      </c>
    </row>
    <row r="1612" spans="15:19" x14ac:dyDescent="0.15">
      <c r="O1612" t="str">
        <f t="shared" si="100"/>
        <v/>
      </c>
      <c r="P1612" t="str">
        <f t="shared" si="101"/>
        <v/>
      </c>
      <c r="Q1612" t="str">
        <f t="shared" si="102"/>
        <v/>
      </c>
      <c r="S1612" s="360" t="str">
        <f t="shared" si="103"/>
        <v/>
      </c>
    </row>
    <row r="1613" spans="15:19" x14ac:dyDescent="0.15">
      <c r="O1613" t="str">
        <f t="shared" si="100"/>
        <v/>
      </c>
      <c r="P1613" t="str">
        <f t="shared" si="101"/>
        <v/>
      </c>
      <c r="Q1613" t="str">
        <f t="shared" si="102"/>
        <v/>
      </c>
      <c r="S1613" s="360" t="str">
        <f t="shared" si="103"/>
        <v/>
      </c>
    </row>
    <row r="1614" spans="15:19" x14ac:dyDescent="0.15">
      <c r="O1614" t="str">
        <f t="shared" si="100"/>
        <v/>
      </c>
      <c r="P1614" t="str">
        <f t="shared" si="101"/>
        <v/>
      </c>
      <c r="Q1614" t="str">
        <f t="shared" si="102"/>
        <v/>
      </c>
      <c r="S1614" s="360" t="str">
        <f t="shared" si="103"/>
        <v/>
      </c>
    </row>
    <row r="1615" spans="15:19" x14ac:dyDescent="0.15">
      <c r="O1615" t="str">
        <f t="shared" si="100"/>
        <v/>
      </c>
      <c r="P1615" t="str">
        <f t="shared" si="101"/>
        <v/>
      </c>
      <c r="Q1615" t="str">
        <f t="shared" si="102"/>
        <v/>
      </c>
      <c r="S1615" s="360" t="str">
        <f t="shared" si="103"/>
        <v/>
      </c>
    </row>
    <row r="1616" spans="15:19" x14ac:dyDescent="0.15">
      <c r="O1616" t="str">
        <f t="shared" si="100"/>
        <v/>
      </c>
      <c r="P1616" t="str">
        <f t="shared" si="101"/>
        <v/>
      </c>
      <c r="Q1616" t="str">
        <f t="shared" si="102"/>
        <v/>
      </c>
      <c r="S1616" s="360" t="str">
        <f t="shared" si="103"/>
        <v/>
      </c>
    </row>
    <row r="1617" spans="15:19" x14ac:dyDescent="0.15">
      <c r="O1617" t="str">
        <f t="shared" si="100"/>
        <v/>
      </c>
      <c r="P1617" t="str">
        <f t="shared" si="101"/>
        <v/>
      </c>
      <c r="Q1617" t="str">
        <f t="shared" si="102"/>
        <v/>
      </c>
      <c r="S1617" s="360" t="str">
        <f t="shared" si="103"/>
        <v/>
      </c>
    </row>
    <row r="1618" spans="15:19" x14ac:dyDescent="0.15">
      <c r="O1618" t="str">
        <f t="shared" si="100"/>
        <v/>
      </c>
      <c r="P1618" t="str">
        <f t="shared" si="101"/>
        <v/>
      </c>
      <c r="Q1618" t="str">
        <f t="shared" si="102"/>
        <v/>
      </c>
      <c r="S1618" s="360" t="str">
        <f t="shared" si="103"/>
        <v/>
      </c>
    </row>
    <row r="1619" spans="15:19" x14ac:dyDescent="0.15">
      <c r="O1619" t="str">
        <f t="shared" si="100"/>
        <v/>
      </c>
      <c r="P1619" t="str">
        <f t="shared" si="101"/>
        <v/>
      </c>
      <c r="Q1619" t="str">
        <f t="shared" si="102"/>
        <v/>
      </c>
      <c r="S1619" s="360" t="str">
        <f t="shared" si="103"/>
        <v/>
      </c>
    </row>
    <row r="1620" spans="15:19" x14ac:dyDescent="0.15">
      <c r="O1620" t="str">
        <f t="shared" si="100"/>
        <v/>
      </c>
      <c r="P1620" t="str">
        <f t="shared" si="101"/>
        <v/>
      </c>
      <c r="Q1620" t="str">
        <f t="shared" si="102"/>
        <v/>
      </c>
      <c r="S1620" s="360" t="str">
        <f t="shared" si="103"/>
        <v/>
      </c>
    </row>
    <row r="1621" spans="15:19" x14ac:dyDescent="0.15">
      <c r="O1621" t="str">
        <f t="shared" si="100"/>
        <v/>
      </c>
      <c r="P1621" t="str">
        <f t="shared" si="101"/>
        <v/>
      </c>
      <c r="Q1621" t="str">
        <f t="shared" si="102"/>
        <v/>
      </c>
      <c r="S1621" s="360" t="str">
        <f t="shared" si="103"/>
        <v/>
      </c>
    </row>
    <row r="1622" spans="15:19" x14ac:dyDescent="0.15">
      <c r="O1622" t="str">
        <f t="shared" si="100"/>
        <v/>
      </c>
      <c r="P1622" t="str">
        <f t="shared" si="101"/>
        <v/>
      </c>
      <c r="Q1622" t="str">
        <f t="shared" si="102"/>
        <v/>
      </c>
      <c r="S1622" s="360" t="str">
        <f t="shared" si="103"/>
        <v/>
      </c>
    </row>
    <row r="1623" spans="15:19" x14ac:dyDescent="0.15">
      <c r="O1623" t="str">
        <f t="shared" si="100"/>
        <v/>
      </c>
      <c r="P1623" t="str">
        <f t="shared" si="101"/>
        <v/>
      </c>
      <c r="Q1623" t="str">
        <f t="shared" si="102"/>
        <v/>
      </c>
      <c r="S1623" s="360" t="str">
        <f t="shared" si="103"/>
        <v/>
      </c>
    </row>
    <row r="1624" spans="15:19" x14ac:dyDescent="0.15">
      <c r="O1624" t="str">
        <f t="shared" si="100"/>
        <v/>
      </c>
      <c r="P1624" t="str">
        <f t="shared" si="101"/>
        <v/>
      </c>
      <c r="Q1624" t="str">
        <f t="shared" si="102"/>
        <v/>
      </c>
      <c r="S1624" s="360" t="str">
        <f t="shared" si="103"/>
        <v/>
      </c>
    </row>
    <row r="1625" spans="15:19" x14ac:dyDescent="0.15">
      <c r="O1625" t="str">
        <f t="shared" si="100"/>
        <v/>
      </c>
      <c r="P1625" t="str">
        <f t="shared" si="101"/>
        <v/>
      </c>
      <c r="Q1625" t="str">
        <f t="shared" si="102"/>
        <v/>
      </c>
      <c r="S1625" s="360" t="str">
        <f t="shared" si="103"/>
        <v/>
      </c>
    </row>
    <row r="1626" spans="15:19" x14ac:dyDescent="0.15">
      <c r="O1626" t="str">
        <f t="shared" si="100"/>
        <v/>
      </c>
      <c r="P1626" t="str">
        <f t="shared" si="101"/>
        <v/>
      </c>
      <c r="Q1626" t="str">
        <f t="shared" si="102"/>
        <v/>
      </c>
      <c r="S1626" s="360" t="str">
        <f t="shared" si="103"/>
        <v/>
      </c>
    </row>
    <row r="1627" spans="15:19" x14ac:dyDescent="0.15">
      <c r="O1627" t="str">
        <f t="shared" si="100"/>
        <v/>
      </c>
      <c r="P1627" t="str">
        <f t="shared" si="101"/>
        <v/>
      </c>
      <c r="Q1627" t="str">
        <f t="shared" si="102"/>
        <v/>
      </c>
      <c r="S1627" s="360" t="str">
        <f t="shared" si="103"/>
        <v/>
      </c>
    </row>
    <row r="1628" spans="15:19" x14ac:dyDescent="0.15">
      <c r="O1628" t="str">
        <f t="shared" si="100"/>
        <v/>
      </c>
      <c r="P1628" t="str">
        <f t="shared" si="101"/>
        <v/>
      </c>
      <c r="Q1628" t="str">
        <f t="shared" si="102"/>
        <v/>
      </c>
      <c r="S1628" s="360" t="str">
        <f t="shared" si="103"/>
        <v/>
      </c>
    </row>
    <row r="1629" spans="15:19" x14ac:dyDescent="0.15">
      <c r="O1629" t="str">
        <f t="shared" si="100"/>
        <v/>
      </c>
      <c r="P1629" t="str">
        <f t="shared" si="101"/>
        <v/>
      </c>
      <c r="Q1629" t="str">
        <f t="shared" si="102"/>
        <v/>
      </c>
      <c r="S1629" s="360" t="str">
        <f t="shared" si="103"/>
        <v/>
      </c>
    </row>
    <row r="1630" spans="15:19" x14ac:dyDescent="0.15">
      <c r="O1630" t="str">
        <f t="shared" si="100"/>
        <v/>
      </c>
      <c r="P1630" t="str">
        <f t="shared" si="101"/>
        <v/>
      </c>
      <c r="Q1630" t="str">
        <f t="shared" si="102"/>
        <v/>
      </c>
      <c r="S1630" s="360" t="str">
        <f t="shared" si="103"/>
        <v/>
      </c>
    </row>
    <row r="1631" spans="15:19" x14ac:dyDescent="0.15">
      <c r="O1631" t="str">
        <f t="shared" si="100"/>
        <v/>
      </c>
      <c r="P1631" t="str">
        <f t="shared" si="101"/>
        <v/>
      </c>
      <c r="Q1631" t="str">
        <f t="shared" si="102"/>
        <v/>
      </c>
      <c r="S1631" s="360" t="str">
        <f t="shared" si="103"/>
        <v/>
      </c>
    </row>
    <row r="1632" spans="15:19" x14ac:dyDescent="0.15">
      <c r="O1632" t="str">
        <f t="shared" si="100"/>
        <v/>
      </c>
      <c r="P1632" t="str">
        <f t="shared" si="101"/>
        <v/>
      </c>
      <c r="Q1632" t="str">
        <f t="shared" si="102"/>
        <v/>
      </c>
      <c r="S1632" s="360" t="str">
        <f t="shared" si="103"/>
        <v/>
      </c>
    </row>
    <row r="1633" spans="15:19" x14ac:dyDescent="0.15">
      <c r="O1633" t="str">
        <f t="shared" si="100"/>
        <v/>
      </c>
      <c r="P1633" t="str">
        <f t="shared" si="101"/>
        <v/>
      </c>
      <c r="Q1633" t="str">
        <f t="shared" si="102"/>
        <v/>
      </c>
      <c r="S1633" s="360" t="str">
        <f t="shared" si="103"/>
        <v/>
      </c>
    </row>
    <row r="1634" spans="15:19" x14ac:dyDescent="0.15">
      <c r="O1634" t="str">
        <f t="shared" si="100"/>
        <v/>
      </c>
      <c r="P1634" t="str">
        <f t="shared" si="101"/>
        <v/>
      </c>
      <c r="Q1634" t="str">
        <f t="shared" si="102"/>
        <v/>
      </c>
      <c r="S1634" s="360" t="str">
        <f t="shared" si="103"/>
        <v/>
      </c>
    </row>
    <row r="1635" spans="15:19" x14ac:dyDescent="0.15">
      <c r="O1635" t="str">
        <f t="shared" si="100"/>
        <v/>
      </c>
      <c r="P1635" t="str">
        <f t="shared" si="101"/>
        <v/>
      </c>
      <c r="Q1635" t="str">
        <f t="shared" si="102"/>
        <v/>
      </c>
      <c r="S1635" s="360" t="str">
        <f t="shared" si="103"/>
        <v/>
      </c>
    </row>
    <row r="1636" spans="15:19" x14ac:dyDescent="0.15">
      <c r="O1636" t="str">
        <f t="shared" si="100"/>
        <v/>
      </c>
      <c r="P1636" t="str">
        <f t="shared" si="101"/>
        <v/>
      </c>
      <c r="Q1636" t="str">
        <f t="shared" si="102"/>
        <v/>
      </c>
      <c r="S1636" s="360" t="str">
        <f t="shared" si="103"/>
        <v/>
      </c>
    </row>
    <row r="1637" spans="15:19" x14ac:dyDescent="0.15">
      <c r="O1637" t="str">
        <f t="shared" si="100"/>
        <v/>
      </c>
      <c r="P1637" t="str">
        <f t="shared" si="101"/>
        <v/>
      </c>
      <c r="Q1637" t="str">
        <f t="shared" si="102"/>
        <v/>
      </c>
      <c r="S1637" s="360" t="str">
        <f t="shared" si="103"/>
        <v/>
      </c>
    </row>
    <row r="1638" spans="15:19" x14ac:dyDescent="0.15">
      <c r="O1638" t="str">
        <f t="shared" si="100"/>
        <v/>
      </c>
      <c r="P1638" t="str">
        <f t="shared" si="101"/>
        <v/>
      </c>
      <c r="Q1638" t="str">
        <f t="shared" si="102"/>
        <v/>
      </c>
      <c r="S1638" s="360" t="str">
        <f t="shared" si="103"/>
        <v/>
      </c>
    </row>
    <row r="1639" spans="15:19" x14ac:dyDescent="0.15">
      <c r="O1639" t="str">
        <f t="shared" si="100"/>
        <v/>
      </c>
      <c r="P1639" t="str">
        <f t="shared" si="101"/>
        <v/>
      </c>
      <c r="Q1639" t="str">
        <f t="shared" si="102"/>
        <v/>
      </c>
      <c r="S1639" s="360" t="str">
        <f t="shared" si="103"/>
        <v/>
      </c>
    </row>
    <row r="1640" spans="15:19" x14ac:dyDescent="0.15">
      <c r="O1640" t="str">
        <f t="shared" si="100"/>
        <v/>
      </c>
      <c r="P1640" t="str">
        <f t="shared" si="101"/>
        <v/>
      </c>
      <c r="Q1640" t="str">
        <f t="shared" si="102"/>
        <v/>
      </c>
      <c r="S1640" s="360" t="str">
        <f t="shared" si="103"/>
        <v/>
      </c>
    </row>
    <row r="1641" spans="15:19" x14ac:dyDescent="0.15">
      <c r="O1641" t="str">
        <f t="shared" si="100"/>
        <v/>
      </c>
      <c r="P1641" t="str">
        <f t="shared" si="101"/>
        <v/>
      </c>
      <c r="Q1641" t="str">
        <f t="shared" si="102"/>
        <v/>
      </c>
      <c r="S1641" s="360" t="str">
        <f t="shared" si="103"/>
        <v/>
      </c>
    </row>
    <row r="1642" spans="15:19" x14ac:dyDescent="0.15">
      <c r="O1642" t="str">
        <f t="shared" si="100"/>
        <v/>
      </c>
      <c r="P1642" t="str">
        <f t="shared" si="101"/>
        <v/>
      </c>
      <c r="Q1642" t="str">
        <f t="shared" si="102"/>
        <v/>
      </c>
      <c r="S1642" s="360" t="str">
        <f t="shared" si="103"/>
        <v/>
      </c>
    </row>
    <row r="1643" spans="15:19" x14ac:dyDescent="0.15">
      <c r="O1643" t="str">
        <f t="shared" si="100"/>
        <v/>
      </c>
      <c r="P1643" t="str">
        <f t="shared" si="101"/>
        <v/>
      </c>
      <c r="Q1643" t="str">
        <f t="shared" si="102"/>
        <v/>
      </c>
      <c r="S1643" s="360" t="str">
        <f t="shared" si="103"/>
        <v/>
      </c>
    </row>
    <row r="1644" spans="15:19" x14ac:dyDescent="0.15">
      <c r="O1644" t="str">
        <f t="shared" si="100"/>
        <v/>
      </c>
      <c r="P1644" t="str">
        <f t="shared" si="101"/>
        <v/>
      </c>
      <c r="Q1644" t="str">
        <f t="shared" si="102"/>
        <v/>
      </c>
      <c r="S1644" s="360" t="str">
        <f t="shared" si="103"/>
        <v/>
      </c>
    </row>
    <row r="1645" spans="15:19" x14ac:dyDescent="0.15">
      <c r="O1645" t="str">
        <f t="shared" si="100"/>
        <v/>
      </c>
      <c r="P1645" t="str">
        <f t="shared" si="101"/>
        <v/>
      </c>
      <c r="Q1645" t="str">
        <f t="shared" si="102"/>
        <v/>
      </c>
      <c r="S1645" s="360" t="str">
        <f t="shared" si="103"/>
        <v/>
      </c>
    </row>
    <row r="1646" spans="15:19" x14ac:dyDescent="0.15">
      <c r="O1646" t="str">
        <f t="shared" si="100"/>
        <v/>
      </c>
      <c r="P1646" t="str">
        <f t="shared" si="101"/>
        <v/>
      </c>
      <c r="Q1646" t="str">
        <f t="shared" si="102"/>
        <v/>
      </c>
      <c r="S1646" s="360" t="str">
        <f t="shared" si="103"/>
        <v/>
      </c>
    </row>
    <row r="1647" spans="15:19" x14ac:dyDescent="0.15">
      <c r="O1647" t="str">
        <f t="shared" si="100"/>
        <v/>
      </c>
      <c r="P1647" t="str">
        <f t="shared" si="101"/>
        <v/>
      </c>
      <c r="Q1647" t="str">
        <f t="shared" si="102"/>
        <v/>
      </c>
      <c r="S1647" s="360" t="str">
        <f t="shared" si="103"/>
        <v/>
      </c>
    </row>
    <row r="1648" spans="15:19" x14ac:dyDescent="0.15">
      <c r="O1648" t="str">
        <f t="shared" si="100"/>
        <v/>
      </c>
      <c r="P1648" t="str">
        <f t="shared" si="101"/>
        <v/>
      </c>
      <c r="Q1648" t="str">
        <f t="shared" si="102"/>
        <v/>
      </c>
      <c r="S1648" s="360" t="str">
        <f t="shared" si="103"/>
        <v/>
      </c>
    </row>
    <row r="1649" spans="15:19" x14ac:dyDescent="0.15">
      <c r="O1649" t="str">
        <f t="shared" si="100"/>
        <v/>
      </c>
      <c r="P1649" t="str">
        <f t="shared" si="101"/>
        <v/>
      </c>
      <c r="Q1649" t="str">
        <f t="shared" si="102"/>
        <v/>
      </c>
      <c r="S1649" s="360" t="str">
        <f t="shared" si="103"/>
        <v/>
      </c>
    </row>
    <row r="1650" spans="15:19" x14ac:dyDescent="0.15">
      <c r="O1650" t="str">
        <f t="shared" si="100"/>
        <v/>
      </c>
      <c r="P1650" t="str">
        <f t="shared" si="101"/>
        <v/>
      </c>
      <c r="Q1650" t="str">
        <f t="shared" si="102"/>
        <v/>
      </c>
      <c r="S1650" s="360" t="str">
        <f t="shared" si="103"/>
        <v/>
      </c>
    </row>
    <row r="1651" spans="15:19" x14ac:dyDescent="0.15">
      <c r="O1651" t="str">
        <f t="shared" si="100"/>
        <v/>
      </c>
      <c r="P1651" t="str">
        <f t="shared" si="101"/>
        <v/>
      </c>
      <c r="Q1651" t="str">
        <f t="shared" si="102"/>
        <v/>
      </c>
      <c r="S1651" s="360" t="str">
        <f t="shared" si="103"/>
        <v/>
      </c>
    </row>
    <row r="1652" spans="15:19" x14ac:dyDescent="0.15">
      <c r="O1652" t="str">
        <f t="shared" si="100"/>
        <v/>
      </c>
      <c r="P1652" t="str">
        <f t="shared" si="101"/>
        <v/>
      </c>
      <c r="Q1652" t="str">
        <f t="shared" si="102"/>
        <v/>
      </c>
      <c r="S1652" s="360" t="str">
        <f t="shared" si="103"/>
        <v/>
      </c>
    </row>
    <row r="1653" spans="15:19" x14ac:dyDescent="0.15">
      <c r="O1653" t="str">
        <f t="shared" si="100"/>
        <v/>
      </c>
      <c r="P1653" t="str">
        <f t="shared" si="101"/>
        <v/>
      </c>
      <c r="Q1653" t="str">
        <f t="shared" si="102"/>
        <v/>
      </c>
      <c r="S1653" s="360" t="str">
        <f t="shared" si="103"/>
        <v/>
      </c>
    </row>
    <row r="1654" spans="15:19" x14ac:dyDescent="0.15">
      <c r="O1654" t="str">
        <f t="shared" si="100"/>
        <v/>
      </c>
      <c r="P1654" t="str">
        <f t="shared" si="101"/>
        <v/>
      </c>
      <c r="Q1654" t="str">
        <f t="shared" si="102"/>
        <v/>
      </c>
      <c r="S1654" s="360" t="str">
        <f t="shared" si="103"/>
        <v/>
      </c>
    </row>
    <row r="1655" spans="15:19" x14ac:dyDescent="0.15">
      <c r="O1655" t="str">
        <f t="shared" si="100"/>
        <v/>
      </c>
      <c r="P1655" t="str">
        <f t="shared" si="101"/>
        <v/>
      </c>
      <c r="Q1655" t="str">
        <f t="shared" si="102"/>
        <v/>
      </c>
      <c r="S1655" s="360" t="str">
        <f t="shared" si="103"/>
        <v/>
      </c>
    </row>
    <row r="1656" spans="15:19" x14ac:dyDescent="0.15">
      <c r="O1656" t="str">
        <f t="shared" si="100"/>
        <v/>
      </c>
      <c r="P1656" t="str">
        <f t="shared" si="101"/>
        <v/>
      </c>
      <c r="Q1656" t="str">
        <f t="shared" si="102"/>
        <v/>
      </c>
      <c r="S1656" s="360" t="str">
        <f t="shared" si="103"/>
        <v/>
      </c>
    </row>
    <row r="1657" spans="15:19" x14ac:dyDescent="0.15">
      <c r="O1657" t="str">
        <f t="shared" si="100"/>
        <v/>
      </c>
      <c r="P1657" t="str">
        <f t="shared" si="101"/>
        <v/>
      </c>
      <c r="Q1657" t="str">
        <f t="shared" si="102"/>
        <v/>
      </c>
      <c r="S1657" s="360" t="str">
        <f t="shared" si="103"/>
        <v/>
      </c>
    </row>
    <row r="1658" spans="15:19" x14ac:dyDescent="0.15">
      <c r="O1658" t="str">
        <f t="shared" si="100"/>
        <v/>
      </c>
      <c r="P1658" t="str">
        <f t="shared" si="101"/>
        <v/>
      </c>
      <c r="Q1658" t="str">
        <f t="shared" si="102"/>
        <v/>
      </c>
      <c r="S1658" s="360" t="str">
        <f t="shared" si="103"/>
        <v/>
      </c>
    </row>
    <row r="1659" spans="15:19" x14ac:dyDescent="0.15">
      <c r="O1659" t="str">
        <f t="shared" si="100"/>
        <v/>
      </c>
      <c r="P1659" t="str">
        <f t="shared" si="101"/>
        <v/>
      </c>
      <c r="Q1659" t="str">
        <f t="shared" si="102"/>
        <v/>
      </c>
      <c r="S1659" s="360" t="str">
        <f t="shared" si="103"/>
        <v/>
      </c>
    </row>
    <row r="1660" spans="15:19" x14ac:dyDescent="0.15">
      <c r="O1660" t="str">
        <f t="shared" si="100"/>
        <v/>
      </c>
      <c r="P1660" t="str">
        <f t="shared" si="101"/>
        <v/>
      </c>
      <c r="Q1660" t="str">
        <f t="shared" si="102"/>
        <v/>
      </c>
      <c r="S1660" s="360" t="str">
        <f t="shared" si="103"/>
        <v/>
      </c>
    </row>
    <row r="1661" spans="15:19" x14ac:dyDescent="0.15">
      <c r="O1661" t="str">
        <f t="shared" si="100"/>
        <v/>
      </c>
      <c r="P1661" t="str">
        <f t="shared" si="101"/>
        <v/>
      </c>
      <c r="Q1661" t="str">
        <f t="shared" si="102"/>
        <v/>
      </c>
      <c r="S1661" s="360" t="str">
        <f t="shared" si="103"/>
        <v/>
      </c>
    </row>
    <row r="1662" spans="15:19" x14ac:dyDescent="0.15">
      <c r="O1662" t="str">
        <f t="shared" si="100"/>
        <v/>
      </c>
      <c r="P1662" t="str">
        <f t="shared" si="101"/>
        <v/>
      </c>
      <c r="Q1662" t="str">
        <f t="shared" si="102"/>
        <v/>
      </c>
      <c r="S1662" s="360" t="str">
        <f t="shared" si="103"/>
        <v/>
      </c>
    </row>
    <row r="1663" spans="15:19" x14ac:dyDescent="0.15">
      <c r="O1663" t="str">
        <f t="shared" si="100"/>
        <v/>
      </c>
      <c r="P1663" t="str">
        <f t="shared" si="101"/>
        <v/>
      </c>
      <c r="Q1663" t="str">
        <f t="shared" si="102"/>
        <v/>
      </c>
      <c r="S1663" s="360" t="str">
        <f t="shared" si="103"/>
        <v/>
      </c>
    </row>
    <row r="1664" spans="15:19" x14ac:dyDescent="0.15">
      <c r="O1664" t="str">
        <f t="shared" si="100"/>
        <v/>
      </c>
      <c r="P1664" t="str">
        <f t="shared" si="101"/>
        <v/>
      </c>
      <c r="Q1664" t="str">
        <f t="shared" si="102"/>
        <v/>
      </c>
      <c r="S1664" s="360" t="str">
        <f t="shared" si="103"/>
        <v/>
      </c>
    </row>
    <row r="1665" spans="15:19" x14ac:dyDescent="0.15">
      <c r="O1665" t="str">
        <f t="shared" si="100"/>
        <v/>
      </c>
      <c r="P1665" t="str">
        <f t="shared" si="101"/>
        <v/>
      </c>
      <c r="Q1665" t="str">
        <f t="shared" si="102"/>
        <v/>
      </c>
      <c r="S1665" s="360" t="str">
        <f t="shared" si="103"/>
        <v/>
      </c>
    </row>
    <row r="1666" spans="15:19" x14ac:dyDescent="0.15">
      <c r="O1666" t="str">
        <f t="shared" ref="O1666:O1729" si="104">LEFT(F1666,4)</f>
        <v/>
      </c>
      <c r="P1666" t="str">
        <f t="shared" ref="P1666:P1729" si="105">MID(F1666,6,2)</f>
        <v/>
      </c>
      <c r="Q1666" t="str">
        <f t="shared" ref="Q1666:Q1729" si="106">MID(F1666,9,2)</f>
        <v/>
      </c>
      <c r="S1666" s="360" t="str">
        <f t="shared" ref="S1666:S1729" si="107">IFERROR(DATE(O1666,P1666,Q1666),"")</f>
        <v/>
      </c>
    </row>
    <row r="1667" spans="15:19" x14ac:dyDescent="0.15">
      <c r="O1667" t="str">
        <f t="shared" si="104"/>
        <v/>
      </c>
      <c r="P1667" t="str">
        <f t="shared" si="105"/>
        <v/>
      </c>
      <c r="Q1667" t="str">
        <f t="shared" si="106"/>
        <v/>
      </c>
      <c r="S1667" s="360" t="str">
        <f t="shared" si="107"/>
        <v/>
      </c>
    </row>
    <row r="1668" spans="15:19" x14ac:dyDescent="0.15">
      <c r="O1668" t="str">
        <f t="shared" si="104"/>
        <v/>
      </c>
      <c r="P1668" t="str">
        <f t="shared" si="105"/>
        <v/>
      </c>
      <c r="Q1668" t="str">
        <f t="shared" si="106"/>
        <v/>
      </c>
      <c r="S1668" s="360" t="str">
        <f t="shared" si="107"/>
        <v/>
      </c>
    </row>
    <row r="1669" spans="15:19" x14ac:dyDescent="0.15">
      <c r="O1669" t="str">
        <f t="shared" si="104"/>
        <v/>
      </c>
      <c r="P1669" t="str">
        <f t="shared" si="105"/>
        <v/>
      </c>
      <c r="Q1669" t="str">
        <f t="shared" si="106"/>
        <v/>
      </c>
      <c r="S1669" s="360" t="str">
        <f t="shared" si="107"/>
        <v/>
      </c>
    </row>
    <row r="1670" spans="15:19" x14ac:dyDescent="0.15">
      <c r="O1670" t="str">
        <f t="shared" si="104"/>
        <v/>
      </c>
      <c r="P1670" t="str">
        <f t="shared" si="105"/>
        <v/>
      </c>
      <c r="Q1670" t="str">
        <f t="shared" si="106"/>
        <v/>
      </c>
      <c r="S1670" s="360" t="str">
        <f t="shared" si="107"/>
        <v/>
      </c>
    </row>
    <row r="1671" spans="15:19" x14ac:dyDescent="0.15">
      <c r="O1671" t="str">
        <f t="shared" si="104"/>
        <v/>
      </c>
      <c r="P1671" t="str">
        <f t="shared" si="105"/>
        <v/>
      </c>
      <c r="Q1671" t="str">
        <f t="shared" si="106"/>
        <v/>
      </c>
      <c r="S1671" s="360" t="str">
        <f t="shared" si="107"/>
        <v/>
      </c>
    </row>
    <row r="1672" spans="15:19" x14ac:dyDescent="0.15">
      <c r="O1672" t="str">
        <f t="shared" si="104"/>
        <v/>
      </c>
      <c r="P1672" t="str">
        <f t="shared" si="105"/>
        <v/>
      </c>
      <c r="Q1672" t="str">
        <f t="shared" si="106"/>
        <v/>
      </c>
      <c r="S1672" s="360" t="str">
        <f t="shared" si="107"/>
        <v/>
      </c>
    </row>
    <row r="1673" spans="15:19" x14ac:dyDescent="0.15">
      <c r="O1673" t="str">
        <f t="shared" si="104"/>
        <v/>
      </c>
      <c r="P1673" t="str">
        <f t="shared" si="105"/>
        <v/>
      </c>
      <c r="Q1673" t="str">
        <f t="shared" si="106"/>
        <v/>
      </c>
      <c r="S1673" s="360" t="str">
        <f t="shared" si="107"/>
        <v/>
      </c>
    </row>
    <row r="1674" spans="15:19" x14ac:dyDescent="0.15">
      <c r="O1674" t="str">
        <f t="shared" si="104"/>
        <v/>
      </c>
      <c r="P1674" t="str">
        <f t="shared" si="105"/>
        <v/>
      </c>
      <c r="Q1674" t="str">
        <f t="shared" si="106"/>
        <v/>
      </c>
      <c r="S1674" s="360" t="str">
        <f t="shared" si="107"/>
        <v/>
      </c>
    </row>
    <row r="1675" spans="15:19" x14ac:dyDescent="0.15">
      <c r="O1675" t="str">
        <f t="shared" si="104"/>
        <v/>
      </c>
      <c r="P1675" t="str">
        <f t="shared" si="105"/>
        <v/>
      </c>
      <c r="Q1675" t="str">
        <f t="shared" si="106"/>
        <v/>
      </c>
      <c r="S1675" s="360" t="str">
        <f t="shared" si="107"/>
        <v/>
      </c>
    </row>
    <row r="1676" spans="15:19" x14ac:dyDescent="0.15">
      <c r="O1676" t="str">
        <f t="shared" si="104"/>
        <v/>
      </c>
      <c r="P1676" t="str">
        <f t="shared" si="105"/>
        <v/>
      </c>
      <c r="Q1676" t="str">
        <f t="shared" si="106"/>
        <v/>
      </c>
      <c r="S1676" s="360" t="str">
        <f t="shared" si="107"/>
        <v/>
      </c>
    </row>
    <row r="1677" spans="15:19" x14ac:dyDescent="0.15">
      <c r="O1677" t="str">
        <f t="shared" si="104"/>
        <v/>
      </c>
      <c r="P1677" t="str">
        <f t="shared" si="105"/>
        <v/>
      </c>
      <c r="Q1677" t="str">
        <f t="shared" si="106"/>
        <v/>
      </c>
      <c r="S1677" s="360" t="str">
        <f t="shared" si="107"/>
        <v/>
      </c>
    </row>
    <row r="1678" spans="15:19" x14ac:dyDescent="0.15">
      <c r="O1678" t="str">
        <f t="shared" si="104"/>
        <v/>
      </c>
      <c r="P1678" t="str">
        <f t="shared" si="105"/>
        <v/>
      </c>
      <c r="Q1678" t="str">
        <f t="shared" si="106"/>
        <v/>
      </c>
      <c r="S1678" s="360" t="str">
        <f t="shared" si="107"/>
        <v/>
      </c>
    </row>
    <row r="1679" spans="15:19" x14ac:dyDescent="0.15">
      <c r="O1679" t="str">
        <f t="shared" si="104"/>
        <v/>
      </c>
      <c r="P1679" t="str">
        <f t="shared" si="105"/>
        <v/>
      </c>
      <c r="Q1679" t="str">
        <f t="shared" si="106"/>
        <v/>
      </c>
      <c r="S1679" s="360" t="str">
        <f t="shared" si="107"/>
        <v/>
      </c>
    </row>
    <row r="1680" spans="15:19" x14ac:dyDescent="0.15">
      <c r="O1680" t="str">
        <f t="shared" si="104"/>
        <v/>
      </c>
      <c r="P1680" t="str">
        <f t="shared" si="105"/>
        <v/>
      </c>
      <c r="Q1680" t="str">
        <f t="shared" si="106"/>
        <v/>
      </c>
      <c r="S1680" s="360" t="str">
        <f t="shared" si="107"/>
        <v/>
      </c>
    </row>
    <row r="1681" spans="15:19" x14ac:dyDescent="0.15">
      <c r="O1681" t="str">
        <f t="shared" si="104"/>
        <v/>
      </c>
      <c r="P1681" t="str">
        <f t="shared" si="105"/>
        <v/>
      </c>
      <c r="Q1681" t="str">
        <f t="shared" si="106"/>
        <v/>
      </c>
      <c r="S1681" s="360" t="str">
        <f t="shared" si="107"/>
        <v/>
      </c>
    </row>
    <row r="1682" spans="15:19" x14ac:dyDescent="0.15">
      <c r="O1682" t="str">
        <f t="shared" si="104"/>
        <v/>
      </c>
      <c r="P1682" t="str">
        <f t="shared" si="105"/>
        <v/>
      </c>
      <c r="Q1682" t="str">
        <f t="shared" si="106"/>
        <v/>
      </c>
      <c r="S1682" s="360" t="str">
        <f t="shared" si="107"/>
        <v/>
      </c>
    </row>
    <row r="1683" spans="15:19" x14ac:dyDescent="0.15">
      <c r="O1683" t="str">
        <f t="shared" si="104"/>
        <v/>
      </c>
      <c r="P1683" t="str">
        <f t="shared" si="105"/>
        <v/>
      </c>
      <c r="Q1683" t="str">
        <f t="shared" si="106"/>
        <v/>
      </c>
      <c r="S1683" s="360" t="str">
        <f t="shared" si="107"/>
        <v/>
      </c>
    </row>
    <row r="1684" spans="15:19" x14ac:dyDescent="0.15">
      <c r="O1684" t="str">
        <f t="shared" si="104"/>
        <v/>
      </c>
      <c r="P1684" t="str">
        <f t="shared" si="105"/>
        <v/>
      </c>
      <c r="Q1684" t="str">
        <f t="shared" si="106"/>
        <v/>
      </c>
      <c r="S1684" s="360" t="str">
        <f t="shared" si="107"/>
        <v/>
      </c>
    </row>
    <row r="1685" spans="15:19" x14ac:dyDescent="0.15">
      <c r="O1685" t="str">
        <f t="shared" si="104"/>
        <v/>
      </c>
      <c r="P1685" t="str">
        <f t="shared" si="105"/>
        <v/>
      </c>
      <c r="Q1685" t="str">
        <f t="shared" si="106"/>
        <v/>
      </c>
      <c r="S1685" s="360" t="str">
        <f t="shared" si="107"/>
        <v/>
      </c>
    </row>
    <row r="1686" spans="15:19" x14ac:dyDescent="0.15">
      <c r="O1686" t="str">
        <f t="shared" si="104"/>
        <v/>
      </c>
      <c r="P1686" t="str">
        <f t="shared" si="105"/>
        <v/>
      </c>
      <c r="Q1686" t="str">
        <f t="shared" si="106"/>
        <v/>
      </c>
      <c r="S1686" s="360" t="str">
        <f t="shared" si="107"/>
        <v/>
      </c>
    </row>
    <row r="1687" spans="15:19" x14ac:dyDescent="0.15">
      <c r="O1687" t="str">
        <f t="shared" si="104"/>
        <v/>
      </c>
      <c r="P1687" t="str">
        <f t="shared" si="105"/>
        <v/>
      </c>
      <c r="Q1687" t="str">
        <f t="shared" si="106"/>
        <v/>
      </c>
      <c r="S1687" s="360" t="str">
        <f t="shared" si="107"/>
        <v/>
      </c>
    </row>
    <row r="1688" spans="15:19" x14ac:dyDescent="0.15">
      <c r="O1688" t="str">
        <f t="shared" si="104"/>
        <v/>
      </c>
      <c r="P1688" t="str">
        <f t="shared" si="105"/>
        <v/>
      </c>
      <c r="Q1688" t="str">
        <f t="shared" si="106"/>
        <v/>
      </c>
      <c r="S1688" s="360" t="str">
        <f t="shared" si="107"/>
        <v/>
      </c>
    </row>
    <row r="1689" spans="15:19" x14ac:dyDescent="0.15">
      <c r="O1689" t="str">
        <f t="shared" si="104"/>
        <v/>
      </c>
      <c r="P1689" t="str">
        <f t="shared" si="105"/>
        <v/>
      </c>
      <c r="Q1689" t="str">
        <f t="shared" si="106"/>
        <v/>
      </c>
      <c r="S1689" s="360" t="str">
        <f t="shared" si="107"/>
        <v/>
      </c>
    </row>
    <row r="1690" spans="15:19" x14ac:dyDescent="0.15">
      <c r="O1690" t="str">
        <f t="shared" si="104"/>
        <v/>
      </c>
      <c r="P1690" t="str">
        <f t="shared" si="105"/>
        <v/>
      </c>
      <c r="Q1690" t="str">
        <f t="shared" si="106"/>
        <v/>
      </c>
      <c r="S1690" s="360" t="str">
        <f t="shared" si="107"/>
        <v/>
      </c>
    </row>
    <row r="1691" spans="15:19" x14ac:dyDescent="0.15">
      <c r="O1691" t="str">
        <f t="shared" si="104"/>
        <v/>
      </c>
      <c r="P1691" t="str">
        <f t="shared" si="105"/>
        <v/>
      </c>
      <c r="Q1691" t="str">
        <f t="shared" si="106"/>
        <v/>
      </c>
      <c r="S1691" s="360" t="str">
        <f t="shared" si="107"/>
        <v/>
      </c>
    </row>
    <row r="1692" spans="15:19" x14ac:dyDescent="0.15">
      <c r="O1692" t="str">
        <f t="shared" si="104"/>
        <v/>
      </c>
      <c r="P1692" t="str">
        <f t="shared" si="105"/>
        <v/>
      </c>
      <c r="Q1692" t="str">
        <f t="shared" si="106"/>
        <v/>
      </c>
      <c r="S1692" s="360" t="str">
        <f t="shared" si="107"/>
        <v/>
      </c>
    </row>
    <row r="1693" spans="15:19" x14ac:dyDescent="0.15">
      <c r="O1693" t="str">
        <f t="shared" si="104"/>
        <v/>
      </c>
      <c r="P1693" t="str">
        <f t="shared" si="105"/>
        <v/>
      </c>
      <c r="Q1693" t="str">
        <f t="shared" si="106"/>
        <v/>
      </c>
      <c r="S1693" s="360" t="str">
        <f t="shared" si="107"/>
        <v/>
      </c>
    </row>
    <row r="1694" spans="15:19" x14ac:dyDescent="0.15">
      <c r="O1694" t="str">
        <f t="shared" si="104"/>
        <v/>
      </c>
      <c r="P1694" t="str">
        <f t="shared" si="105"/>
        <v/>
      </c>
      <c r="Q1694" t="str">
        <f t="shared" si="106"/>
        <v/>
      </c>
      <c r="S1694" s="360" t="str">
        <f t="shared" si="107"/>
        <v/>
      </c>
    </row>
    <row r="1695" spans="15:19" x14ac:dyDescent="0.15">
      <c r="O1695" t="str">
        <f t="shared" si="104"/>
        <v/>
      </c>
      <c r="P1695" t="str">
        <f t="shared" si="105"/>
        <v/>
      </c>
      <c r="Q1695" t="str">
        <f t="shared" si="106"/>
        <v/>
      </c>
      <c r="S1695" s="360" t="str">
        <f t="shared" si="107"/>
        <v/>
      </c>
    </row>
    <row r="1696" spans="15:19" x14ac:dyDescent="0.15">
      <c r="O1696" t="str">
        <f t="shared" si="104"/>
        <v/>
      </c>
      <c r="P1696" t="str">
        <f t="shared" si="105"/>
        <v/>
      </c>
      <c r="Q1696" t="str">
        <f t="shared" si="106"/>
        <v/>
      </c>
      <c r="S1696" s="360" t="str">
        <f t="shared" si="107"/>
        <v/>
      </c>
    </row>
    <row r="1697" spans="15:19" x14ac:dyDescent="0.15">
      <c r="O1697" t="str">
        <f t="shared" si="104"/>
        <v/>
      </c>
      <c r="P1697" t="str">
        <f t="shared" si="105"/>
        <v/>
      </c>
      <c r="Q1697" t="str">
        <f t="shared" si="106"/>
        <v/>
      </c>
      <c r="S1697" s="360" t="str">
        <f t="shared" si="107"/>
        <v/>
      </c>
    </row>
    <row r="1698" spans="15:19" x14ac:dyDescent="0.15">
      <c r="O1698" t="str">
        <f t="shared" si="104"/>
        <v/>
      </c>
      <c r="P1698" t="str">
        <f t="shared" si="105"/>
        <v/>
      </c>
      <c r="Q1698" t="str">
        <f t="shared" si="106"/>
        <v/>
      </c>
      <c r="S1698" s="360" t="str">
        <f t="shared" si="107"/>
        <v/>
      </c>
    </row>
    <row r="1699" spans="15:19" x14ac:dyDescent="0.15">
      <c r="O1699" t="str">
        <f t="shared" si="104"/>
        <v/>
      </c>
      <c r="P1699" t="str">
        <f t="shared" si="105"/>
        <v/>
      </c>
      <c r="Q1699" t="str">
        <f t="shared" si="106"/>
        <v/>
      </c>
      <c r="S1699" s="360" t="str">
        <f t="shared" si="107"/>
        <v/>
      </c>
    </row>
    <row r="1700" spans="15:19" x14ac:dyDescent="0.15">
      <c r="O1700" t="str">
        <f t="shared" si="104"/>
        <v/>
      </c>
      <c r="P1700" t="str">
        <f t="shared" si="105"/>
        <v/>
      </c>
      <c r="Q1700" t="str">
        <f t="shared" si="106"/>
        <v/>
      </c>
      <c r="S1700" s="360" t="str">
        <f t="shared" si="107"/>
        <v/>
      </c>
    </row>
    <row r="1701" spans="15:19" x14ac:dyDescent="0.15">
      <c r="O1701" t="str">
        <f t="shared" si="104"/>
        <v/>
      </c>
      <c r="P1701" t="str">
        <f t="shared" si="105"/>
        <v/>
      </c>
      <c r="Q1701" t="str">
        <f t="shared" si="106"/>
        <v/>
      </c>
      <c r="S1701" s="360" t="str">
        <f t="shared" si="107"/>
        <v/>
      </c>
    </row>
    <row r="1702" spans="15:19" x14ac:dyDescent="0.15">
      <c r="O1702" t="str">
        <f t="shared" si="104"/>
        <v/>
      </c>
      <c r="P1702" t="str">
        <f t="shared" si="105"/>
        <v/>
      </c>
      <c r="Q1702" t="str">
        <f t="shared" si="106"/>
        <v/>
      </c>
      <c r="S1702" s="360" t="str">
        <f t="shared" si="107"/>
        <v/>
      </c>
    </row>
    <row r="1703" spans="15:19" x14ac:dyDescent="0.15">
      <c r="O1703" t="str">
        <f t="shared" si="104"/>
        <v/>
      </c>
      <c r="P1703" t="str">
        <f t="shared" si="105"/>
        <v/>
      </c>
      <c r="Q1703" t="str">
        <f t="shared" si="106"/>
        <v/>
      </c>
      <c r="S1703" s="360" t="str">
        <f t="shared" si="107"/>
        <v/>
      </c>
    </row>
    <row r="1704" spans="15:19" x14ac:dyDescent="0.15">
      <c r="O1704" t="str">
        <f t="shared" si="104"/>
        <v/>
      </c>
      <c r="P1704" t="str">
        <f t="shared" si="105"/>
        <v/>
      </c>
      <c r="Q1704" t="str">
        <f t="shared" si="106"/>
        <v/>
      </c>
      <c r="S1704" s="360" t="str">
        <f t="shared" si="107"/>
        <v/>
      </c>
    </row>
    <row r="1705" spans="15:19" x14ac:dyDescent="0.15">
      <c r="O1705" t="str">
        <f t="shared" si="104"/>
        <v/>
      </c>
      <c r="P1705" t="str">
        <f t="shared" si="105"/>
        <v/>
      </c>
      <c r="Q1705" t="str">
        <f t="shared" si="106"/>
        <v/>
      </c>
      <c r="S1705" s="360" t="str">
        <f t="shared" si="107"/>
        <v/>
      </c>
    </row>
    <row r="1706" spans="15:19" x14ac:dyDescent="0.15">
      <c r="O1706" t="str">
        <f t="shared" si="104"/>
        <v/>
      </c>
      <c r="P1706" t="str">
        <f t="shared" si="105"/>
        <v/>
      </c>
      <c r="Q1706" t="str">
        <f t="shared" si="106"/>
        <v/>
      </c>
      <c r="S1706" s="360" t="str">
        <f t="shared" si="107"/>
        <v/>
      </c>
    </row>
    <row r="1707" spans="15:19" x14ac:dyDescent="0.15">
      <c r="O1707" t="str">
        <f t="shared" si="104"/>
        <v/>
      </c>
      <c r="P1707" t="str">
        <f t="shared" si="105"/>
        <v/>
      </c>
      <c r="Q1707" t="str">
        <f t="shared" si="106"/>
        <v/>
      </c>
      <c r="S1707" s="360" t="str">
        <f t="shared" si="107"/>
        <v/>
      </c>
    </row>
    <row r="1708" spans="15:19" x14ac:dyDescent="0.15">
      <c r="O1708" t="str">
        <f t="shared" si="104"/>
        <v/>
      </c>
      <c r="P1708" t="str">
        <f t="shared" si="105"/>
        <v/>
      </c>
      <c r="Q1708" t="str">
        <f t="shared" si="106"/>
        <v/>
      </c>
      <c r="S1708" s="360" t="str">
        <f t="shared" si="107"/>
        <v/>
      </c>
    </row>
    <row r="1709" spans="15:19" x14ac:dyDescent="0.15">
      <c r="O1709" t="str">
        <f t="shared" si="104"/>
        <v/>
      </c>
      <c r="P1709" t="str">
        <f t="shared" si="105"/>
        <v/>
      </c>
      <c r="Q1709" t="str">
        <f t="shared" si="106"/>
        <v/>
      </c>
      <c r="S1709" s="360" t="str">
        <f t="shared" si="107"/>
        <v/>
      </c>
    </row>
    <row r="1710" spans="15:19" x14ac:dyDescent="0.15">
      <c r="O1710" t="str">
        <f t="shared" si="104"/>
        <v/>
      </c>
      <c r="P1710" t="str">
        <f t="shared" si="105"/>
        <v/>
      </c>
      <c r="Q1710" t="str">
        <f t="shared" si="106"/>
        <v/>
      </c>
      <c r="S1710" s="360" t="str">
        <f t="shared" si="107"/>
        <v/>
      </c>
    </row>
    <row r="1711" spans="15:19" x14ac:dyDescent="0.15">
      <c r="O1711" t="str">
        <f t="shared" si="104"/>
        <v/>
      </c>
      <c r="P1711" t="str">
        <f t="shared" si="105"/>
        <v/>
      </c>
      <c r="Q1711" t="str">
        <f t="shared" si="106"/>
        <v/>
      </c>
      <c r="S1711" s="360" t="str">
        <f t="shared" si="107"/>
        <v/>
      </c>
    </row>
    <row r="1712" spans="15:19" x14ac:dyDescent="0.15">
      <c r="O1712" t="str">
        <f t="shared" si="104"/>
        <v/>
      </c>
      <c r="P1712" t="str">
        <f t="shared" si="105"/>
        <v/>
      </c>
      <c r="Q1712" t="str">
        <f t="shared" si="106"/>
        <v/>
      </c>
      <c r="S1712" s="360" t="str">
        <f t="shared" si="107"/>
        <v/>
      </c>
    </row>
    <row r="1713" spans="15:19" x14ac:dyDescent="0.15">
      <c r="O1713" t="str">
        <f t="shared" si="104"/>
        <v/>
      </c>
      <c r="P1713" t="str">
        <f t="shared" si="105"/>
        <v/>
      </c>
      <c r="Q1713" t="str">
        <f t="shared" si="106"/>
        <v/>
      </c>
      <c r="S1713" s="360" t="str">
        <f t="shared" si="107"/>
        <v/>
      </c>
    </row>
    <row r="1714" spans="15:19" x14ac:dyDescent="0.15">
      <c r="O1714" t="str">
        <f t="shared" si="104"/>
        <v/>
      </c>
      <c r="P1714" t="str">
        <f t="shared" si="105"/>
        <v/>
      </c>
      <c r="Q1714" t="str">
        <f t="shared" si="106"/>
        <v/>
      </c>
      <c r="S1714" s="360" t="str">
        <f t="shared" si="107"/>
        <v/>
      </c>
    </row>
    <row r="1715" spans="15:19" x14ac:dyDescent="0.15">
      <c r="O1715" t="str">
        <f t="shared" si="104"/>
        <v/>
      </c>
      <c r="P1715" t="str">
        <f t="shared" si="105"/>
        <v/>
      </c>
      <c r="Q1715" t="str">
        <f t="shared" si="106"/>
        <v/>
      </c>
      <c r="S1715" s="360" t="str">
        <f t="shared" si="107"/>
        <v/>
      </c>
    </row>
    <row r="1716" spans="15:19" x14ac:dyDescent="0.15">
      <c r="O1716" t="str">
        <f t="shared" si="104"/>
        <v/>
      </c>
      <c r="P1716" t="str">
        <f t="shared" si="105"/>
        <v/>
      </c>
      <c r="Q1716" t="str">
        <f t="shared" si="106"/>
        <v/>
      </c>
      <c r="S1716" s="360" t="str">
        <f t="shared" si="107"/>
        <v/>
      </c>
    </row>
    <row r="1717" spans="15:19" x14ac:dyDescent="0.15">
      <c r="O1717" t="str">
        <f t="shared" si="104"/>
        <v/>
      </c>
      <c r="P1717" t="str">
        <f t="shared" si="105"/>
        <v/>
      </c>
      <c r="Q1717" t="str">
        <f t="shared" si="106"/>
        <v/>
      </c>
      <c r="S1717" s="360" t="str">
        <f t="shared" si="107"/>
        <v/>
      </c>
    </row>
    <row r="1718" spans="15:19" x14ac:dyDescent="0.15">
      <c r="O1718" t="str">
        <f t="shared" si="104"/>
        <v/>
      </c>
      <c r="P1718" t="str">
        <f t="shared" si="105"/>
        <v/>
      </c>
      <c r="Q1718" t="str">
        <f t="shared" si="106"/>
        <v/>
      </c>
      <c r="S1718" s="360" t="str">
        <f t="shared" si="107"/>
        <v/>
      </c>
    </row>
    <row r="1719" spans="15:19" x14ac:dyDescent="0.15">
      <c r="O1719" t="str">
        <f t="shared" si="104"/>
        <v/>
      </c>
      <c r="P1719" t="str">
        <f t="shared" si="105"/>
        <v/>
      </c>
      <c r="Q1719" t="str">
        <f t="shared" si="106"/>
        <v/>
      </c>
      <c r="S1719" s="360" t="str">
        <f t="shared" si="107"/>
        <v/>
      </c>
    </row>
    <row r="1720" spans="15:19" x14ac:dyDescent="0.15">
      <c r="O1720" t="str">
        <f t="shared" si="104"/>
        <v/>
      </c>
      <c r="P1720" t="str">
        <f t="shared" si="105"/>
        <v/>
      </c>
      <c r="Q1720" t="str">
        <f t="shared" si="106"/>
        <v/>
      </c>
      <c r="S1720" s="360" t="str">
        <f t="shared" si="107"/>
        <v/>
      </c>
    </row>
    <row r="1721" spans="15:19" x14ac:dyDescent="0.15">
      <c r="O1721" t="str">
        <f t="shared" si="104"/>
        <v/>
      </c>
      <c r="P1721" t="str">
        <f t="shared" si="105"/>
        <v/>
      </c>
      <c r="Q1721" t="str">
        <f t="shared" si="106"/>
        <v/>
      </c>
      <c r="S1721" s="360" t="str">
        <f t="shared" si="107"/>
        <v/>
      </c>
    </row>
    <row r="1722" spans="15:19" x14ac:dyDescent="0.15">
      <c r="O1722" t="str">
        <f t="shared" si="104"/>
        <v/>
      </c>
      <c r="P1722" t="str">
        <f t="shared" si="105"/>
        <v/>
      </c>
      <c r="Q1722" t="str">
        <f t="shared" si="106"/>
        <v/>
      </c>
      <c r="S1722" s="360" t="str">
        <f t="shared" si="107"/>
        <v/>
      </c>
    </row>
    <row r="1723" spans="15:19" x14ac:dyDescent="0.15">
      <c r="O1723" t="str">
        <f t="shared" si="104"/>
        <v/>
      </c>
      <c r="P1723" t="str">
        <f t="shared" si="105"/>
        <v/>
      </c>
      <c r="Q1723" t="str">
        <f t="shared" si="106"/>
        <v/>
      </c>
      <c r="S1723" s="360" t="str">
        <f t="shared" si="107"/>
        <v/>
      </c>
    </row>
    <row r="1724" spans="15:19" x14ac:dyDescent="0.15">
      <c r="O1724" t="str">
        <f t="shared" si="104"/>
        <v/>
      </c>
      <c r="P1724" t="str">
        <f t="shared" si="105"/>
        <v/>
      </c>
      <c r="Q1724" t="str">
        <f t="shared" si="106"/>
        <v/>
      </c>
      <c r="S1724" s="360" t="str">
        <f t="shared" si="107"/>
        <v/>
      </c>
    </row>
    <row r="1725" spans="15:19" x14ac:dyDescent="0.15">
      <c r="O1725" t="str">
        <f t="shared" si="104"/>
        <v/>
      </c>
      <c r="P1725" t="str">
        <f t="shared" si="105"/>
        <v/>
      </c>
      <c r="Q1725" t="str">
        <f t="shared" si="106"/>
        <v/>
      </c>
      <c r="S1725" s="360" t="str">
        <f t="shared" si="107"/>
        <v/>
      </c>
    </row>
    <row r="1726" spans="15:19" x14ac:dyDescent="0.15">
      <c r="O1726" t="str">
        <f t="shared" si="104"/>
        <v/>
      </c>
      <c r="P1726" t="str">
        <f t="shared" si="105"/>
        <v/>
      </c>
      <c r="Q1726" t="str">
        <f t="shared" si="106"/>
        <v/>
      </c>
      <c r="S1726" s="360" t="str">
        <f t="shared" si="107"/>
        <v/>
      </c>
    </row>
    <row r="1727" spans="15:19" x14ac:dyDescent="0.15">
      <c r="O1727" t="str">
        <f t="shared" si="104"/>
        <v/>
      </c>
      <c r="P1727" t="str">
        <f t="shared" si="105"/>
        <v/>
      </c>
      <c r="Q1727" t="str">
        <f t="shared" si="106"/>
        <v/>
      </c>
      <c r="S1727" s="360" t="str">
        <f t="shared" si="107"/>
        <v/>
      </c>
    </row>
    <row r="1728" spans="15:19" x14ac:dyDescent="0.15">
      <c r="O1728" t="str">
        <f t="shared" si="104"/>
        <v/>
      </c>
      <c r="P1728" t="str">
        <f t="shared" si="105"/>
        <v/>
      </c>
      <c r="Q1728" t="str">
        <f t="shared" si="106"/>
        <v/>
      </c>
      <c r="S1728" s="360" t="str">
        <f t="shared" si="107"/>
        <v/>
      </c>
    </row>
    <row r="1729" spans="15:19" x14ac:dyDescent="0.15">
      <c r="O1729" t="str">
        <f t="shared" si="104"/>
        <v/>
      </c>
      <c r="P1729" t="str">
        <f t="shared" si="105"/>
        <v/>
      </c>
      <c r="Q1729" t="str">
        <f t="shared" si="106"/>
        <v/>
      </c>
      <c r="S1729" s="360" t="str">
        <f t="shared" si="107"/>
        <v/>
      </c>
    </row>
    <row r="1730" spans="15:19" x14ac:dyDescent="0.15">
      <c r="O1730" t="str">
        <f t="shared" ref="O1730:O1793" si="108">LEFT(F1730,4)</f>
        <v/>
      </c>
      <c r="P1730" t="str">
        <f t="shared" ref="P1730:P1793" si="109">MID(F1730,6,2)</f>
        <v/>
      </c>
      <c r="Q1730" t="str">
        <f t="shared" ref="Q1730:Q1793" si="110">MID(F1730,9,2)</f>
        <v/>
      </c>
      <c r="S1730" s="360" t="str">
        <f t="shared" ref="S1730:S1793" si="111">IFERROR(DATE(O1730,P1730,Q1730),"")</f>
        <v/>
      </c>
    </row>
    <row r="1731" spans="15:19" x14ac:dyDescent="0.15">
      <c r="O1731" t="str">
        <f t="shared" si="108"/>
        <v/>
      </c>
      <c r="P1731" t="str">
        <f t="shared" si="109"/>
        <v/>
      </c>
      <c r="Q1731" t="str">
        <f t="shared" si="110"/>
        <v/>
      </c>
      <c r="S1731" s="360" t="str">
        <f t="shared" si="111"/>
        <v/>
      </c>
    </row>
    <row r="1732" spans="15:19" x14ac:dyDescent="0.15">
      <c r="O1732" t="str">
        <f t="shared" si="108"/>
        <v/>
      </c>
      <c r="P1732" t="str">
        <f t="shared" si="109"/>
        <v/>
      </c>
      <c r="Q1732" t="str">
        <f t="shared" si="110"/>
        <v/>
      </c>
      <c r="S1732" s="360" t="str">
        <f t="shared" si="111"/>
        <v/>
      </c>
    </row>
    <row r="1733" spans="15:19" x14ac:dyDescent="0.15">
      <c r="O1733" t="str">
        <f t="shared" si="108"/>
        <v/>
      </c>
      <c r="P1733" t="str">
        <f t="shared" si="109"/>
        <v/>
      </c>
      <c r="Q1733" t="str">
        <f t="shared" si="110"/>
        <v/>
      </c>
      <c r="S1733" s="360" t="str">
        <f t="shared" si="111"/>
        <v/>
      </c>
    </row>
    <row r="1734" spans="15:19" x14ac:dyDescent="0.15">
      <c r="O1734" t="str">
        <f t="shared" si="108"/>
        <v/>
      </c>
      <c r="P1734" t="str">
        <f t="shared" si="109"/>
        <v/>
      </c>
      <c r="Q1734" t="str">
        <f t="shared" si="110"/>
        <v/>
      </c>
      <c r="S1734" s="360" t="str">
        <f t="shared" si="111"/>
        <v/>
      </c>
    </row>
    <row r="1735" spans="15:19" x14ac:dyDescent="0.15">
      <c r="O1735" t="str">
        <f t="shared" si="108"/>
        <v/>
      </c>
      <c r="P1735" t="str">
        <f t="shared" si="109"/>
        <v/>
      </c>
      <c r="Q1735" t="str">
        <f t="shared" si="110"/>
        <v/>
      </c>
      <c r="S1735" s="360" t="str">
        <f t="shared" si="111"/>
        <v/>
      </c>
    </row>
    <row r="1736" spans="15:19" x14ac:dyDescent="0.15">
      <c r="O1736" t="str">
        <f t="shared" si="108"/>
        <v/>
      </c>
      <c r="P1736" t="str">
        <f t="shared" si="109"/>
        <v/>
      </c>
      <c r="Q1736" t="str">
        <f t="shared" si="110"/>
        <v/>
      </c>
      <c r="S1736" s="360" t="str">
        <f t="shared" si="111"/>
        <v/>
      </c>
    </row>
    <row r="1737" spans="15:19" x14ac:dyDescent="0.15">
      <c r="O1737" t="str">
        <f t="shared" si="108"/>
        <v/>
      </c>
      <c r="P1737" t="str">
        <f t="shared" si="109"/>
        <v/>
      </c>
      <c r="Q1737" t="str">
        <f t="shared" si="110"/>
        <v/>
      </c>
      <c r="S1737" s="360" t="str">
        <f t="shared" si="111"/>
        <v/>
      </c>
    </row>
    <row r="1738" spans="15:19" x14ac:dyDescent="0.15">
      <c r="O1738" t="str">
        <f t="shared" si="108"/>
        <v/>
      </c>
      <c r="P1738" t="str">
        <f t="shared" si="109"/>
        <v/>
      </c>
      <c r="Q1738" t="str">
        <f t="shared" si="110"/>
        <v/>
      </c>
      <c r="S1738" s="360" t="str">
        <f t="shared" si="111"/>
        <v/>
      </c>
    </row>
    <row r="1739" spans="15:19" x14ac:dyDescent="0.15">
      <c r="O1739" t="str">
        <f t="shared" si="108"/>
        <v/>
      </c>
      <c r="P1739" t="str">
        <f t="shared" si="109"/>
        <v/>
      </c>
      <c r="Q1739" t="str">
        <f t="shared" si="110"/>
        <v/>
      </c>
      <c r="S1739" s="360" t="str">
        <f t="shared" si="111"/>
        <v/>
      </c>
    </row>
    <row r="1740" spans="15:19" x14ac:dyDescent="0.15">
      <c r="O1740" t="str">
        <f t="shared" si="108"/>
        <v/>
      </c>
      <c r="P1740" t="str">
        <f t="shared" si="109"/>
        <v/>
      </c>
      <c r="Q1740" t="str">
        <f t="shared" si="110"/>
        <v/>
      </c>
      <c r="S1740" s="360" t="str">
        <f t="shared" si="111"/>
        <v/>
      </c>
    </row>
    <row r="1741" spans="15:19" x14ac:dyDescent="0.15">
      <c r="O1741" t="str">
        <f t="shared" si="108"/>
        <v/>
      </c>
      <c r="P1741" t="str">
        <f t="shared" si="109"/>
        <v/>
      </c>
      <c r="Q1741" t="str">
        <f t="shared" si="110"/>
        <v/>
      </c>
      <c r="S1741" s="360" t="str">
        <f t="shared" si="111"/>
        <v/>
      </c>
    </row>
    <row r="1742" spans="15:19" x14ac:dyDescent="0.15">
      <c r="O1742" t="str">
        <f t="shared" si="108"/>
        <v/>
      </c>
      <c r="P1742" t="str">
        <f t="shared" si="109"/>
        <v/>
      </c>
      <c r="Q1742" t="str">
        <f t="shared" si="110"/>
        <v/>
      </c>
      <c r="S1742" s="360" t="str">
        <f t="shared" si="111"/>
        <v/>
      </c>
    </row>
    <row r="1743" spans="15:19" x14ac:dyDescent="0.15">
      <c r="O1743" t="str">
        <f t="shared" si="108"/>
        <v/>
      </c>
      <c r="P1743" t="str">
        <f t="shared" si="109"/>
        <v/>
      </c>
      <c r="Q1743" t="str">
        <f t="shared" si="110"/>
        <v/>
      </c>
      <c r="S1743" s="360" t="str">
        <f t="shared" si="111"/>
        <v/>
      </c>
    </row>
    <row r="1744" spans="15:19" x14ac:dyDescent="0.15">
      <c r="O1744" t="str">
        <f t="shared" si="108"/>
        <v/>
      </c>
      <c r="P1744" t="str">
        <f t="shared" si="109"/>
        <v/>
      </c>
      <c r="Q1744" t="str">
        <f t="shared" si="110"/>
        <v/>
      </c>
      <c r="S1744" s="360" t="str">
        <f t="shared" si="111"/>
        <v/>
      </c>
    </row>
    <row r="1745" spans="15:19" x14ac:dyDescent="0.15">
      <c r="O1745" t="str">
        <f t="shared" si="108"/>
        <v/>
      </c>
      <c r="P1745" t="str">
        <f t="shared" si="109"/>
        <v/>
      </c>
      <c r="Q1745" t="str">
        <f t="shared" si="110"/>
        <v/>
      </c>
      <c r="S1745" s="360" t="str">
        <f t="shared" si="111"/>
        <v/>
      </c>
    </row>
    <row r="1746" spans="15:19" x14ac:dyDescent="0.15">
      <c r="O1746" t="str">
        <f t="shared" si="108"/>
        <v/>
      </c>
      <c r="P1746" t="str">
        <f t="shared" si="109"/>
        <v/>
      </c>
      <c r="Q1746" t="str">
        <f t="shared" si="110"/>
        <v/>
      </c>
      <c r="S1746" s="360" t="str">
        <f t="shared" si="111"/>
        <v/>
      </c>
    </row>
    <row r="1747" spans="15:19" x14ac:dyDescent="0.15">
      <c r="O1747" t="str">
        <f t="shared" si="108"/>
        <v/>
      </c>
      <c r="P1747" t="str">
        <f t="shared" si="109"/>
        <v/>
      </c>
      <c r="Q1747" t="str">
        <f t="shared" si="110"/>
        <v/>
      </c>
      <c r="S1747" s="360" t="str">
        <f t="shared" si="111"/>
        <v/>
      </c>
    </row>
    <row r="1748" spans="15:19" x14ac:dyDescent="0.15">
      <c r="O1748" t="str">
        <f t="shared" si="108"/>
        <v/>
      </c>
      <c r="P1748" t="str">
        <f t="shared" si="109"/>
        <v/>
      </c>
      <c r="Q1748" t="str">
        <f t="shared" si="110"/>
        <v/>
      </c>
      <c r="S1748" s="360" t="str">
        <f t="shared" si="111"/>
        <v/>
      </c>
    </row>
    <row r="1749" spans="15:19" x14ac:dyDescent="0.15">
      <c r="O1749" t="str">
        <f t="shared" si="108"/>
        <v/>
      </c>
      <c r="P1749" t="str">
        <f t="shared" si="109"/>
        <v/>
      </c>
      <c r="Q1749" t="str">
        <f t="shared" si="110"/>
        <v/>
      </c>
      <c r="S1749" s="360" t="str">
        <f t="shared" si="111"/>
        <v/>
      </c>
    </row>
    <row r="1750" spans="15:19" x14ac:dyDescent="0.15">
      <c r="O1750" t="str">
        <f t="shared" si="108"/>
        <v/>
      </c>
      <c r="P1750" t="str">
        <f t="shared" si="109"/>
        <v/>
      </c>
      <c r="Q1750" t="str">
        <f t="shared" si="110"/>
        <v/>
      </c>
      <c r="S1750" s="360" t="str">
        <f t="shared" si="111"/>
        <v/>
      </c>
    </row>
    <row r="1751" spans="15:19" x14ac:dyDescent="0.15">
      <c r="O1751" t="str">
        <f t="shared" si="108"/>
        <v/>
      </c>
      <c r="P1751" t="str">
        <f t="shared" si="109"/>
        <v/>
      </c>
      <c r="Q1751" t="str">
        <f t="shared" si="110"/>
        <v/>
      </c>
      <c r="S1751" s="360" t="str">
        <f t="shared" si="111"/>
        <v/>
      </c>
    </row>
    <row r="1752" spans="15:19" x14ac:dyDescent="0.15">
      <c r="O1752" t="str">
        <f t="shared" si="108"/>
        <v/>
      </c>
      <c r="P1752" t="str">
        <f t="shared" si="109"/>
        <v/>
      </c>
      <c r="Q1752" t="str">
        <f t="shared" si="110"/>
        <v/>
      </c>
      <c r="S1752" s="360" t="str">
        <f t="shared" si="111"/>
        <v/>
      </c>
    </row>
    <row r="1753" spans="15:19" x14ac:dyDescent="0.15">
      <c r="O1753" t="str">
        <f t="shared" si="108"/>
        <v/>
      </c>
      <c r="P1753" t="str">
        <f t="shared" si="109"/>
        <v/>
      </c>
      <c r="Q1753" t="str">
        <f t="shared" si="110"/>
        <v/>
      </c>
      <c r="S1753" s="360" t="str">
        <f t="shared" si="111"/>
        <v/>
      </c>
    </row>
    <row r="1754" spans="15:19" x14ac:dyDescent="0.15">
      <c r="O1754" t="str">
        <f t="shared" si="108"/>
        <v/>
      </c>
      <c r="P1754" t="str">
        <f t="shared" si="109"/>
        <v/>
      </c>
      <c r="Q1754" t="str">
        <f t="shared" si="110"/>
        <v/>
      </c>
      <c r="S1754" s="360" t="str">
        <f t="shared" si="111"/>
        <v/>
      </c>
    </row>
    <row r="1755" spans="15:19" x14ac:dyDescent="0.15">
      <c r="O1755" t="str">
        <f t="shared" si="108"/>
        <v/>
      </c>
      <c r="P1755" t="str">
        <f t="shared" si="109"/>
        <v/>
      </c>
      <c r="Q1755" t="str">
        <f t="shared" si="110"/>
        <v/>
      </c>
      <c r="S1755" s="360" t="str">
        <f t="shared" si="111"/>
        <v/>
      </c>
    </row>
    <row r="1756" spans="15:19" x14ac:dyDescent="0.15">
      <c r="O1756" t="str">
        <f t="shared" si="108"/>
        <v/>
      </c>
      <c r="P1756" t="str">
        <f t="shared" si="109"/>
        <v/>
      </c>
      <c r="Q1756" t="str">
        <f t="shared" si="110"/>
        <v/>
      </c>
      <c r="S1756" s="360" t="str">
        <f t="shared" si="111"/>
        <v/>
      </c>
    </row>
    <row r="1757" spans="15:19" x14ac:dyDescent="0.15">
      <c r="O1757" t="str">
        <f t="shared" si="108"/>
        <v/>
      </c>
      <c r="P1757" t="str">
        <f t="shared" si="109"/>
        <v/>
      </c>
      <c r="Q1757" t="str">
        <f t="shared" si="110"/>
        <v/>
      </c>
      <c r="S1757" s="360" t="str">
        <f t="shared" si="111"/>
        <v/>
      </c>
    </row>
    <row r="1758" spans="15:19" x14ac:dyDescent="0.15">
      <c r="O1758" t="str">
        <f t="shared" si="108"/>
        <v/>
      </c>
      <c r="P1758" t="str">
        <f t="shared" si="109"/>
        <v/>
      </c>
      <c r="Q1758" t="str">
        <f t="shared" si="110"/>
        <v/>
      </c>
      <c r="S1758" s="360" t="str">
        <f t="shared" si="111"/>
        <v/>
      </c>
    </row>
    <row r="1759" spans="15:19" x14ac:dyDescent="0.15">
      <c r="O1759" t="str">
        <f t="shared" si="108"/>
        <v/>
      </c>
      <c r="P1759" t="str">
        <f t="shared" si="109"/>
        <v/>
      </c>
      <c r="Q1759" t="str">
        <f t="shared" si="110"/>
        <v/>
      </c>
      <c r="S1759" s="360" t="str">
        <f t="shared" si="111"/>
        <v/>
      </c>
    </row>
    <row r="1760" spans="15:19" x14ac:dyDescent="0.15">
      <c r="O1760" t="str">
        <f t="shared" si="108"/>
        <v/>
      </c>
      <c r="P1760" t="str">
        <f t="shared" si="109"/>
        <v/>
      </c>
      <c r="Q1760" t="str">
        <f t="shared" si="110"/>
        <v/>
      </c>
      <c r="S1760" s="360" t="str">
        <f t="shared" si="111"/>
        <v/>
      </c>
    </row>
    <row r="1761" spans="15:19" x14ac:dyDescent="0.15">
      <c r="O1761" t="str">
        <f t="shared" si="108"/>
        <v/>
      </c>
      <c r="P1761" t="str">
        <f t="shared" si="109"/>
        <v/>
      </c>
      <c r="Q1761" t="str">
        <f t="shared" si="110"/>
        <v/>
      </c>
      <c r="S1761" s="360" t="str">
        <f t="shared" si="111"/>
        <v/>
      </c>
    </row>
    <row r="1762" spans="15:19" x14ac:dyDescent="0.15">
      <c r="O1762" t="str">
        <f t="shared" si="108"/>
        <v/>
      </c>
      <c r="P1762" t="str">
        <f t="shared" si="109"/>
        <v/>
      </c>
      <c r="Q1762" t="str">
        <f t="shared" si="110"/>
        <v/>
      </c>
      <c r="S1762" s="360" t="str">
        <f t="shared" si="111"/>
        <v/>
      </c>
    </row>
    <row r="1763" spans="15:19" x14ac:dyDescent="0.15">
      <c r="O1763" t="str">
        <f t="shared" si="108"/>
        <v/>
      </c>
      <c r="P1763" t="str">
        <f t="shared" si="109"/>
        <v/>
      </c>
      <c r="Q1763" t="str">
        <f t="shared" si="110"/>
        <v/>
      </c>
      <c r="S1763" s="360" t="str">
        <f t="shared" si="111"/>
        <v/>
      </c>
    </row>
    <row r="1764" spans="15:19" x14ac:dyDescent="0.15">
      <c r="O1764" t="str">
        <f t="shared" si="108"/>
        <v/>
      </c>
      <c r="P1764" t="str">
        <f t="shared" si="109"/>
        <v/>
      </c>
      <c r="Q1764" t="str">
        <f t="shared" si="110"/>
        <v/>
      </c>
      <c r="S1764" s="360" t="str">
        <f t="shared" si="111"/>
        <v/>
      </c>
    </row>
    <row r="1765" spans="15:19" x14ac:dyDescent="0.15">
      <c r="O1765" t="str">
        <f t="shared" si="108"/>
        <v/>
      </c>
      <c r="P1765" t="str">
        <f t="shared" si="109"/>
        <v/>
      </c>
      <c r="Q1765" t="str">
        <f t="shared" si="110"/>
        <v/>
      </c>
      <c r="S1765" s="360" t="str">
        <f t="shared" si="111"/>
        <v/>
      </c>
    </row>
    <row r="1766" spans="15:19" x14ac:dyDescent="0.15">
      <c r="O1766" t="str">
        <f t="shared" si="108"/>
        <v/>
      </c>
      <c r="P1766" t="str">
        <f t="shared" si="109"/>
        <v/>
      </c>
      <c r="Q1766" t="str">
        <f t="shared" si="110"/>
        <v/>
      </c>
      <c r="S1766" s="360" t="str">
        <f t="shared" si="111"/>
        <v/>
      </c>
    </row>
    <row r="1767" spans="15:19" x14ac:dyDescent="0.15">
      <c r="O1767" t="str">
        <f t="shared" si="108"/>
        <v/>
      </c>
      <c r="P1767" t="str">
        <f t="shared" si="109"/>
        <v/>
      </c>
      <c r="Q1767" t="str">
        <f t="shared" si="110"/>
        <v/>
      </c>
      <c r="S1767" s="360" t="str">
        <f t="shared" si="111"/>
        <v/>
      </c>
    </row>
    <row r="1768" spans="15:19" x14ac:dyDescent="0.15">
      <c r="O1768" t="str">
        <f t="shared" si="108"/>
        <v/>
      </c>
      <c r="P1768" t="str">
        <f t="shared" si="109"/>
        <v/>
      </c>
      <c r="Q1768" t="str">
        <f t="shared" si="110"/>
        <v/>
      </c>
      <c r="S1768" s="360" t="str">
        <f t="shared" si="111"/>
        <v/>
      </c>
    </row>
    <row r="1769" spans="15:19" x14ac:dyDescent="0.15">
      <c r="O1769" t="str">
        <f t="shared" si="108"/>
        <v/>
      </c>
      <c r="P1769" t="str">
        <f t="shared" si="109"/>
        <v/>
      </c>
      <c r="Q1769" t="str">
        <f t="shared" si="110"/>
        <v/>
      </c>
      <c r="S1769" s="360" t="str">
        <f t="shared" si="111"/>
        <v/>
      </c>
    </row>
    <row r="1770" spans="15:19" x14ac:dyDescent="0.15">
      <c r="O1770" t="str">
        <f t="shared" si="108"/>
        <v/>
      </c>
      <c r="P1770" t="str">
        <f t="shared" si="109"/>
        <v/>
      </c>
      <c r="Q1770" t="str">
        <f t="shared" si="110"/>
        <v/>
      </c>
      <c r="S1770" s="360" t="str">
        <f t="shared" si="111"/>
        <v/>
      </c>
    </row>
    <row r="1771" spans="15:19" x14ac:dyDescent="0.15">
      <c r="O1771" t="str">
        <f t="shared" si="108"/>
        <v/>
      </c>
      <c r="P1771" t="str">
        <f t="shared" si="109"/>
        <v/>
      </c>
      <c r="Q1771" t="str">
        <f t="shared" si="110"/>
        <v/>
      </c>
      <c r="S1771" s="360" t="str">
        <f t="shared" si="111"/>
        <v/>
      </c>
    </row>
    <row r="1772" spans="15:19" x14ac:dyDescent="0.15">
      <c r="O1772" t="str">
        <f t="shared" si="108"/>
        <v/>
      </c>
      <c r="P1772" t="str">
        <f t="shared" si="109"/>
        <v/>
      </c>
      <c r="Q1772" t="str">
        <f t="shared" si="110"/>
        <v/>
      </c>
      <c r="S1772" s="360" t="str">
        <f t="shared" si="111"/>
        <v/>
      </c>
    </row>
    <row r="1773" spans="15:19" x14ac:dyDescent="0.15">
      <c r="O1773" t="str">
        <f t="shared" si="108"/>
        <v/>
      </c>
      <c r="P1773" t="str">
        <f t="shared" si="109"/>
        <v/>
      </c>
      <c r="Q1773" t="str">
        <f t="shared" si="110"/>
        <v/>
      </c>
      <c r="S1773" s="360" t="str">
        <f t="shared" si="111"/>
        <v/>
      </c>
    </row>
    <row r="1774" spans="15:19" x14ac:dyDescent="0.15">
      <c r="O1774" t="str">
        <f t="shared" si="108"/>
        <v/>
      </c>
      <c r="P1774" t="str">
        <f t="shared" si="109"/>
        <v/>
      </c>
      <c r="Q1774" t="str">
        <f t="shared" si="110"/>
        <v/>
      </c>
      <c r="S1774" s="360" t="str">
        <f t="shared" si="111"/>
        <v/>
      </c>
    </row>
    <row r="1775" spans="15:19" x14ac:dyDescent="0.15">
      <c r="O1775" t="str">
        <f t="shared" si="108"/>
        <v/>
      </c>
      <c r="P1775" t="str">
        <f t="shared" si="109"/>
        <v/>
      </c>
      <c r="Q1775" t="str">
        <f t="shared" si="110"/>
        <v/>
      </c>
      <c r="S1775" s="360" t="str">
        <f t="shared" si="111"/>
        <v/>
      </c>
    </row>
    <row r="1776" spans="15:19" x14ac:dyDescent="0.15">
      <c r="O1776" t="str">
        <f t="shared" si="108"/>
        <v/>
      </c>
      <c r="P1776" t="str">
        <f t="shared" si="109"/>
        <v/>
      </c>
      <c r="Q1776" t="str">
        <f t="shared" si="110"/>
        <v/>
      </c>
      <c r="S1776" s="360" t="str">
        <f t="shared" si="111"/>
        <v/>
      </c>
    </row>
    <row r="1777" spans="15:19" x14ac:dyDescent="0.15">
      <c r="O1777" t="str">
        <f t="shared" si="108"/>
        <v/>
      </c>
      <c r="P1777" t="str">
        <f t="shared" si="109"/>
        <v/>
      </c>
      <c r="Q1777" t="str">
        <f t="shared" si="110"/>
        <v/>
      </c>
      <c r="S1777" s="360" t="str">
        <f t="shared" si="111"/>
        <v/>
      </c>
    </row>
    <row r="1778" spans="15:19" x14ac:dyDescent="0.15">
      <c r="O1778" t="str">
        <f t="shared" si="108"/>
        <v/>
      </c>
      <c r="P1778" t="str">
        <f t="shared" si="109"/>
        <v/>
      </c>
      <c r="Q1778" t="str">
        <f t="shared" si="110"/>
        <v/>
      </c>
      <c r="S1778" s="360" t="str">
        <f t="shared" si="111"/>
        <v/>
      </c>
    </row>
    <row r="1779" spans="15:19" x14ac:dyDescent="0.15">
      <c r="O1779" t="str">
        <f t="shared" si="108"/>
        <v/>
      </c>
      <c r="P1779" t="str">
        <f t="shared" si="109"/>
        <v/>
      </c>
      <c r="Q1779" t="str">
        <f t="shared" si="110"/>
        <v/>
      </c>
      <c r="S1779" s="360" t="str">
        <f t="shared" si="111"/>
        <v/>
      </c>
    </row>
    <row r="1780" spans="15:19" x14ac:dyDescent="0.15">
      <c r="O1780" t="str">
        <f t="shared" si="108"/>
        <v/>
      </c>
      <c r="P1780" t="str">
        <f t="shared" si="109"/>
        <v/>
      </c>
      <c r="Q1780" t="str">
        <f t="shared" si="110"/>
        <v/>
      </c>
      <c r="S1780" s="360" t="str">
        <f t="shared" si="111"/>
        <v/>
      </c>
    </row>
    <row r="1781" spans="15:19" x14ac:dyDescent="0.15">
      <c r="O1781" t="str">
        <f t="shared" si="108"/>
        <v/>
      </c>
      <c r="P1781" t="str">
        <f t="shared" si="109"/>
        <v/>
      </c>
      <c r="Q1781" t="str">
        <f t="shared" si="110"/>
        <v/>
      </c>
      <c r="S1781" s="360" t="str">
        <f t="shared" si="111"/>
        <v/>
      </c>
    </row>
    <row r="1782" spans="15:19" x14ac:dyDescent="0.15">
      <c r="O1782" t="str">
        <f t="shared" si="108"/>
        <v/>
      </c>
      <c r="P1782" t="str">
        <f t="shared" si="109"/>
        <v/>
      </c>
      <c r="Q1782" t="str">
        <f t="shared" si="110"/>
        <v/>
      </c>
      <c r="S1782" s="360" t="str">
        <f t="shared" si="111"/>
        <v/>
      </c>
    </row>
    <row r="1783" spans="15:19" x14ac:dyDescent="0.15">
      <c r="O1783" t="str">
        <f t="shared" si="108"/>
        <v/>
      </c>
      <c r="P1783" t="str">
        <f t="shared" si="109"/>
        <v/>
      </c>
      <c r="Q1783" t="str">
        <f t="shared" si="110"/>
        <v/>
      </c>
      <c r="S1783" s="360" t="str">
        <f t="shared" si="111"/>
        <v/>
      </c>
    </row>
    <row r="1784" spans="15:19" x14ac:dyDescent="0.15">
      <c r="O1784" t="str">
        <f t="shared" si="108"/>
        <v/>
      </c>
      <c r="P1784" t="str">
        <f t="shared" si="109"/>
        <v/>
      </c>
      <c r="Q1784" t="str">
        <f t="shared" si="110"/>
        <v/>
      </c>
      <c r="S1784" s="360" t="str">
        <f t="shared" si="111"/>
        <v/>
      </c>
    </row>
    <row r="1785" spans="15:19" x14ac:dyDescent="0.15">
      <c r="O1785" t="str">
        <f t="shared" si="108"/>
        <v/>
      </c>
      <c r="P1785" t="str">
        <f t="shared" si="109"/>
        <v/>
      </c>
      <c r="Q1785" t="str">
        <f t="shared" si="110"/>
        <v/>
      </c>
      <c r="S1785" s="360" t="str">
        <f t="shared" si="111"/>
        <v/>
      </c>
    </row>
    <row r="1786" spans="15:19" x14ac:dyDescent="0.15">
      <c r="O1786" t="str">
        <f t="shared" si="108"/>
        <v/>
      </c>
      <c r="P1786" t="str">
        <f t="shared" si="109"/>
        <v/>
      </c>
      <c r="Q1786" t="str">
        <f t="shared" si="110"/>
        <v/>
      </c>
      <c r="S1786" s="360" t="str">
        <f t="shared" si="111"/>
        <v/>
      </c>
    </row>
    <row r="1787" spans="15:19" x14ac:dyDescent="0.15">
      <c r="O1787" t="str">
        <f t="shared" si="108"/>
        <v/>
      </c>
      <c r="P1787" t="str">
        <f t="shared" si="109"/>
        <v/>
      </c>
      <c r="Q1787" t="str">
        <f t="shared" si="110"/>
        <v/>
      </c>
      <c r="S1787" s="360" t="str">
        <f t="shared" si="111"/>
        <v/>
      </c>
    </row>
    <row r="1788" spans="15:19" x14ac:dyDescent="0.15">
      <c r="O1788" t="str">
        <f t="shared" si="108"/>
        <v/>
      </c>
      <c r="P1788" t="str">
        <f t="shared" si="109"/>
        <v/>
      </c>
      <c r="Q1788" t="str">
        <f t="shared" si="110"/>
        <v/>
      </c>
      <c r="S1788" s="360" t="str">
        <f t="shared" si="111"/>
        <v/>
      </c>
    </row>
    <row r="1789" spans="15:19" x14ac:dyDescent="0.15">
      <c r="O1789" t="str">
        <f t="shared" si="108"/>
        <v/>
      </c>
      <c r="P1789" t="str">
        <f t="shared" si="109"/>
        <v/>
      </c>
      <c r="Q1789" t="str">
        <f t="shared" si="110"/>
        <v/>
      </c>
      <c r="S1789" s="360" t="str">
        <f t="shared" si="111"/>
        <v/>
      </c>
    </row>
    <row r="1790" spans="15:19" x14ac:dyDescent="0.15">
      <c r="O1790" t="str">
        <f t="shared" si="108"/>
        <v/>
      </c>
      <c r="P1790" t="str">
        <f t="shared" si="109"/>
        <v/>
      </c>
      <c r="Q1790" t="str">
        <f t="shared" si="110"/>
        <v/>
      </c>
      <c r="S1790" s="360" t="str">
        <f t="shared" si="111"/>
        <v/>
      </c>
    </row>
    <row r="1791" spans="15:19" x14ac:dyDescent="0.15">
      <c r="O1791" t="str">
        <f t="shared" si="108"/>
        <v/>
      </c>
      <c r="P1791" t="str">
        <f t="shared" si="109"/>
        <v/>
      </c>
      <c r="Q1791" t="str">
        <f t="shared" si="110"/>
        <v/>
      </c>
      <c r="S1791" s="360" t="str">
        <f t="shared" si="111"/>
        <v/>
      </c>
    </row>
    <row r="1792" spans="15:19" x14ac:dyDescent="0.15">
      <c r="O1792" t="str">
        <f t="shared" si="108"/>
        <v/>
      </c>
      <c r="P1792" t="str">
        <f t="shared" si="109"/>
        <v/>
      </c>
      <c r="Q1792" t="str">
        <f t="shared" si="110"/>
        <v/>
      </c>
      <c r="S1792" s="360" t="str">
        <f t="shared" si="111"/>
        <v/>
      </c>
    </row>
    <row r="1793" spans="15:19" x14ac:dyDescent="0.15">
      <c r="O1793" t="str">
        <f t="shared" si="108"/>
        <v/>
      </c>
      <c r="P1793" t="str">
        <f t="shared" si="109"/>
        <v/>
      </c>
      <c r="Q1793" t="str">
        <f t="shared" si="110"/>
        <v/>
      </c>
      <c r="S1793" s="360" t="str">
        <f t="shared" si="111"/>
        <v/>
      </c>
    </row>
    <row r="1794" spans="15:19" x14ac:dyDescent="0.15">
      <c r="O1794" t="str">
        <f t="shared" ref="O1794:O1857" si="112">LEFT(F1794,4)</f>
        <v/>
      </c>
      <c r="P1794" t="str">
        <f t="shared" ref="P1794:P1857" si="113">MID(F1794,6,2)</f>
        <v/>
      </c>
      <c r="Q1794" t="str">
        <f t="shared" ref="Q1794:Q1857" si="114">MID(F1794,9,2)</f>
        <v/>
      </c>
      <c r="S1794" s="360" t="str">
        <f t="shared" ref="S1794:S1857" si="115">IFERROR(DATE(O1794,P1794,Q1794),"")</f>
        <v/>
      </c>
    </row>
    <row r="1795" spans="15:19" x14ac:dyDescent="0.15">
      <c r="O1795" t="str">
        <f t="shared" si="112"/>
        <v/>
      </c>
      <c r="P1795" t="str">
        <f t="shared" si="113"/>
        <v/>
      </c>
      <c r="Q1795" t="str">
        <f t="shared" si="114"/>
        <v/>
      </c>
      <c r="S1795" s="360" t="str">
        <f t="shared" si="115"/>
        <v/>
      </c>
    </row>
    <row r="1796" spans="15:19" x14ac:dyDescent="0.15">
      <c r="O1796" t="str">
        <f t="shared" si="112"/>
        <v/>
      </c>
      <c r="P1796" t="str">
        <f t="shared" si="113"/>
        <v/>
      </c>
      <c r="Q1796" t="str">
        <f t="shared" si="114"/>
        <v/>
      </c>
      <c r="S1796" s="360" t="str">
        <f t="shared" si="115"/>
        <v/>
      </c>
    </row>
    <row r="1797" spans="15:19" x14ac:dyDescent="0.15">
      <c r="O1797" t="str">
        <f t="shared" si="112"/>
        <v/>
      </c>
      <c r="P1797" t="str">
        <f t="shared" si="113"/>
        <v/>
      </c>
      <c r="Q1797" t="str">
        <f t="shared" si="114"/>
        <v/>
      </c>
      <c r="S1797" s="360" t="str">
        <f t="shared" si="115"/>
        <v/>
      </c>
    </row>
    <row r="1798" spans="15:19" x14ac:dyDescent="0.15">
      <c r="O1798" t="str">
        <f t="shared" si="112"/>
        <v/>
      </c>
      <c r="P1798" t="str">
        <f t="shared" si="113"/>
        <v/>
      </c>
      <c r="Q1798" t="str">
        <f t="shared" si="114"/>
        <v/>
      </c>
      <c r="S1798" s="360" t="str">
        <f t="shared" si="115"/>
        <v/>
      </c>
    </row>
    <row r="1799" spans="15:19" x14ac:dyDescent="0.15">
      <c r="O1799" t="str">
        <f t="shared" si="112"/>
        <v/>
      </c>
      <c r="P1799" t="str">
        <f t="shared" si="113"/>
        <v/>
      </c>
      <c r="Q1799" t="str">
        <f t="shared" si="114"/>
        <v/>
      </c>
      <c r="S1799" s="360" t="str">
        <f t="shared" si="115"/>
        <v/>
      </c>
    </row>
    <row r="1800" spans="15:19" x14ac:dyDescent="0.15">
      <c r="O1800" t="str">
        <f t="shared" si="112"/>
        <v/>
      </c>
      <c r="P1800" t="str">
        <f t="shared" si="113"/>
        <v/>
      </c>
      <c r="Q1800" t="str">
        <f t="shared" si="114"/>
        <v/>
      </c>
      <c r="S1800" s="360" t="str">
        <f t="shared" si="115"/>
        <v/>
      </c>
    </row>
    <row r="1801" spans="15:19" x14ac:dyDescent="0.15">
      <c r="O1801" t="str">
        <f t="shared" si="112"/>
        <v/>
      </c>
      <c r="P1801" t="str">
        <f t="shared" si="113"/>
        <v/>
      </c>
      <c r="Q1801" t="str">
        <f t="shared" si="114"/>
        <v/>
      </c>
      <c r="S1801" s="360" t="str">
        <f t="shared" si="115"/>
        <v/>
      </c>
    </row>
    <row r="1802" spans="15:19" x14ac:dyDescent="0.15">
      <c r="O1802" t="str">
        <f t="shared" si="112"/>
        <v/>
      </c>
      <c r="P1802" t="str">
        <f t="shared" si="113"/>
        <v/>
      </c>
      <c r="Q1802" t="str">
        <f t="shared" si="114"/>
        <v/>
      </c>
      <c r="S1802" s="360" t="str">
        <f t="shared" si="115"/>
        <v/>
      </c>
    </row>
    <row r="1803" spans="15:19" x14ac:dyDescent="0.15">
      <c r="O1803" t="str">
        <f t="shared" si="112"/>
        <v/>
      </c>
      <c r="P1803" t="str">
        <f t="shared" si="113"/>
        <v/>
      </c>
      <c r="Q1803" t="str">
        <f t="shared" si="114"/>
        <v/>
      </c>
      <c r="S1803" s="360" t="str">
        <f t="shared" si="115"/>
        <v/>
      </c>
    </row>
    <row r="1804" spans="15:19" x14ac:dyDescent="0.15">
      <c r="O1804" t="str">
        <f t="shared" si="112"/>
        <v/>
      </c>
      <c r="P1804" t="str">
        <f t="shared" si="113"/>
        <v/>
      </c>
      <c r="Q1804" t="str">
        <f t="shared" si="114"/>
        <v/>
      </c>
      <c r="S1804" s="360" t="str">
        <f t="shared" si="115"/>
        <v/>
      </c>
    </row>
    <row r="1805" spans="15:19" x14ac:dyDescent="0.15">
      <c r="O1805" t="str">
        <f t="shared" si="112"/>
        <v/>
      </c>
      <c r="P1805" t="str">
        <f t="shared" si="113"/>
        <v/>
      </c>
      <c r="Q1805" t="str">
        <f t="shared" si="114"/>
        <v/>
      </c>
      <c r="S1805" s="360" t="str">
        <f t="shared" si="115"/>
        <v/>
      </c>
    </row>
    <row r="1806" spans="15:19" x14ac:dyDescent="0.15">
      <c r="O1806" t="str">
        <f t="shared" si="112"/>
        <v/>
      </c>
      <c r="P1806" t="str">
        <f t="shared" si="113"/>
        <v/>
      </c>
      <c r="Q1806" t="str">
        <f t="shared" si="114"/>
        <v/>
      </c>
      <c r="S1806" s="360" t="str">
        <f t="shared" si="115"/>
        <v/>
      </c>
    </row>
    <row r="1807" spans="15:19" x14ac:dyDescent="0.15">
      <c r="O1807" t="str">
        <f t="shared" si="112"/>
        <v/>
      </c>
      <c r="P1807" t="str">
        <f t="shared" si="113"/>
        <v/>
      </c>
      <c r="Q1807" t="str">
        <f t="shared" si="114"/>
        <v/>
      </c>
      <c r="S1807" s="360" t="str">
        <f t="shared" si="115"/>
        <v/>
      </c>
    </row>
    <row r="1808" spans="15:19" x14ac:dyDescent="0.15">
      <c r="O1808" t="str">
        <f t="shared" si="112"/>
        <v/>
      </c>
      <c r="P1808" t="str">
        <f t="shared" si="113"/>
        <v/>
      </c>
      <c r="Q1808" t="str">
        <f t="shared" si="114"/>
        <v/>
      </c>
      <c r="S1808" s="360" t="str">
        <f t="shared" si="115"/>
        <v/>
      </c>
    </row>
    <row r="1809" spans="15:19" x14ac:dyDescent="0.15">
      <c r="O1809" t="str">
        <f t="shared" si="112"/>
        <v/>
      </c>
      <c r="P1809" t="str">
        <f t="shared" si="113"/>
        <v/>
      </c>
      <c r="Q1809" t="str">
        <f t="shared" si="114"/>
        <v/>
      </c>
      <c r="S1809" s="360" t="str">
        <f t="shared" si="115"/>
        <v/>
      </c>
    </row>
    <row r="1810" spans="15:19" x14ac:dyDescent="0.15">
      <c r="O1810" t="str">
        <f t="shared" si="112"/>
        <v/>
      </c>
      <c r="P1810" t="str">
        <f t="shared" si="113"/>
        <v/>
      </c>
      <c r="Q1810" t="str">
        <f t="shared" si="114"/>
        <v/>
      </c>
      <c r="S1810" s="360" t="str">
        <f t="shared" si="115"/>
        <v/>
      </c>
    </row>
    <row r="1811" spans="15:19" x14ac:dyDescent="0.15">
      <c r="O1811" t="str">
        <f t="shared" si="112"/>
        <v/>
      </c>
      <c r="P1811" t="str">
        <f t="shared" si="113"/>
        <v/>
      </c>
      <c r="Q1811" t="str">
        <f t="shared" si="114"/>
        <v/>
      </c>
      <c r="S1811" s="360" t="str">
        <f t="shared" si="115"/>
        <v/>
      </c>
    </row>
    <row r="1812" spans="15:19" x14ac:dyDescent="0.15">
      <c r="O1812" t="str">
        <f t="shared" si="112"/>
        <v/>
      </c>
      <c r="P1812" t="str">
        <f t="shared" si="113"/>
        <v/>
      </c>
      <c r="Q1812" t="str">
        <f t="shared" si="114"/>
        <v/>
      </c>
      <c r="S1812" s="360" t="str">
        <f t="shared" si="115"/>
        <v/>
      </c>
    </row>
    <row r="1813" spans="15:19" x14ac:dyDescent="0.15">
      <c r="O1813" t="str">
        <f t="shared" si="112"/>
        <v/>
      </c>
      <c r="P1813" t="str">
        <f t="shared" si="113"/>
        <v/>
      </c>
      <c r="Q1813" t="str">
        <f t="shared" si="114"/>
        <v/>
      </c>
      <c r="S1813" s="360" t="str">
        <f t="shared" si="115"/>
        <v/>
      </c>
    </row>
    <row r="1814" spans="15:19" x14ac:dyDescent="0.15">
      <c r="O1814" t="str">
        <f t="shared" si="112"/>
        <v/>
      </c>
      <c r="P1814" t="str">
        <f t="shared" si="113"/>
        <v/>
      </c>
      <c r="Q1814" t="str">
        <f t="shared" si="114"/>
        <v/>
      </c>
      <c r="S1814" s="360" t="str">
        <f t="shared" si="115"/>
        <v/>
      </c>
    </row>
    <row r="1815" spans="15:19" x14ac:dyDescent="0.15">
      <c r="O1815" t="str">
        <f t="shared" si="112"/>
        <v/>
      </c>
      <c r="P1815" t="str">
        <f t="shared" si="113"/>
        <v/>
      </c>
      <c r="Q1815" t="str">
        <f t="shared" si="114"/>
        <v/>
      </c>
      <c r="S1815" s="360" t="str">
        <f t="shared" si="115"/>
        <v/>
      </c>
    </row>
    <row r="1816" spans="15:19" x14ac:dyDescent="0.15">
      <c r="O1816" t="str">
        <f t="shared" si="112"/>
        <v/>
      </c>
      <c r="P1816" t="str">
        <f t="shared" si="113"/>
        <v/>
      </c>
      <c r="Q1816" t="str">
        <f t="shared" si="114"/>
        <v/>
      </c>
      <c r="S1816" s="360" t="str">
        <f t="shared" si="115"/>
        <v/>
      </c>
    </row>
    <row r="1817" spans="15:19" x14ac:dyDescent="0.15">
      <c r="O1817" t="str">
        <f t="shared" si="112"/>
        <v/>
      </c>
      <c r="P1817" t="str">
        <f t="shared" si="113"/>
        <v/>
      </c>
      <c r="Q1817" t="str">
        <f t="shared" si="114"/>
        <v/>
      </c>
      <c r="S1817" s="360" t="str">
        <f t="shared" si="115"/>
        <v/>
      </c>
    </row>
    <row r="1818" spans="15:19" x14ac:dyDescent="0.15">
      <c r="O1818" t="str">
        <f t="shared" si="112"/>
        <v/>
      </c>
      <c r="P1818" t="str">
        <f t="shared" si="113"/>
        <v/>
      </c>
      <c r="Q1818" t="str">
        <f t="shared" si="114"/>
        <v/>
      </c>
      <c r="S1818" s="360" t="str">
        <f t="shared" si="115"/>
        <v/>
      </c>
    </row>
    <row r="1819" spans="15:19" x14ac:dyDescent="0.15">
      <c r="O1819" t="str">
        <f t="shared" si="112"/>
        <v/>
      </c>
      <c r="P1819" t="str">
        <f t="shared" si="113"/>
        <v/>
      </c>
      <c r="Q1819" t="str">
        <f t="shared" si="114"/>
        <v/>
      </c>
      <c r="S1819" s="360" t="str">
        <f t="shared" si="115"/>
        <v/>
      </c>
    </row>
    <row r="1820" spans="15:19" x14ac:dyDescent="0.15">
      <c r="O1820" t="str">
        <f t="shared" si="112"/>
        <v/>
      </c>
      <c r="P1820" t="str">
        <f t="shared" si="113"/>
        <v/>
      </c>
      <c r="Q1820" t="str">
        <f t="shared" si="114"/>
        <v/>
      </c>
      <c r="S1820" s="360" t="str">
        <f t="shared" si="115"/>
        <v/>
      </c>
    </row>
    <row r="1821" spans="15:19" x14ac:dyDescent="0.15">
      <c r="O1821" t="str">
        <f t="shared" si="112"/>
        <v/>
      </c>
      <c r="P1821" t="str">
        <f t="shared" si="113"/>
        <v/>
      </c>
      <c r="Q1821" t="str">
        <f t="shared" si="114"/>
        <v/>
      </c>
      <c r="S1821" s="360" t="str">
        <f t="shared" si="115"/>
        <v/>
      </c>
    </row>
    <row r="1822" spans="15:19" x14ac:dyDescent="0.15">
      <c r="O1822" t="str">
        <f t="shared" si="112"/>
        <v/>
      </c>
      <c r="P1822" t="str">
        <f t="shared" si="113"/>
        <v/>
      </c>
      <c r="Q1822" t="str">
        <f t="shared" si="114"/>
        <v/>
      </c>
      <c r="S1822" s="360" t="str">
        <f t="shared" si="115"/>
        <v/>
      </c>
    </row>
    <row r="1823" spans="15:19" x14ac:dyDescent="0.15">
      <c r="O1823" t="str">
        <f t="shared" si="112"/>
        <v/>
      </c>
      <c r="P1823" t="str">
        <f t="shared" si="113"/>
        <v/>
      </c>
      <c r="Q1823" t="str">
        <f t="shared" si="114"/>
        <v/>
      </c>
      <c r="S1823" s="360" t="str">
        <f t="shared" si="115"/>
        <v/>
      </c>
    </row>
    <row r="1824" spans="15:19" x14ac:dyDescent="0.15">
      <c r="O1824" t="str">
        <f t="shared" si="112"/>
        <v/>
      </c>
      <c r="P1824" t="str">
        <f t="shared" si="113"/>
        <v/>
      </c>
      <c r="Q1824" t="str">
        <f t="shared" si="114"/>
        <v/>
      </c>
      <c r="S1824" s="360" t="str">
        <f t="shared" si="115"/>
        <v/>
      </c>
    </row>
    <row r="1825" spans="15:19" x14ac:dyDescent="0.15">
      <c r="O1825" t="str">
        <f t="shared" si="112"/>
        <v/>
      </c>
      <c r="P1825" t="str">
        <f t="shared" si="113"/>
        <v/>
      </c>
      <c r="Q1825" t="str">
        <f t="shared" si="114"/>
        <v/>
      </c>
      <c r="S1825" s="360" t="str">
        <f t="shared" si="115"/>
        <v/>
      </c>
    </row>
    <row r="1826" spans="15:19" x14ac:dyDescent="0.15">
      <c r="O1826" t="str">
        <f t="shared" si="112"/>
        <v/>
      </c>
      <c r="P1826" t="str">
        <f t="shared" si="113"/>
        <v/>
      </c>
      <c r="Q1826" t="str">
        <f t="shared" si="114"/>
        <v/>
      </c>
      <c r="S1826" s="360" t="str">
        <f t="shared" si="115"/>
        <v/>
      </c>
    </row>
    <row r="1827" spans="15:19" x14ac:dyDescent="0.15">
      <c r="O1827" t="str">
        <f t="shared" si="112"/>
        <v/>
      </c>
      <c r="P1827" t="str">
        <f t="shared" si="113"/>
        <v/>
      </c>
      <c r="Q1827" t="str">
        <f t="shared" si="114"/>
        <v/>
      </c>
      <c r="S1827" s="360" t="str">
        <f t="shared" si="115"/>
        <v/>
      </c>
    </row>
    <row r="1828" spans="15:19" x14ac:dyDescent="0.15">
      <c r="O1828" t="str">
        <f t="shared" si="112"/>
        <v/>
      </c>
      <c r="P1828" t="str">
        <f t="shared" si="113"/>
        <v/>
      </c>
      <c r="Q1828" t="str">
        <f t="shared" si="114"/>
        <v/>
      </c>
      <c r="S1828" s="360" t="str">
        <f t="shared" si="115"/>
        <v/>
      </c>
    </row>
    <row r="1829" spans="15:19" x14ac:dyDescent="0.15">
      <c r="O1829" t="str">
        <f t="shared" si="112"/>
        <v/>
      </c>
      <c r="P1829" t="str">
        <f t="shared" si="113"/>
        <v/>
      </c>
      <c r="Q1829" t="str">
        <f t="shared" si="114"/>
        <v/>
      </c>
      <c r="S1829" s="360" t="str">
        <f t="shared" si="115"/>
        <v/>
      </c>
    </row>
    <row r="1830" spans="15:19" x14ac:dyDescent="0.15">
      <c r="O1830" t="str">
        <f t="shared" si="112"/>
        <v/>
      </c>
      <c r="P1830" t="str">
        <f t="shared" si="113"/>
        <v/>
      </c>
      <c r="Q1830" t="str">
        <f t="shared" si="114"/>
        <v/>
      </c>
      <c r="S1830" s="360" t="str">
        <f t="shared" si="115"/>
        <v/>
      </c>
    </row>
    <row r="1831" spans="15:19" x14ac:dyDescent="0.15">
      <c r="O1831" t="str">
        <f t="shared" si="112"/>
        <v/>
      </c>
      <c r="P1831" t="str">
        <f t="shared" si="113"/>
        <v/>
      </c>
      <c r="Q1831" t="str">
        <f t="shared" si="114"/>
        <v/>
      </c>
      <c r="S1831" s="360" t="str">
        <f t="shared" si="115"/>
        <v/>
      </c>
    </row>
    <row r="1832" spans="15:19" x14ac:dyDescent="0.15">
      <c r="O1832" t="str">
        <f t="shared" si="112"/>
        <v/>
      </c>
      <c r="P1832" t="str">
        <f t="shared" si="113"/>
        <v/>
      </c>
      <c r="Q1832" t="str">
        <f t="shared" si="114"/>
        <v/>
      </c>
      <c r="S1832" s="360" t="str">
        <f t="shared" si="115"/>
        <v/>
      </c>
    </row>
    <row r="1833" spans="15:19" x14ac:dyDescent="0.15">
      <c r="O1833" t="str">
        <f t="shared" si="112"/>
        <v/>
      </c>
      <c r="P1833" t="str">
        <f t="shared" si="113"/>
        <v/>
      </c>
      <c r="Q1833" t="str">
        <f t="shared" si="114"/>
        <v/>
      </c>
      <c r="S1833" s="360" t="str">
        <f t="shared" si="115"/>
        <v/>
      </c>
    </row>
    <row r="1834" spans="15:19" x14ac:dyDescent="0.15">
      <c r="O1834" t="str">
        <f t="shared" si="112"/>
        <v/>
      </c>
      <c r="P1834" t="str">
        <f t="shared" si="113"/>
        <v/>
      </c>
      <c r="Q1834" t="str">
        <f t="shared" si="114"/>
        <v/>
      </c>
      <c r="S1834" s="360" t="str">
        <f t="shared" si="115"/>
        <v/>
      </c>
    </row>
    <row r="1835" spans="15:19" x14ac:dyDescent="0.15">
      <c r="O1835" t="str">
        <f t="shared" si="112"/>
        <v/>
      </c>
      <c r="P1835" t="str">
        <f t="shared" si="113"/>
        <v/>
      </c>
      <c r="Q1835" t="str">
        <f t="shared" si="114"/>
        <v/>
      </c>
      <c r="S1835" s="360" t="str">
        <f t="shared" si="115"/>
        <v/>
      </c>
    </row>
    <row r="1836" spans="15:19" x14ac:dyDescent="0.15">
      <c r="O1836" t="str">
        <f t="shared" si="112"/>
        <v/>
      </c>
      <c r="P1836" t="str">
        <f t="shared" si="113"/>
        <v/>
      </c>
      <c r="Q1836" t="str">
        <f t="shared" si="114"/>
        <v/>
      </c>
      <c r="S1836" s="360" t="str">
        <f t="shared" si="115"/>
        <v/>
      </c>
    </row>
    <row r="1837" spans="15:19" x14ac:dyDescent="0.15">
      <c r="O1837" t="str">
        <f t="shared" si="112"/>
        <v/>
      </c>
      <c r="P1837" t="str">
        <f t="shared" si="113"/>
        <v/>
      </c>
      <c r="Q1837" t="str">
        <f t="shared" si="114"/>
        <v/>
      </c>
      <c r="S1837" s="360" t="str">
        <f t="shared" si="115"/>
        <v/>
      </c>
    </row>
    <row r="1838" spans="15:19" x14ac:dyDescent="0.15">
      <c r="O1838" t="str">
        <f t="shared" si="112"/>
        <v/>
      </c>
      <c r="P1838" t="str">
        <f t="shared" si="113"/>
        <v/>
      </c>
      <c r="Q1838" t="str">
        <f t="shared" si="114"/>
        <v/>
      </c>
      <c r="S1838" s="360" t="str">
        <f t="shared" si="115"/>
        <v/>
      </c>
    </row>
    <row r="1839" spans="15:19" x14ac:dyDescent="0.15">
      <c r="O1839" t="str">
        <f t="shared" si="112"/>
        <v/>
      </c>
      <c r="P1839" t="str">
        <f t="shared" si="113"/>
        <v/>
      </c>
      <c r="Q1839" t="str">
        <f t="shared" si="114"/>
        <v/>
      </c>
      <c r="S1839" s="360" t="str">
        <f t="shared" si="115"/>
        <v/>
      </c>
    </row>
    <row r="1840" spans="15:19" x14ac:dyDescent="0.15">
      <c r="O1840" t="str">
        <f t="shared" si="112"/>
        <v/>
      </c>
      <c r="P1840" t="str">
        <f t="shared" si="113"/>
        <v/>
      </c>
      <c r="Q1840" t="str">
        <f t="shared" si="114"/>
        <v/>
      </c>
      <c r="S1840" s="360" t="str">
        <f t="shared" si="115"/>
        <v/>
      </c>
    </row>
    <row r="1841" spans="15:19" x14ac:dyDescent="0.15">
      <c r="O1841" t="str">
        <f t="shared" si="112"/>
        <v/>
      </c>
      <c r="P1841" t="str">
        <f t="shared" si="113"/>
        <v/>
      </c>
      <c r="Q1841" t="str">
        <f t="shared" si="114"/>
        <v/>
      </c>
      <c r="S1841" s="360" t="str">
        <f t="shared" si="115"/>
        <v/>
      </c>
    </row>
    <row r="1842" spans="15:19" x14ac:dyDescent="0.15">
      <c r="O1842" t="str">
        <f t="shared" si="112"/>
        <v/>
      </c>
      <c r="P1842" t="str">
        <f t="shared" si="113"/>
        <v/>
      </c>
      <c r="Q1842" t="str">
        <f t="shared" si="114"/>
        <v/>
      </c>
      <c r="S1842" s="360" t="str">
        <f t="shared" si="115"/>
        <v/>
      </c>
    </row>
    <row r="1843" spans="15:19" x14ac:dyDescent="0.15">
      <c r="O1843" t="str">
        <f t="shared" si="112"/>
        <v/>
      </c>
      <c r="P1843" t="str">
        <f t="shared" si="113"/>
        <v/>
      </c>
      <c r="Q1843" t="str">
        <f t="shared" si="114"/>
        <v/>
      </c>
      <c r="S1843" s="360" t="str">
        <f t="shared" si="115"/>
        <v/>
      </c>
    </row>
    <row r="1844" spans="15:19" x14ac:dyDescent="0.15">
      <c r="O1844" t="str">
        <f t="shared" si="112"/>
        <v/>
      </c>
      <c r="P1844" t="str">
        <f t="shared" si="113"/>
        <v/>
      </c>
      <c r="Q1844" t="str">
        <f t="shared" si="114"/>
        <v/>
      </c>
      <c r="S1844" s="360" t="str">
        <f t="shared" si="115"/>
        <v/>
      </c>
    </row>
    <row r="1845" spans="15:19" x14ac:dyDescent="0.15">
      <c r="O1845" t="str">
        <f t="shared" si="112"/>
        <v/>
      </c>
      <c r="P1845" t="str">
        <f t="shared" si="113"/>
        <v/>
      </c>
      <c r="Q1845" t="str">
        <f t="shared" si="114"/>
        <v/>
      </c>
      <c r="S1845" s="360" t="str">
        <f t="shared" si="115"/>
        <v/>
      </c>
    </row>
    <row r="1846" spans="15:19" x14ac:dyDescent="0.15">
      <c r="O1846" t="str">
        <f t="shared" si="112"/>
        <v/>
      </c>
      <c r="P1846" t="str">
        <f t="shared" si="113"/>
        <v/>
      </c>
      <c r="Q1846" t="str">
        <f t="shared" si="114"/>
        <v/>
      </c>
      <c r="S1846" s="360" t="str">
        <f t="shared" si="115"/>
        <v/>
      </c>
    </row>
    <row r="1847" spans="15:19" x14ac:dyDescent="0.15">
      <c r="O1847" t="str">
        <f t="shared" si="112"/>
        <v/>
      </c>
      <c r="P1847" t="str">
        <f t="shared" si="113"/>
        <v/>
      </c>
      <c r="Q1847" t="str">
        <f t="shared" si="114"/>
        <v/>
      </c>
      <c r="S1847" s="360" t="str">
        <f t="shared" si="115"/>
        <v/>
      </c>
    </row>
    <row r="1848" spans="15:19" x14ac:dyDescent="0.15">
      <c r="O1848" t="str">
        <f t="shared" si="112"/>
        <v/>
      </c>
      <c r="P1848" t="str">
        <f t="shared" si="113"/>
        <v/>
      </c>
      <c r="Q1848" t="str">
        <f t="shared" si="114"/>
        <v/>
      </c>
      <c r="S1848" s="360" t="str">
        <f t="shared" si="115"/>
        <v/>
      </c>
    </row>
    <row r="1849" spans="15:19" x14ac:dyDescent="0.15">
      <c r="O1849" t="str">
        <f t="shared" si="112"/>
        <v/>
      </c>
      <c r="P1849" t="str">
        <f t="shared" si="113"/>
        <v/>
      </c>
      <c r="Q1849" t="str">
        <f t="shared" si="114"/>
        <v/>
      </c>
      <c r="S1849" s="360" t="str">
        <f t="shared" si="115"/>
        <v/>
      </c>
    </row>
    <row r="1850" spans="15:19" x14ac:dyDescent="0.15">
      <c r="O1850" t="str">
        <f t="shared" si="112"/>
        <v/>
      </c>
      <c r="P1850" t="str">
        <f t="shared" si="113"/>
        <v/>
      </c>
      <c r="Q1850" t="str">
        <f t="shared" si="114"/>
        <v/>
      </c>
      <c r="S1850" s="360" t="str">
        <f t="shared" si="115"/>
        <v/>
      </c>
    </row>
    <row r="1851" spans="15:19" x14ac:dyDescent="0.15">
      <c r="O1851" t="str">
        <f t="shared" si="112"/>
        <v/>
      </c>
      <c r="P1851" t="str">
        <f t="shared" si="113"/>
        <v/>
      </c>
      <c r="Q1851" t="str">
        <f t="shared" si="114"/>
        <v/>
      </c>
      <c r="S1851" s="360" t="str">
        <f t="shared" si="115"/>
        <v/>
      </c>
    </row>
    <row r="1852" spans="15:19" x14ac:dyDescent="0.15">
      <c r="O1852" t="str">
        <f t="shared" si="112"/>
        <v/>
      </c>
      <c r="P1852" t="str">
        <f t="shared" si="113"/>
        <v/>
      </c>
      <c r="Q1852" t="str">
        <f t="shared" si="114"/>
        <v/>
      </c>
      <c r="S1852" s="360" t="str">
        <f t="shared" si="115"/>
        <v/>
      </c>
    </row>
    <row r="1853" spans="15:19" x14ac:dyDescent="0.15">
      <c r="O1853" t="str">
        <f t="shared" si="112"/>
        <v/>
      </c>
      <c r="P1853" t="str">
        <f t="shared" si="113"/>
        <v/>
      </c>
      <c r="Q1853" t="str">
        <f t="shared" si="114"/>
        <v/>
      </c>
      <c r="S1853" s="360" t="str">
        <f t="shared" si="115"/>
        <v/>
      </c>
    </row>
    <row r="1854" spans="15:19" x14ac:dyDescent="0.15">
      <c r="O1854" t="str">
        <f t="shared" si="112"/>
        <v/>
      </c>
      <c r="P1854" t="str">
        <f t="shared" si="113"/>
        <v/>
      </c>
      <c r="Q1854" t="str">
        <f t="shared" si="114"/>
        <v/>
      </c>
      <c r="S1854" s="360" t="str">
        <f t="shared" si="115"/>
        <v/>
      </c>
    </row>
    <row r="1855" spans="15:19" x14ac:dyDescent="0.15">
      <c r="O1855" t="str">
        <f t="shared" si="112"/>
        <v/>
      </c>
      <c r="P1855" t="str">
        <f t="shared" si="113"/>
        <v/>
      </c>
      <c r="Q1855" t="str">
        <f t="shared" si="114"/>
        <v/>
      </c>
      <c r="S1855" s="360" t="str">
        <f t="shared" si="115"/>
        <v/>
      </c>
    </row>
    <row r="1856" spans="15:19" x14ac:dyDescent="0.15">
      <c r="O1856" t="str">
        <f t="shared" si="112"/>
        <v/>
      </c>
      <c r="P1856" t="str">
        <f t="shared" si="113"/>
        <v/>
      </c>
      <c r="Q1856" t="str">
        <f t="shared" si="114"/>
        <v/>
      </c>
      <c r="S1856" s="360" t="str">
        <f t="shared" si="115"/>
        <v/>
      </c>
    </row>
    <row r="1857" spans="15:19" x14ac:dyDescent="0.15">
      <c r="O1857" t="str">
        <f t="shared" si="112"/>
        <v/>
      </c>
      <c r="P1857" t="str">
        <f t="shared" si="113"/>
        <v/>
      </c>
      <c r="Q1857" t="str">
        <f t="shared" si="114"/>
        <v/>
      </c>
      <c r="S1857" s="360" t="str">
        <f t="shared" si="115"/>
        <v/>
      </c>
    </row>
    <row r="1858" spans="15:19" x14ac:dyDescent="0.15">
      <c r="O1858" t="str">
        <f t="shared" ref="O1858:O1921" si="116">LEFT(F1858,4)</f>
        <v/>
      </c>
      <c r="P1858" t="str">
        <f t="shared" ref="P1858:P1921" si="117">MID(F1858,6,2)</f>
        <v/>
      </c>
      <c r="Q1858" t="str">
        <f t="shared" ref="Q1858:Q1921" si="118">MID(F1858,9,2)</f>
        <v/>
      </c>
      <c r="S1858" s="360" t="str">
        <f t="shared" ref="S1858:S1921" si="119">IFERROR(DATE(O1858,P1858,Q1858),"")</f>
        <v/>
      </c>
    </row>
    <row r="1859" spans="15:19" x14ac:dyDescent="0.15">
      <c r="O1859" t="str">
        <f t="shared" si="116"/>
        <v/>
      </c>
      <c r="P1859" t="str">
        <f t="shared" si="117"/>
        <v/>
      </c>
      <c r="Q1859" t="str">
        <f t="shared" si="118"/>
        <v/>
      </c>
      <c r="S1859" s="360" t="str">
        <f t="shared" si="119"/>
        <v/>
      </c>
    </row>
    <row r="1860" spans="15:19" x14ac:dyDescent="0.15">
      <c r="O1860" t="str">
        <f t="shared" si="116"/>
        <v/>
      </c>
      <c r="P1860" t="str">
        <f t="shared" si="117"/>
        <v/>
      </c>
      <c r="Q1860" t="str">
        <f t="shared" si="118"/>
        <v/>
      </c>
      <c r="S1860" s="360" t="str">
        <f t="shared" si="119"/>
        <v/>
      </c>
    </row>
    <row r="1861" spans="15:19" x14ac:dyDescent="0.15">
      <c r="O1861" t="str">
        <f t="shared" si="116"/>
        <v/>
      </c>
      <c r="P1861" t="str">
        <f t="shared" si="117"/>
        <v/>
      </c>
      <c r="Q1861" t="str">
        <f t="shared" si="118"/>
        <v/>
      </c>
      <c r="S1861" s="360" t="str">
        <f t="shared" si="119"/>
        <v/>
      </c>
    </row>
    <row r="1862" spans="15:19" x14ac:dyDescent="0.15">
      <c r="O1862" t="str">
        <f t="shared" si="116"/>
        <v/>
      </c>
      <c r="P1862" t="str">
        <f t="shared" si="117"/>
        <v/>
      </c>
      <c r="Q1862" t="str">
        <f t="shared" si="118"/>
        <v/>
      </c>
      <c r="S1862" s="360" t="str">
        <f t="shared" si="119"/>
        <v/>
      </c>
    </row>
    <row r="1863" spans="15:19" x14ac:dyDescent="0.15">
      <c r="O1863" t="str">
        <f t="shared" si="116"/>
        <v/>
      </c>
      <c r="P1863" t="str">
        <f t="shared" si="117"/>
        <v/>
      </c>
      <c r="Q1863" t="str">
        <f t="shared" si="118"/>
        <v/>
      </c>
      <c r="S1863" s="360" t="str">
        <f t="shared" si="119"/>
        <v/>
      </c>
    </row>
    <row r="1864" spans="15:19" x14ac:dyDescent="0.15">
      <c r="O1864" t="str">
        <f t="shared" si="116"/>
        <v/>
      </c>
      <c r="P1864" t="str">
        <f t="shared" si="117"/>
        <v/>
      </c>
      <c r="Q1864" t="str">
        <f t="shared" si="118"/>
        <v/>
      </c>
      <c r="S1864" s="360" t="str">
        <f t="shared" si="119"/>
        <v/>
      </c>
    </row>
    <row r="1865" spans="15:19" x14ac:dyDescent="0.15">
      <c r="O1865" t="str">
        <f t="shared" si="116"/>
        <v/>
      </c>
      <c r="P1865" t="str">
        <f t="shared" si="117"/>
        <v/>
      </c>
      <c r="Q1865" t="str">
        <f t="shared" si="118"/>
        <v/>
      </c>
      <c r="S1865" s="360" t="str">
        <f t="shared" si="119"/>
        <v/>
      </c>
    </row>
    <row r="1866" spans="15:19" x14ac:dyDescent="0.15">
      <c r="O1866" t="str">
        <f t="shared" si="116"/>
        <v/>
      </c>
      <c r="P1866" t="str">
        <f t="shared" si="117"/>
        <v/>
      </c>
      <c r="Q1866" t="str">
        <f t="shared" si="118"/>
        <v/>
      </c>
      <c r="S1866" s="360" t="str">
        <f t="shared" si="119"/>
        <v/>
      </c>
    </row>
    <row r="1867" spans="15:19" x14ac:dyDescent="0.15">
      <c r="O1867" t="str">
        <f t="shared" si="116"/>
        <v/>
      </c>
      <c r="P1867" t="str">
        <f t="shared" si="117"/>
        <v/>
      </c>
      <c r="Q1867" t="str">
        <f t="shared" si="118"/>
        <v/>
      </c>
      <c r="S1867" s="360" t="str">
        <f t="shared" si="119"/>
        <v/>
      </c>
    </row>
    <row r="1868" spans="15:19" x14ac:dyDescent="0.15">
      <c r="O1868" t="str">
        <f t="shared" si="116"/>
        <v/>
      </c>
      <c r="P1868" t="str">
        <f t="shared" si="117"/>
        <v/>
      </c>
      <c r="Q1868" t="str">
        <f t="shared" si="118"/>
        <v/>
      </c>
      <c r="S1868" s="360" t="str">
        <f t="shared" si="119"/>
        <v/>
      </c>
    </row>
    <row r="1869" spans="15:19" x14ac:dyDescent="0.15">
      <c r="O1869" t="str">
        <f t="shared" si="116"/>
        <v/>
      </c>
      <c r="P1869" t="str">
        <f t="shared" si="117"/>
        <v/>
      </c>
      <c r="Q1869" t="str">
        <f t="shared" si="118"/>
        <v/>
      </c>
      <c r="S1869" s="360" t="str">
        <f t="shared" si="119"/>
        <v/>
      </c>
    </row>
    <row r="1870" spans="15:19" x14ac:dyDescent="0.15">
      <c r="O1870" t="str">
        <f t="shared" si="116"/>
        <v/>
      </c>
      <c r="P1870" t="str">
        <f t="shared" si="117"/>
        <v/>
      </c>
      <c r="Q1870" t="str">
        <f t="shared" si="118"/>
        <v/>
      </c>
      <c r="S1870" s="360" t="str">
        <f t="shared" si="119"/>
        <v/>
      </c>
    </row>
    <row r="1871" spans="15:19" x14ac:dyDescent="0.15">
      <c r="O1871" t="str">
        <f t="shared" si="116"/>
        <v/>
      </c>
      <c r="P1871" t="str">
        <f t="shared" si="117"/>
        <v/>
      </c>
      <c r="Q1871" t="str">
        <f t="shared" si="118"/>
        <v/>
      </c>
      <c r="S1871" s="360" t="str">
        <f t="shared" si="119"/>
        <v/>
      </c>
    </row>
    <row r="1872" spans="15:19" x14ac:dyDescent="0.15">
      <c r="O1872" t="str">
        <f t="shared" si="116"/>
        <v/>
      </c>
      <c r="P1872" t="str">
        <f t="shared" si="117"/>
        <v/>
      </c>
      <c r="Q1872" t="str">
        <f t="shared" si="118"/>
        <v/>
      </c>
      <c r="S1872" s="360" t="str">
        <f t="shared" si="119"/>
        <v/>
      </c>
    </row>
    <row r="1873" spans="15:19" x14ac:dyDescent="0.15">
      <c r="O1873" t="str">
        <f t="shared" si="116"/>
        <v/>
      </c>
      <c r="P1873" t="str">
        <f t="shared" si="117"/>
        <v/>
      </c>
      <c r="Q1873" t="str">
        <f t="shared" si="118"/>
        <v/>
      </c>
      <c r="S1873" s="360" t="str">
        <f t="shared" si="119"/>
        <v/>
      </c>
    </row>
    <row r="1874" spans="15:19" x14ac:dyDescent="0.15">
      <c r="O1874" t="str">
        <f t="shared" si="116"/>
        <v/>
      </c>
      <c r="P1874" t="str">
        <f t="shared" si="117"/>
        <v/>
      </c>
      <c r="Q1874" t="str">
        <f t="shared" si="118"/>
        <v/>
      </c>
      <c r="S1874" s="360" t="str">
        <f t="shared" si="119"/>
        <v/>
      </c>
    </row>
    <row r="1875" spans="15:19" x14ac:dyDescent="0.15">
      <c r="O1875" t="str">
        <f t="shared" si="116"/>
        <v/>
      </c>
      <c r="P1875" t="str">
        <f t="shared" si="117"/>
        <v/>
      </c>
      <c r="Q1875" t="str">
        <f t="shared" si="118"/>
        <v/>
      </c>
      <c r="S1875" s="360" t="str">
        <f t="shared" si="119"/>
        <v/>
      </c>
    </row>
    <row r="1876" spans="15:19" x14ac:dyDescent="0.15">
      <c r="O1876" t="str">
        <f t="shared" si="116"/>
        <v/>
      </c>
      <c r="P1876" t="str">
        <f t="shared" si="117"/>
        <v/>
      </c>
      <c r="Q1876" t="str">
        <f t="shared" si="118"/>
        <v/>
      </c>
      <c r="S1876" s="360" t="str">
        <f t="shared" si="119"/>
        <v/>
      </c>
    </row>
    <row r="1877" spans="15:19" x14ac:dyDescent="0.15">
      <c r="O1877" t="str">
        <f t="shared" si="116"/>
        <v/>
      </c>
      <c r="P1877" t="str">
        <f t="shared" si="117"/>
        <v/>
      </c>
      <c r="Q1877" t="str">
        <f t="shared" si="118"/>
        <v/>
      </c>
      <c r="S1877" s="360" t="str">
        <f t="shared" si="119"/>
        <v/>
      </c>
    </row>
    <row r="1878" spans="15:19" x14ac:dyDescent="0.15">
      <c r="O1878" t="str">
        <f t="shared" si="116"/>
        <v/>
      </c>
      <c r="P1878" t="str">
        <f t="shared" si="117"/>
        <v/>
      </c>
      <c r="Q1878" t="str">
        <f t="shared" si="118"/>
        <v/>
      </c>
      <c r="S1878" s="360" t="str">
        <f t="shared" si="119"/>
        <v/>
      </c>
    </row>
    <row r="1879" spans="15:19" x14ac:dyDescent="0.15">
      <c r="O1879" t="str">
        <f t="shared" si="116"/>
        <v/>
      </c>
      <c r="P1879" t="str">
        <f t="shared" si="117"/>
        <v/>
      </c>
      <c r="Q1879" t="str">
        <f t="shared" si="118"/>
        <v/>
      </c>
      <c r="S1879" s="360" t="str">
        <f t="shared" si="119"/>
        <v/>
      </c>
    </row>
    <row r="1880" spans="15:19" x14ac:dyDescent="0.15">
      <c r="O1880" t="str">
        <f t="shared" si="116"/>
        <v/>
      </c>
      <c r="P1880" t="str">
        <f t="shared" si="117"/>
        <v/>
      </c>
      <c r="Q1880" t="str">
        <f t="shared" si="118"/>
        <v/>
      </c>
      <c r="S1880" s="360" t="str">
        <f t="shared" si="119"/>
        <v/>
      </c>
    </row>
    <row r="1881" spans="15:19" x14ac:dyDescent="0.15">
      <c r="O1881" t="str">
        <f t="shared" si="116"/>
        <v/>
      </c>
      <c r="P1881" t="str">
        <f t="shared" si="117"/>
        <v/>
      </c>
      <c r="Q1881" t="str">
        <f t="shared" si="118"/>
        <v/>
      </c>
      <c r="S1881" s="360" t="str">
        <f t="shared" si="119"/>
        <v/>
      </c>
    </row>
    <row r="1882" spans="15:19" x14ac:dyDescent="0.15">
      <c r="O1882" t="str">
        <f t="shared" si="116"/>
        <v/>
      </c>
      <c r="P1882" t="str">
        <f t="shared" si="117"/>
        <v/>
      </c>
      <c r="Q1882" t="str">
        <f t="shared" si="118"/>
        <v/>
      </c>
      <c r="S1882" s="360" t="str">
        <f t="shared" si="119"/>
        <v/>
      </c>
    </row>
    <row r="1883" spans="15:19" x14ac:dyDescent="0.15">
      <c r="O1883" t="str">
        <f t="shared" si="116"/>
        <v/>
      </c>
      <c r="P1883" t="str">
        <f t="shared" si="117"/>
        <v/>
      </c>
      <c r="Q1883" t="str">
        <f t="shared" si="118"/>
        <v/>
      </c>
      <c r="S1883" s="360" t="str">
        <f t="shared" si="119"/>
        <v/>
      </c>
    </row>
    <row r="1884" spans="15:19" x14ac:dyDescent="0.15">
      <c r="O1884" t="str">
        <f t="shared" si="116"/>
        <v/>
      </c>
      <c r="P1884" t="str">
        <f t="shared" si="117"/>
        <v/>
      </c>
      <c r="Q1884" t="str">
        <f t="shared" si="118"/>
        <v/>
      </c>
      <c r="S1884" s="360" t="str">
        <f t="shared" si="119"/>
        <v/>
      </c>
    </row>
    <row r="1885" spans="15:19" x14ac:dyDescent="0.15">
      <c r="O1885" t="str">
        <f t="shared" si="116"/>
        <v/>
      </c>
      <c r="P1885" t="str">
        <f t="shared" si="117"/>
        <v/>
      </c>
      <c r="Q1885" t="str">
        <f t="shared" si="118"/>
        <v/>
      </c>
      <c r="S1885" s="360" t="str">
        <f t="shared" si="119"/>
        <v/>
      </c>
    </row>
    <row r="1886" spans="15:19" x14ac:dyDescent="0.15">
      <c r="O1886" t="str">
        <f t="shared" si="116"/>
        <v/>
      </c>
      <c r="P1886" t="str">
        <f t="shared" si="117"/>
        <v/>
      </c>
      <c r="Q1886" t="str">
        <f t="shared" si="118"/>
        <v/>
      </c>
      <c r="S1886" s="360" t="str">
        <f t="shared" si="119"/>
        <v/>
      </c>
    </row>
    <row r="1887" spans="15:19" x14ac:dyDescent="0.15">
      <c r="O1887" t="str">
        <f t="shared" si="116"/>
        <v/>
      </c>
      <c r="P1887" t="str">
        <f t="shared" si="117"/>
        <v/>
      </c>
      <c r="Q1887" t="str">
        <f t="shared" si="118"/>
        <v/>
      </c>
      <c r="S1887" s="360" t="str">
        <f t="shared" si="119"/>
        <v/>
      </c>
    </row>
    <row r="1888" spans="15:19" x14ac:dyDescent="0.15">
      <c r="O1888" t="str">
        <f t="shared" si="116"/>
        <v/>
      </c>
      <c r="P1888" t="str">
        <f t="shared" si="117"/>
        <v/>
      </c>
      <c r="Q1888" t="str">
        <f t="shared" si="118"/>
        <v/>
      </c>
      <c r="S1888" s="360" t="str">
        <f t="shared" si="119"/>
        <v/>
      </c>
    </row>
    <row r="1889" spans="15:19" x14ac:dyDescent="0.15">
      <c r="O1889" t="str">
        <f t="shared" si="116"/>
        <v/>
      </c>
      <c r="P1889" t="str">
        <f t="shared" si="117"/>
        <v/>
      </c>
      <c r="Q1889" t="str">
        <f t="shared" si="118"/>
        <v/>
      </c>
      <c r="S1889" s="360" t="str">
        <f t="shared" si="119"/>
        <v/>
      </c>
    </row>
    <row r="1890" spans="15:19" x14ac:dyDescent="0.15">
      <c r="O1890" t="str">
        <f t="shared" si="116"/>
        <v/>
      </c>
      <c r="P1890" t="str">
        <f t="shared" si="117"/>
        <v/>
      </c>
      <c r="Q1890" t="str">
        <f t="shared" si="118"/>
        <v/>
      </c>
      <c r="S1890" s="360" t="str">
        <f t="shared" si="119"/>
        <v/>
      </c>
    </row>
    <row r="1891" spans="15:19" x14ac:dyDescent="0.15">
      <c r="O1891" t="str">
        <f t="shared" si="116"/>
        <v/>
      </c>
      <c r="P1891" t="str">
        <f t="shared" si="117"/>
        <v/>
      </c>
      <c r="Q1891" t="str">
        <f t="shared" si="118"/>
        <v/>
      </c>
      <c r="S1891" s="360" t="str">
        <f t="shared" si="119"/>
        <v/>
      </c>
    </row>
    <row r="1892" spans="15:19" x14ac:dyDescent="0.15">
      <c r="O1892" t="str">
        <f t="shared" si="116"/>
        <v/>
      </c>
      <c r="P1892" t="str">
        <f t="shared" si="117"/>
        <v/>
      </c>
      <c r="Q1892" t="str">
        <f t="shared" si="118"/>
        <v/>
      </c>
      <c r="S1892" s="360" t="str">
        <f t="shared" si="119"/>
        <v/>
      </c>
    </row>
    <row r="1893" spans="15:19" x14ac:dyDescent="0.15">
      <c r="O1893" t="str">
        <f t="shared" si="116"/>
        <v/>
      </c>
      <c r="P1893" t="str">
        <f t="shared" si="117"/>
        <v/>
      </c>
      <c r="Q1893" t="str">
        <f t="shared" si="118"/>
        <v/>
      </c>
      <c r="S1893" s="360" t="str">
        <f t="shared" si="119"/>
        <v/>
      </c>
    </row>
    <row r="1894" spans="15:19" x14ac:dyDescent="0.15">
      <c r="O1894" t="str">
        <f t="shared" si="116"/>
        <v/>
      </c>
      <c r="P1894" t="str">
        <f t="shared" si="117"/>
        <v/>
      </c>
      <c r="Q1894" t="str">
        <f t="shared" si="118"/>
        <v/>
      </c>
      <c r="S1894" s="360" t="str">
        <f t="shared" si="119"/>
        <v/>
      </c>
    </row>
    <row r="1895" spans="15:19" x14ac:dyDescent="0.15">
      <c r="O1895" t="str">
        <f t="shared" si="116"/>
        <v/>
      </c>
      <c r="P1895" t="str">
        <f t="shared" si="117"/>
        <v/>
      </c>
      <c r="Q1895" t="str">
        <f t="shared" si="118"/>
        <v/>
      </c>
      <c r="S1895" s="360" t="str">
        <f t="shared" si="119"/>
        <v/>
      </c>
    </row>
    <row r="1896" spans="15:19" x14ac:dyDescent="0.15">
      <c r="O1896" t="str">
        <f t="shared" si="116"/>
        <v/>
      </c>
      <c r="P1896" t="str">
        <f t="shared" si="117"/>
        <v/>
      </c>
      <c r="Q1896" t="str">
        <f t="shared" si="118"/>
        <v/>
      </c>
      <c r="S1896" s="360" t="str">
        <f t="shared" si="119"/>
        <v/>
      </c>
    </row>
    <row r="1897" spans="15:19" x14ac:dyDescent="0.15">
      <c r="O1897" t="str">
        <f t="shared" si="116"/>
        <v/>
      </c>
      <c r="P1897" t="str">
        <f t="shared" si="117"/>
        <v/>
      </c>
      <c r="Q1897" t="str">
        <f t="shared" si="118"/>
        <v/>
      </c>
      <c r="S1897" s="360" t="str">
        <f t="shared" si="119"/>
        <v/>
      </c>
    </row>
    <row r="1898" spans="15:19" x14ac:dyDescent="0.15">
      <c r="O1898" t="str">
        <f t="shared" si="116"/>
        <v/>
      </c>
      <c r="P1898" t="str">
        <f t="shared" si="117"/>
        <v/>
      </c>
      <c r="Q1898" t="str">
        <f t="shared" si="118"/>
        <v/>
      </c>
      <c r="S1898" s="360" t="str">
        <f t="shared" si="119"/>
        <v/>
      </c>
    </row>
    <row r="1899" spans="15:19" x14ac:dyDescent="0.15">
      <c r="O1899" t="str">
        <f t="shared" si="116"/>
        <v/>
      </c>
      <c r="P1899" t="str">
        <f t="shared" si="117"/>
        <v/>
      </c>
      <c r="Q1899" t="str">
        <f t="shared" si="118"/>
        <v/>
      </c>
      <c r="S1899" s="360" t="str">
        <f t="shared" si="119"/>
        <v/>
      </c>
    </row>
    <row r="1900" spans="15:19" x14ac:dyDescent="0.15">
      <c r="O1900" t="str">
        <f t="shared" si="116"/>
        <v/>
      </c>
      <c r="P1900" t="str">
        <f t="shared" si="117"/>
        <v/>
      </c>
      <c r="Q1900" t="str">
        <f t="shared" si="118"/>
        <v/>
      </c>
      <c r="S1900" s="360" t="str">
        <f t="shared" si="119"/>
        <v/>
      </c>
    </row>
    <row r="1901" spans="15:19" x14ac:dyDescent="0.15">
      <c r="O1901" t="str">
        <f t="shared" si="116"/>
        <v/>
      </c>
      <c r="P1901" t="str">
        <f t="shared" si="117"/>
        <v/>
      </c>
      <c r="Q1901" t="str">
        <f t="shared" si="118"/>
        <v/>
      </c>
      <c r="S1901" s="360" t="str">
        <f t="shared" si="119"/>
        <v/>
      </c>
    </row>
    <row r="1902" spans="15:19" x14ac:dyDescent="0.15">
      <c r="O1902" t="str">
        <f t="shared" si="116"/>
        <v/>
      </c>
      <c r="P1902" t="str">
        <f t="shared" si="117"/>
        <v/>
      </c>
      <c r="Q1902" t="str">
        <f t="shared" si="118"/>
        <v/>
      </c>
      <c r="S1902" s="360" t="str">
        <f t="shared" si="119"/>
        <v/>
      </c>
    </row>
    <row r="1903" spans="15:19" x14ac:dyDescent="0.15">
      <c r="O1903" t="str">
        <f t="shared" si="116"/>
        <v/>
      </c>
      <c r="P1903" t="str">
        <f t="shared" si="117"/>
        <v/>
      </c>
      <c r="Q1903" t="str">
        <f t="shared" si="118"/>
        <v/>
      </c>
      <c r="S1903" s="360" t="str">
        <f t="shared" si="119"/>
        <v/>
      </c>
    </row>
    <row r="1904" spans="15:19" x14ac:dyDescent="0.15">
      <c r="O1904" t="str">
        <f t="shared" si="116"/>
        <v/>
      </c>
      <c r="P1904" t="str">
        <f t="shared" si="117"/>
        <v/>
      </c>
      <c r="Q1904" t="str">
        <f t="shared" si="118"/>
        <v/>
      </c>
      <c r="S1904" s="360" t="str">
        <f t="shared" si="119"/>
        <v/>
      </c>
    </row>
    <row r="1905" spans="15:19" x14ac:dyDescent="0.15">
      <c r="O1905" t="str">
        <f t="shared" si="116"/>
        <v/>
      </c>
      <c r="P1905" t="str">
        <f t="shared" si="117"/>
        <v/>
      </c>
      <c r="Q1905" t="str">
        <f t="shared" si="118"/>
        <v/>
      </c>
      <c r="S1905" s="360" t="str">
        <f t="shared" si="119"/>
        <v/>
      </c>
    </row>
    <row r="1906" spans="15:19" x14ac:dyDescent="0.15">
      <c r="O1906" t="str">
        <f t="shared" si="116"/>
        <v/>
      </c>
      <c r="P1906" t="str">
        <f t="shared" si="117"/>
        <v/>
      </c>
      <c r="Q1906" t="str">
        <f t="shared" si="118"/>
        <v/>
      </c>
      <c r="S1906" s="360" t="str">
        <f t="shared" si="119"/>
        <v/>
      </c>
    </row>
    <row r="1907" spans="15:19" x14ac:dyDescent="0.15">
      <c r="O1907" t="str">
        <f t="shared" si="116"/>
        <v/>
      </c>
      <c r="P1907" t="str">
        <f t="shared" si="117"/>
        <v/>
      </c>
      <c r="Q1907" t="str">
        <f t="shared" si="118"/>
        <v/>
      </c>
      <c r="S1907" s="360" t="str">
        <f t="shared" si="119"/>
        <v/>
      </c>
    </row>
    <row r="1908" spans="15:19" x14ac:dyDescent="0.15">
      <c r="O1908" t="str">
        <f t="shared" si="116"/>
        <v/>
      </c>
      <c r="P1908" t="str">
        <f t="shared" si="117"/>
        <v/>
      </c>
      <c r="Q1908" t="str">
        <f t="shared" si="118"/>
        <v/>
      </c>
      <c r="S1908" s="360" t="str">
        <f t="shared" si="119"/>
        <v/>
      </c>
    </row>
    <row r="1909" spans="15:19" x14ac:dyDescent="0.15">
      <c r="O1909" t="str">
        <f t="shared" si="116"/>
        <v/>
      </c>
      <c r="P1909" t="str">
        <f t="shared" si="117"/>
        <v/>
      </c>
      <c r="Q1909" t="str">
        <f t="shared" si="118"/>
        <v/>
      </c>
      <c r="S1909" s="360" t="str">
        <f t="shared" si="119"/>
        <v/>
      </c>
    </row>
    <row r="1910" spans="15:19" x14ac:dyDescent="0.15">
      <c r="O1910" t="str">
        <f t="shared" si="116"/>
        <v/>
      </c>
      <c r="P1910" t="str">
        <f t="shared" si="117"/>
        <v/>
      </c>
      <c r="Q1910" t="str">
        <f t="shared" si="118"/>
        <v/>
      </c>
      <c r="S1910" s="360" t="str">
        <f t="shared" si="119"/>
        <v/>
      </c>
    </row>
    <row r="1911" spans="15:19" x14ac:dyDescent="0.15">
      <c r="O1911" t="str">
        <f t="shared" si="116"/>
        <v/>
      </c>
      <c r="P1911" t="str">
        <f t="shared" si="117"/>
        <v/>
      </c>
      <c r="Q1911" t="str">
        <f t="shared" si="118"/>
        <v/>
      </c>
      <c r="S1911" s="360" t="str">
        <f t="shared" si="119"/>
        <v/>
      </c>
    </row>
    <row r="1912" spans="15:19" x14ac:dyDescent="0.15">
      <c r="O1912" t="str">
        <f t="shared" si="116"/>
        <v/>
      </c>
      <c r="P1912" t="str">
        <f t="shared" si="117"/>
        <v/>
      </c>
      <c r="Q1912" t="str">
        <f t="shared" si="118"/>
        <v/>
      </c>
      <c r="S1912" s="360" t="str">
        <f t="shared" si="119"/>
        <v/>
      </c>
    </row>
    <row r="1913" spans="15:19" x14ac:dyDescent="0.15">
      <c r="O1913" t="str">
        <f t="shared" si="116"/>
        <v/>
      </c>
      <c r="P1913" t="str">
        <f t="shared" si="117"/>
        <v/>
      </c>
      <c r="Q1913" t="str">
        <f t="shared" si="118"/>
        <v/>
      </c>
      <c r="S1913" s="360" t="str">
        <f t="shared" si="119"/>
        <v/>
      </c>
    </row>
    <row r="1914" spans="15:19" x14ac:dyDescent="0.15">
      <c r="O1914" t="str">
        <f t="shared" si="116"/>
        <v/>
      </c>
      <c r="P1914" t="str">
        <f t="shared" si="117"/>
        <v/>
      </c>
      <c r="Q1914" t="str">
        <f t="shared" si="118"/>
        <v/>
      </c>
      <c r="S1914" s="360" t="str">
        <f t="shared" si="119"/>
        <v/>
      </c>
    </row>
    <row r="1915" spans="15:19" x14ac:dyDescent="0.15">
      <c r="O1915" t="str">
        <f t="shared" si="116"/>
        <v/>
      </c>
      <c r="P1915" t="str">
        <f t="shared" si="117"/>
        <v/>
      </c>
      <c r="Q1915" t="str">
        <f t="shared" si="118"/>
        <v/>
      </c>
      <c r="S1915" s="360" t="str">
        <f t="shared" si="119"/>
        <v/>
      </c>
    </row>
    <row r="1916" spans="15:19" x14ac:dyDescent="0.15">
      <c r="O1916" t="str">
        <f t="shared" si="116"/>
        <v/>
      </c>
      <c r="P1916" t="str">
        <f t="shared" si="117"/>
        <v/>
      </c>
      <c r="Q1916" t="str">
        <f t="shared" si="118"/>
        <v/>
      </c>
      <c r="S1916" s="360" t="str">
        <f t="shared" si="119"/>
        <v/>
      </c>
    </row>
    <row r="1917" spans="15:19" x14ac:dyDescent="0.15">
      <c r="O1917" t="str">
        <f t="shared" si="116"/>
        <v/>
      </c>
      <c r="P1917" t="str">
        <f t="shared" si="117"/>
        <v/>
      </c>
      <c r="Q1917" t="str">
        <f t="shared" si="118"/>
        <v/>
      </c>
      <c r="S1917" s="360" t="str">
        <f t="shared" si="119"/>
        <v/>
      </c>
    </row>
    <row r="1918" spans="15:19" x14ac:dyDescent="0.15">
      <c r="O1918" t="str">
        <f t="shared" si="116"/>
        <v/>
      </c>
      <c r="P1918" t="str">
        <f t="shared" si="117"/>
        <v/>
      </c>
      <c r="Q1918" t="str">
        <f t="shared" si="118"/>
        <v/>
      </c>
      <c r="S1918" s="360" t="str">
        <f t="shared" si="119"/>
        <v/>
      </c>
    </row>
    <row r="1919" spans="15:19" x14ac:dyDescent="0.15">
      <c r="O1919" t="str">
        <f t="shared" si="116"/>
        <v/>
      </c>
      <c r="P1919" t="str">
        <f t="shared" si="117"/>
        <v/>
      </c>
      <c r="Q1919" t="str">
        <f t="shared" si="118"/>
        <v/>
      </c>
      <c r="S1919" s="360" t="str">
        <f t="shared" si="119"/>
        <v/>
      </c>
    </row>
    <row r="1920" spans="15:19" x14ac:dyDescent="0.15">
      <c r="O1920" t="str">
        <f t="shared" si="116"/>
        <v/>
      </c>
      <c r="P1920" t="str">
        <f t="shared" si="117"/>
        <v/>
      </c>
      <c r="Q1920" t="str">
        <f t="shared" si="118"/>
        <v/>
      </c>
      <c r="S1920" s="360" t="str">
        <f t="shared" si="119"/>
        <v/>
      </c>
    </row>
    <row r="1921" spans="15:19" x14ac:dyDescent="0.15">
      <c r="O1921" t="str">
        <f t="shared" si="116"/>
        <v/>
      </c>
      <c r="P1921" t="str">
        <f t="shared" si="117"/>
        <v/>
      </c>
      <c r="Q1921" t="str">
        <f t="shared" si="118"/>
        <v/>
      </c>
      <c r="S1921" s="360" t="str">
        <f t="shared" si="119"/>
        <v/>
      </c>
    </row>
    <row r="1922" spans="15:19" x14ac:dyDescent="0.15">
      <c r="O1922" t="str">
        <f t="shared" ref="O1922:O1985" si="120">LEFT(F1922,4)</f>
        <v/>
      </c>
      <c r="P1922" t="str">
        <f t="shared" ref="P1922:P1985" si="121">MID(F1922,6,2)</f>
        <v/>
      </c>
      <c r="Q1922" t="str">
        <f t="shared" ref="Q1922:Q1985" si="122">MID(F1922,9,2)</f>
        <v/>
      </c>
      <c r="S1922" s="360" t="str">
        <f t="shared" ref="S1922:S1985" si="123">IFERROR(DATE(O1922,P1922,Q1922),"")</f>
        <v/>
      </c>
    </row>
    <row r="1923" spans="15:19" x14ac:dyDescent="0.15">
      <c r="O1923" t="str">
        <f t="shared" si="120"/>
        <v/>
      </c>
      <c r="P1923" t="str">
        <f t="shared" si="121"/>
        <v/>
      </c>
      <c r="Q1923" t="str">
        <f t="shared" si="122"/>
        <v/>
      </c>
      <c r="S1923" s="360" t="str">
        <f t="shared" si="123"/>
        <v/>
      </c>
    </row>
    <row r="1924" spans="15:19" x14ac:dyDescent="0.15">
      <c r="O1924" t="str">
        <f t="shared" si="120"/>
        <v/>
      </c>
      <c r="P1924" t="str">
        <f t="shared" si="121"/>
        <v/>
      </c>
      <c r="Q1924" t="str">
        <f t="shared" si="122"/>
        <v/>
      </c>
      <c r="S1924" s="360" t="str">
        <f t="shared" si="123"/>
        <v/>
      </c>
    </row>
    <row r="1925" spans="15:19" x14ac:dyDescent="0.15">
      <c r="O1925" t="str">
        <f t="shared" si="120"/>
        <v/>
      </c>
      <c r="P1925" t="str">
        <f t="shared" si="121"/>
        <v/>
      </c>
      <c r="Q1925" t="str">
        <f t="shared" si="122"/>
        <v/>
      </c>
      <c r="S1925" s="360" t="str">
        <f t="shared" si="123"/>
        <v/>
      </c>
    </row>
    <row r="1926" spans="15:19" x14ac:dyDescent="0.15">
      <c r="O1926" t="str">
        <f t="shared" si="120"/>
        <v/>
      </c>
      <c r="P1926" t="str">
        <f t="shared" si="121"/>
        <v/>
      </c>
      <c r="Q1926" t="str">
        <f t="shared" si="122"/>
        <v/>
      </c>
      <c r="S1926" s="360" t="str">
        <f t="shared" si="123"/>
        <v/>
      </c>
    </row>
    <row r="1927" spans="15:19" x14ac:dyDescent="0.15">
      <c r="O1927" t="str">
        <f t="shared" si="120"/>
        <v/>
      </c>
      <c r="P1927" t="str">
        <f t="shared" si="121"/>
        <v/>
      </c>
      <c r="Q1927" t="str">
        <f t="shared" si="122"/>
        <v/>
      </c>
      <c r="S1927" s="360" t="str">
        <f t="shared" si="123"/>
        <v/>
      </c>
    </row>
    <row r="1928" spans="15:19" x14ac:dyDescent="0.15">
      <c r="O1928" t="str">
        <f t="shared" si="120"/>
        <v/>
      </c>
      <c r="P1928" t="str">
        <f t="shared" si="121"/>
        <v/>
      </c>
      <c r="Q1928" t="str">
        <f t="shared" si="122"/>
        <v/>
      </c>
      <c r="S1928" s="360" t="str">
        <f t="shared" si="123"/>
        <v/>
      </c>
    </row>
    <row r="1929" spans="15:19" x14ac:dyDescent="0.15">
      <c r="O1929" t="str">
        <f t="shared" si="120"/>
        <v/>
      </c>
      <c r="P1929" t="str">
        <f t="shared" si="121"/>
        <v/>
      </c>
      <c r="Q1929" t="str">
        <f t="shared" si="122"/>
        <v/>
      </c>
      <c r="S1929" s="360" t="str">
        <f t="shared" si="123"/>
        <v/>
      </c>
    </row>
    <row r="1930" spans="15:19" x14ac:dyDescent="0.15">
      <c r="O1930" t="str">
        <f t="shared" si="120"/>
        <v/>
      </c>
      <c r="P1930" t="str">
        <f t="shared" si="121"/>
        <v/>
      </c>
      <c r="Q1930" t="str">
        <f t="shared" si="122"/>
        <v/>
      </c>
      <c r="S1930" s="360" t="str">
        <f t="shared" si="123"/>
        <v/>
      </c>
    </row>
    <row r="1931" spans="15:19" x14ac:dyDescent="0.15">
      <c r="O1931" t="str">
        <f t="shared" si="120"/>
        <v/>
      </c>
      <c r="P1931" t="str">
        <f t="shared" si="121"/>
        <v/>
      </c>
      <c r="Q1931" t="str">
        <f t="shared" si="122"/>
        <v/>
      </c>
      <c r="S1931" s="360" t="str">
        <f t="shared" si="123"/>
        <v/>
      </c>
    </row>
    <row r="1932" spans="15:19" x14ac:dyDescent="0.15">
      <c r="O1932" t="str">
        <f t="shared" si="120"/>
        <v/>
      </c>
      <c r="P1932" t="str">
        <f t="shared" si="121"/>
        <v/>
      </c>
      <c r="Q1932" t="str">
        <f t="shared" si="122"/>
        <v/>
      </c>
      <c r="S1932" s="360" t="str">
        <f t="shared" si="123"/>
        <v/>
      </c>
    </row>
    <row r="1933" spans="15:19" x14ac:dyDescent="0.15">
      <c r="O1933" t="str">
        <f t="shared" si="120"/>
        <v/>
      </c>
      <c r="P1933" t="str">
        <f t="shared" si="121"/>
        <v/>
      </c>
      <c r="Q1933" t="str">
        <f t="shared" si="122"/>
        <v/>
      </c>
      <c r="S1933" s="360" t="str">
        <f t="shared" si="123"/>
        <v/>
      </c>
    </row>
    <row r="1934" spans="15:19" x14ac:dyDescent="0.15">
      <c r="O1934" t="str">
        <f t="shared" si="120"/>
        <v/>
      </c>
      <c r="P1934" t="str">
        <f t="shared" si="121"/>
        <v/>
      </c>
      <c r="Q1934" t="str">
        <f t="shared" si="122"/>
        <v/>
      </c>
      <c r="S1934" s="360" t="str">
        <f t="shared" si="123"/>
        <v/>
      </c>
    </row>
    <row r="1935" spans="15:19" x14ac:dyDescent="0.15">
      <c r="O1935" t="str">
        <f t="shared" si="120"/>
        <v/>
      </c>
      <c r="P1935" t="str">
        <f t="shared" si="121"/>
        <v/>
      </c>
      <c r="Q1935" t="str">
        <f t="shared" si="122"/>
        <v/>
      </c>
      <c r="S1935" s="360" t="str">
        <f t="shared" si="123"/>
        <v/>
      </c>
    </row>
    <row r="1936" spans="15:19" x14ac:dyDescent="0.15">
      <c r="O1936" t="str">
        <f t="shared" si="120"/>
        <v/>
      </c>
      <c r="P1936" t="str">
        <f t="shared" si="121"/>
        <v/>
      </c>
      <c r="Q1936" t="str">
        <f t="shared" si="122"/>
        <v/>
      </c>
      <c r="S1936" s="360" t="str">
        <f t="shared" si="123"/>
        <v/>
      </c>
    </row>
    <row r="1937" spans="15:19" x14ac:dyDescent="0.15">
      <c r="O1937" t="str">
        <f t="shared" si="120"/>
        <v/>
      </c>
      <c r="P1937" t="str">
        <f t="shared" si="121"/>
        <v/>
      </c>
      <c r="Q1937" t="str">
        <f t="shared" si="122"/>
        <v/>
      </c>
      <c r="S1937" s="360" t="str">
        <f t="shared" si="123"/>
        <v/>
      </c>
    </row>
    <row r="1938" spans="15:19" x14ac:dyDescent="0.15">
      <c r="O1938" t="str">
        <f t="shared" si="120"/>
        <v/>
      </c>
      <c r="P1938" t="str">
        <f t="shared" si="121"/>
        <v/>
      </c>
      <c r="Q1938" t="str">
        <f t="shared" si="122"/>
        <v/>
      </c>
      <c r="S1938" s="360" t="str">
        <f t="shared" si="123"/>
        <v/>
      </c>
    </row>
    <row r="1939" spans="15:19" x14ac:dyDescent="0.15">
      <c r="O1939" t="str">
        <f t="shared" si="120"/>
        <v/>
      </c>
      <c r="P1939" t="str">
        <f t="shared" si="121"/>
        <v/>
      </c>
      <c r="Q1939" t="str">
        <f t="shared" si="122"/>
        <v/>
      </c>
      <c r="S1939" s="360" t="str">
        <f t="shared" si="123"/>
        <v/>
      </c>
    </row>
    <row r="1940" spans="15:19" x14ac:dyDescent="0.15">
      <c r="O1940" t="str">
        <f t="shared" si="120"/>
        <v/>
      </c>
      <c r="P1940" t="str">
        <f t="shared" si="121"/>
        <v/>
      </c>
      <c r="Q1940" t="str">
        <f t="shared" si="122"/>
        <v/>
      </c>
      <c r="S1940" s="360" t="str">
        <f t="shared" si="123"/>
        <v/>
      </c>
    </row>
    <row r="1941" spans="15:19" x14ac:dyDescent="0.15">
      <c r="O1941" t="str">
        <f t="shared" si="120"/>
        <v/>
      </c>
      <c r="P1941" t="str">
        <f t="shared" si="121"/>
        <v/>
      </c>
      <c r="Q1941" t="str">
        <f t="shared" si="122"/>
        <v/>
      </c>
      <c r="S1941" s="360" t="str">
        <f t="shared" si="123"/>
        <v/>
      </c>
    </row>
    <row r="1942" spans="15:19" x14ac:dyDescent="0.15">
      <c r="O1942" t="str">
        <f t="shared" si="120"/>
        <v/>
      </c>
      <c r="P1942" t="str">
        <f t="shared" si="121"/>
        <v/>
      </c>
      <c r="Q1942" t="str">
        <f t="shared" si="122"/>
        <v/>
      </c>
      <c r="S1942" s="360" t="str">
        <f t="shared" si="123"/>
        <v/>
      </c>
    </row>
    <row r="1943" spans="15:19" x14ac:dyDescent="0.15">
      <c r="O1943" t="str">
        <f t="shared" si="120"/>
        <v/>
      </c>
      <c r="P1943" t="str">
        <f t="shared" si="121"/>
        <v/>
      </c>
      <c r="Q1943" t="str">
        <f t="shared" si="122"/>
        <v/>
      </c>
      <c r="S1943" s="360" t="str">
        <f t="shared" si="123"/>
        <v/>
      </c>
    </row>
    <row r="1944" spans="15:19" x14ac:dyDescent="0.15">
      <c r="O1944" t="str">
        <f t="shared" si="120"/>
        <v/>
      </c>
      <c r="P1944" t="str">
        <f t="shared" si="121"/>
        <v/>
      </c>
      <c r="Q1944" t="str">
        <f t="shared" si="122"/>
        <v/>
      </c>
      <c r="S1944" s="360" t="str">
        <f t="shared" si="123"/>
        <v/>
      </c>
    </row>
    <row r="1945" spans="15:19" x14ac:dyDescent="0.15">
      <c r="O1945" t="str">
        <f t="shared" si="120"/>
        <v/>
      </c>
      <c r="P1945" t="str">
        <f t="shared" si="121"/>
        <v/>
      </c>
      <c r="Q1945" t="str">
        <f t="shared" si="122"/>
        <v/>
      </c>
      <c r="S1945" s="360" t="str">
        <f t="shared" si="123"/>
        <v/>
      </c>
    </row>
    <row r="1946" spans="15:19" x14ac:dyDescent="0.15">
      <c r="O1946" t="str">
        <f t="shared" si="120"/>
        <v/>
      </c>
      <c r="P1946" t="str">
        <f t="shared" si="121"/>
        <v/>
      </c>
      <c r="Q1946" t="str">
        <f t="shared" si="122"/>
        <v/>
      </c>
      <c r="S1946" s="360" t="str">
        <f t="shared" si="123"/>
        <v/>
      </c>
    </row>
    <row r="1947" spans="15:19" x14ac:dyDescent="0.15">
      <c r="O1947" t="str">
        <f t="shared" si="120"/>
        <v/>
      </c>
      <c r="P1947" t="str">
        <f t="shared" si="121"/>
        <v/>
      </c>
      <c r="Q1947" t="str">
        <f t="shared" si="122"/>
        <v/>
      </c>
      <c r="S1947" s="360" t="str">
        <f t="shared" si="123"/>
        <v/>
      </c>
    </row>
    <row r="1948" spans="15:19" x14ac:dyDescent="0.15">
      <c r="O1948" t="str">
        <f t="shared" si="120"/>
        <v/>
      </c>
      <c r="P1948" t="str">
        <f t="shared" si="121"/>
        <v/>
      </c>
      <c r="Q1948" t="str">
        <f t="shared" si="122"/>
        <v/>
      </c>
      <c r="S1948" s="360" t="str">
        <f t="shared" si="123"/>
        <v/>
      </c>
    </row>
    <row r="1949" spans="15:19" x14ac:dyDescent="0.15">
      <c r="O1949" t="str">
        <f t="shared" si="120"/>
        <v/>
      </c>
      <c r="P1949" t="str">
        <f t="shared" si="121"/>
        <v/>
      </c>
      <c r="Q1949" t="str">
        <f t="shared" si="122"/>
        <v/>
      </c>
      <c r="S1949" s="360" t="str">
        <f t="shared" si="123"/>
        <v/>
      </c>
    </row>
    <row r="1950" spans="15:19" x14ac:dyDescent="0.15">
      <c r="O1950" t="str">
        <f t="shared" si="120"/>
        <v/>
      </c>
      <c r="P1950" t="str">
        <f t="shared" si="121"/>
        <v/>
      </c>
      <c r="Q1950" t="str">
        <f t="shared" si="122"/>
        <v/>
      </c>
      <c r="S1950" s="360" t="str">
        <f t="shared" si="123"/>
        <v/>
      </c>
    </row>
    <row r="1951" spans="15:19" x14ac:dyDescent="0.15">
      <c r="O1951" t="str">
        <f t="shared" si="120"/>
        <v/>
      </c>
      <c r="P1951" t="str">
        <f t="shared" si="121"/>
        <v/>
      </c>
      <c r="Q1951" t="str">
        <f t="shared" si="122"/>
        <v/>
      </c>
      <c r="S1951" s="360" t="str">
        <f t="shared" si="123"/>
        <v/>
      </c>
    </row>
    <row r="1952" spans="15:19" x14ac:dyDescent="0.15">
      <c r="O1952" t="str">
        <f t="shared" si="120"/>
        <v/>
      </c>
      <c r="P1952" t="str">
        <f t="shared" si="121"/>
        <v/>
      </c>
      <c r="Q1952" t="str">
        <f t="shared" si="122"/>
        <v/>
      </c>
      <c r="S1952" s="360" t="str">
        <f t="shared" si="123"/>
        <v/>
      </c>
    </row>
    <row r="1953" spans="15:19" x14ac:dyDescent="0.15">
      <c r="O1953" t="str">
        <f t="shared" si="120"/>
        <v/>
      </c>
      <c r="P1953" t="str">
        <f t="shared" si="121"/>
        <v/>
      </c>
      <c r="Q1953" t="str">
        <f t="shared" si="122"/>
        <v/>
      </c>
      <c r="S1953" s="360" t="str">
        <f t="shared" si="123"/>
        <v/>
      </c>
    </row>
    <row r="1954" spans="15:19" x14ac:dyDescent="0.15">
      <c r="O1954" t="str">
        <f t="shared" si="120"/>
        <v/>
      </c>
      <c r="P1954" t="str">
        <f t="shared" si="121"/>
        <v/>
      </c>
      <c r="Q1954" t="str">
        <f t="shared" si="122"/>
        <v/>
      </c>
      <c r="S1954" s="360" t="str">
        <f t="shared" si="123"/>
        <v/>
      </c>
    </row>
    <row r="1955" spans="15:19" x14ac:dyDescent="0.15">
      <c r="O1955" t="str">
        <f t="shared" si="120"/>
        <v/>
      </c>
      <c r="P1955" t="str">
        <f t="shared" si="121"/>
        <v/>
      </c>
      <c r="Q1955" t="str">
        <f t="shared" si="122"/>
        <v/>
      </c>
      <c r="S1955" s="360" t="str">
        <f t="shared" si="123"/>
        <v/>
      </c>
    </row>
    <row r="1956" spans="15:19" x14ac:dyDescent="0.15">
      <c r="O1956" t="str">
        <f t="shared" si="120"/>
        <v/>
      </c>
      <c r="P1956" t="str">
        <f t="shared" si="121"/>
        <v/>
      </c>
      <c r="Q1956" t="str">
        <f t="shared" si="122"/>
        <v/>
      </c>
      <c r="S1956" s="360" t="str">
        <f t="shared" si="123"/>
        <v/>
      </c>
    </row>
    <row r="1957" spans="15:19" x14ac:dyDescent="0.15">
      <c r="O1957" t="str">
        <f t="shared" si="120"/>
        <v/>
      </c>
      <c r="P1957" t="str">
        <f t="shared" si="121"/>
        <v/>
      </c>
      <c r="Q1957" t="str">
        <f t="shared" si="122"/>
        <v/>
      </c>
      <c r="S1957" s="360" t="str">
        <f t="shared" si="123"/>
        <v/>
      </c>
    </row>
    <row r="1958" spans="15:19" x14ac:dyDescent="0.15">
      <c r="O1958" t="str">
        <f t="shared" si="120"/>
        <v/>
      </c>
      <c r="P1958" t="str">
        <f t="shared" si="121"/>
        <v/>
      </c>
      <c r="Q1958" t="str">
        <f t="shared" si="122"/>
        <v/>
      </c>
      <c r="S1958" s="360" t="str">
        <f t="shared" si="123"/>
        <v/>
      </c>
    </row>
    <row r="1959" spans="15:19" x14ac:dyDescent="0.15">
      <c r="O1959" t="str">
        <f t="shared" si="120"/>
        <v/>
      </c>
      <c r="P1959" t="str">
        <f t="shared" si="121"/>
        <v/>
      </c>
      <c r="Q1959" t="str">
        <f t="shared" si="122"/>
        <v/>
      </c>
      <c r="S1959" s="360" t="str">
        <f t="shared" si="123"/>
        <v/>
      </c>
    </row>
    <row r="1960" spans="15:19" x14ac:dyDescent="0.15">
      <c r="O1960" t="str">
        <f t="shared" si="120"/>
        <v/>
      </c>
      <c r="P1960" t="str">
        <f t="shared" si="121"/>
        <v/>
      </c>
      <c r="Q1960" t="str">
        <f t="shared" si="122"/>
        <v/>
      </c>
      <c r="S1960" s="360" t="str">
        <f t="shared" si="123"/>
        <v/>
      </c>
    </row>
    <row r="1961" spans="15:19" x14ac:dyDescent="0.15">
      <c r="O1961" t="str">
        <f t="shared" si="120"/>
        <v/>
      </c>
      <c r="P1961" t="str">
        <f t="shared" si="121"/>
        <v/>
      </c>
      <c r="Q1961" t="str">
        <f t="shared" si="122"/>
        <v/>
      </c>
      <c r="S1961" s="360" t="str">
        <f t="shared" si="123"/>
        <v/>
      </c>
    </row>
    <row r="1962" spans="15:19" x14ac:dyDescent="0.15">
      <c r="O1962" t="str">
        <f t="shared" si="120"/>
        <v/>
      </c>
      <c r="P1962" t="str">
        <f t="shared" si="121"/>
        <v/>
      </c>
      <c r="Q1962" t="str">
        <f t="shared" si="122"/>
        <v/>
      </c>
      <c r="S1962" s="360" t="str">
        <f t="shared" si="123"/>
        <v/>
      </c>
    </row>
    <row r="1963" spans="15:19" x14ac:dyDescent="0.15">
      <c r="O1963" t="str">
        <f t="shared" si="120"/>
        <v/>
      </c>
      <c r="P1963" t="str">
        <f t="shared" si="121"/>
        <v/>
      </c>
      <c r="Q1963" t="str">
        <f t="shared" si="122"/>
        <v/>
      </c>
      <c r="S1963" s="360" t="str">
        <f t="shared" si="123"/>
        <v/>
      </c>
    </row>
    <row r="1964" spans="15:19" x14ac:dyDescent="0.15">
      <c r="O1964" t="str">
        <f t="shared" si="120"/>
        <v/>
      </c>
      <c r="P1964" t="str">
        <f t="shared" si="121"/>
        <v/>
      </c>
      <c r="Q1964" t="str">
        <f t="shared" si="122"/>
        <v/>
      </c>
      <c r="S1964" s="360" t="str">
        <f t="shared" si="123"/>
        <v/>
      </c>
    </row>
    <row r="1965" spans="15:19" x14ac:dyDescent="0.15">
      <c r="O1965" t="str">
        <f t="shared" si="120"/>
        <v/>
      </c>
      <c r="P1965" t="str">
        <f t="shared" si="121"/>
        <v/>
      </c>
      <c r="Q1965" t="str">
        <f t="shared" si="122"/>
        <v/>
      </c>
      <c r="S1965" s="360" t="str">
        <f t="shared" si="123"/>
        <v/>
      </c>
    </row>
    <row r="1966" spans="15:19" x14ac:dyDescent="0.15">
      <c r="O1966" t="str">
        <f t="shared" si="120"/>
        <v/>
      </c>
      <c r="P1966" t="str">
        <f t="shared" si="121"/>
        <v/>
      </c>
      <c r="Q1966" t="str">
        <f t="shared" si="122"/>
        <v/>
      </c>
      <c r="S1966" s="360" t="str">
        <f t="shared" si="123"/>
        <v/>
      </c>
    </row>
    <row r="1967" spans="15:19" x14ac:dyDescent="0.15">
      <c r="O1967" t="str">
        <f t="shared" si="120"/>
        <v/>
      </c>
      <c r="P1967" t="str">
        <f t="shared" si="121"/>
        <v/>
      </c>
      <c r="Q1967" t="str">
        <f t="shared" si="122"/>
        <v/>
      </c>
      <c r="S1967" s="360" t="str">
        <f t="shared" si="123"/>
        <v/>
      </c>
    </row>
    <row r="1968" spans="15:19" x14ac:dyDescent="0.15">
      <c r="O1968" t="str">
        <f t="shared" si="120"/>
        <v/>
      </c>
      <c r="P1968" t="str">
        <f t="shared" si="121"/>
        <v/>
      </c>
      <c r="Q1968" t="str">
        <f t="shared" si="122"/>
        <v/>
      </c>
      <c r="S1968" s="360" t="str">
        <f t="shared" si="123"/>
        <v/>
      </c>
    </row>
    <row r="1969" spans="15:19" x14ac:dyDescent="0.15">
      <c r="O1969" t="str">
        <f t="shared" si="120"/>
        <v/>
      </c>
      <c r="P1969" t="str">
        <f t="shared" si="121"/>
        <v/>
      </c>
      <c r="Q1969" t="str">
        <f t="shared" si="122"/>
        <v/>
      </c>
      <c r="S1969" s="360" t="str">
        <f t="shared" si="123"/>
        <v/>
      </c>
    </row>
    <row r="1970" spans="15:19" x14ac:dyDescent="0.15">
      <c r="O1970" t="str">
        <f t="shared" si="120"/>
        <v/>
      </c>
      <c r="P1970" t="str">
        <f t="shared" si="121"/>
        <v/>
      </c>
      <c r="Q1970" t="str">
        <f t="shared" si="122"/>
        <v/>
      </c>
      <c r="S1970" s="360" t="str">
        <f t="shared" si="123"/>
        <v/>
      </c>
    </row>
    <row r="1971" spans="15:19" x14ac:dyDescent="0.15">
      <c r="O1971" t="str">
        <f t="shared" si="120"/>
        <v/>
      </c>
      <c r="P1971" t="str">
        <f t="shared" si="121"/>
        <v/>
      </c>
      <c r="Q1971" t="str">
        <f t="shared" si="122"/>
        <v/>
      </c>
      <c r="S1971" s="360" t="str">
        <f t="shared" si="123"/>
        <v/>
      </c>
    </row>
    <row r="1972" spans="15:19" x14ac:dyDescent="0.15">
      <c r="O1972" t="str">
        <f t="shared" si="120"/>
        <v/>
      </c>
      <c r="P1972" t="str">
        <f t="shared" si="121"/>
        <v/>
      </c>
      <c r="Q1972" t="str">
        <f t="shared" si="122"/>
        <v/>
      </c>
      <c r="S1972" s="360" t="str">
        <f t="shared" si="123"/>
        <v/>
      </c>
    </row>
    <row r="1973" spans="15:19" x14ac:dyDescent="0.15">
      <c r="O1973" t="str">
        <f t="shared" si="120"/>
        <v/>
      </c>
      <c r="P1973" t="str">
        <f t="shared" si="121"/>
        <v/>
      </c>
      <c r="Q1973" t="str">
        <f t="shared" si="122"/>
        <v/>
      </c>
      <c r="S1973" s="360" t="str">
        <f t="shared" si="123"/>
        <v/>
      </c>
    </row>
    <row r="1974" spans="15:19" x14ac:dyDescent="0.15">
      <c r="O1974" t="str">
        <f t="shared" si="120"/>
        <v/>
      </c>
      <c r="P1974" t="str">
        <f t="shared" si="121"/>
        <v/>
      </c>
      <c r="Q1974" t="str">
        <f t="shared" si="122"/>
        <v/>
      </c>
      <c r="S1974" s="360" t="str">
        <f t="shared" si="123"/>
        <v/>
      </c>
    </row>
    <row r="1975" spans="15:19" x14ac:dyDescent="0.15">
      <c r="O1975" t="str">
        <f t="shared" si="120"/>
        <v/>
      </c>
      <c r="P1975" t="str">
        <f t="shared" si="121"/>
        <v/>
      </c>
      <c r="Q1975" t="str">
        <f t="shared" si="122"/>
        <v/>
      </c>
      <c r="S1975" s="360" t="str">
        <f t="shared" si="123"/>
        <v/>
      </c>
    </row>
    <row r="1976" spans="15:19" x14ac:dyDescent="0.15">
      <c r="O1976" t="str">
        <f t="shared" si="120"/>
        <v/>
      </c>
      <c r="P1976" t="str">
        <f t="shared" si="121"/>
        <v/>
      </c>
      <c r="Q1976" t="str">
        <f t="shared" si="122"/>
        <v/>
      </c>
      <c r="S1976" s="360" t="str">
        <f t="shared" si="123"/>
        <v/>
      </c>
    </row>
    <row r="1977" spans="15:19" x14ac:dyDescent="0.15">
      <c r="O1977" t="str">
        <f t="shared" si="120"/>
        <v/>
      </c>
      <c r="P1977" t="str">
        <f t="shared" si="121"/>
        <v/>
      </c>
      <c r="Q1977" t="str">
        <f t="shared" si="122"/>
        <v/>
      </c>
      <c r="S1977" s="360" t="str">
        <f t="shared" si="123"/>
        <v/>
      </c>
    </row>
    <row r="1978" spans="15:19" x14ac:dyDescent="0.15">
      <c r="O1978" t="str">
        <f t="shared" si="120"/>
        <v/>
      </c>
      <c r="P1978" t="str">
        <f t="shared" si="121"/>
        <v/>
      </c>
      <c r="Q1978" t="str">
        <f t="shared" si="122"/>
        <v/>
      </c>
      <c r="S1978" s="360" t="str">
        <f t="shared" si="123"/>
        <v/>
      </c>
    </row>
    <row r="1979" spans="15:19" x14ac:dyDescent="0.15">
      <c r="O1979" t="str">
        <f t="shared" si="120"/>
        <v/>
      </c>
      <c r="P1979" t="str">
        <f t="shared" si="121"/>
        <v/>
      </c>
      <c r="Q1979" t="str">
        <f t="shared" si="122"/>
        <v/>
      </c>
      <c r="S1979" s="360" t="str">
        <f t="shared" si="123"/>
        <v/>
      </c>
    </row>
    <row r="1980" spans="15:19" x14ac:dyDescent="0.15">
      <c r="O1980" t="str">
        <f t="shared" si="120"/>
        <v/>
      </c>
      <c r="P1980" t="str">
        <f t="shared" si="121"/>
        <v/>
      </c>
      <c r="Q1980" t="str">
        <f t="shared" si="122"/>
        <v/>
      </c>
      <c r="S1980" s="360" t="str">
        <f t="shared" si="123"/>
        <v/>
      </c>
    </row>
    <row r="1981" spans="15:19" x14ac:dyDescent="0.15">
      <c r="O1981" t="str">
        <f t="shared" si="120"/>
        <v/>
      </c>
      <c r="P1981" t="str">
        <f t="shared" si="121"/>
        <v/>
      </c>
      <c r="Q1981" t="str">
        <f t="shared" si="122"/>
        <v/>
      </c>
      <c r="S1981" s="360" t="str">
        <f t="shared" si="123"/>
        <v/>
      </c>
    </row>
    <row r="1982" spans="15:19" x14ac:dyDescent="0.15">
      <c r="O1982" t="str">
        <f t="shared" si="120"/>
        <v/>
      </c>
      <c r="P1982" t="str">
        <f t="shared" si="121"/>
        <v/>
      </c>
      <c r="Q1982" t="str">
        <f t="shared" si="122"/>
        <v/>
      </c>
      <c r="S1982" s="360" t="str">
        <f t="shared" si="123"/>
        <v/>
      </c>
    </row>
    <row r="1983" spans="15:19" x14ac:dyDescent="0.15">
      <c r="O1983" t="str">
        <f t="shared" si="120"/>
        <v/>
      </c>
      <c r="P1983" t="str">
        <f t="shared" si="121"/>
        <v/>
      </c>
      <c r="Q1983" t="str">
        <f t="shared" si="122"/>
        <v/>
      </c>
      <c r="S1983" s="360" t="str">
        <f t="shared" si="123"/>
        <v/>
      </c>
    </row>
    <row r="1984" spans="15:19" x14ac:dyDescent="0.15">
      <c r="O1984" t="str">
        <f t="shared" si="120"/>
        <v/>
      </c>
      <c r="P1984" t="str">
        <f t="shared" si="121"/>
        <v/>
      </c>
      <c r="Q1984" t="str">
        <f t="shared" si="122"/>
        <v/>
      </c>
      <c r="S1984" s="360" t="str">
        <f t="shared" si="123"/>
        <v/>
      </c>
    </row>
    <row r="1985" spans="15:19" x14ac:dyDescent="0.15">
      <c r="O1985" t="str">
        <f t="shared" si="120"/>
        <v/>
      </c>
      <c r="P1985" t="str">
        <f t="shared" si="121"/>
        <v/>
      </c>
      <c r="Q1985" t="str">
        <f t="shared" si="122"/>
        <v/>
      </c>
      <c r="S1985" s="360" t="str">
        <f t="shared" si="123"/>
        <v/>
      </c>
    </row>
    <row r="1986" spans="15:19" x14ac:dyDescent="0.15">
      <c r="O1986" t="str">
        <f t="shared" ref="O1986:O2000" si="124">LEFT(F1986,4)</f>
        <v/>
      </c>
      <c r="P1986" t="str">
        <f t="shared" ref="P1986:P2000" si="125">MID(F1986,6,2)</f>
        <v/>
      </c>
      <c r="Q1986" t="str">
        <f t="shared" ref="Q1986:Q2000" si="126">MID(F1986,9,2)</f>
        <v/>
      </c>
      <c r="S1986" s="360" t="str">
        <f t="shared" ref="S1986:S2000" si="127">IFERROR(DATE(O1986,P1986,Q1986),"")</f>
        <v/>
      </c>
    </row>
    <row r="1987" spans="15:19" x14ac:dyDescent="0.15">
      <c r="O1987" t="str">
        <f t="shared" si="124"/>
        <v/>
      </c>
      <c r="P1987" t="str">
        <f t="shared" si="125"/>
        <v/>
      </c>
      <c r="Q1987" t="str">
        <f t="shared" si="126"/>
        <v/>
      </c>
      <c r="S1987" s="360" t="str">
        <f t="shared" si="127"/>
        <v/>
      </c>
    </row>
    <row r="1988" spans="15:19" x14ac:dyDescent="0.15">
      <c r="O1988" t="str">
        <f t="shared" si="124"/>
        <v/>
      </c>
      <c r="P1988" t="str">
        <f t="shared" si="125"/>
        <v/>
      </c>
      <c r="Q1988" t="str">
        <f t="shared" si="126"/>
        <v/>
      </c>
      <c r="S1988" s="360" t="str">
        <f t="shared" si="127"/>
        <v/>
      </c>
    </row>
    <row r="1989" spans="15:19" x14ac:dyDescent="0.15">
      <c r="O1989" t="str">
        <f t="shared" si="124"/>
        <v/>
      </c>
      <c r="P1989" t="str">
        <f t="shared" si="125"/>
        <v/>
      </c>
      <c r="Q1989" t="str">
        <f t="shared" si="126"/>
        <v/>
      </c>
      <c r="S1989" s="360" t="str">
        <f t="shared" si="127"/>
        <v/>
      </c>
    </row>
    <row r="1990" spans="15:19" x14ac:dyDescent="0.15">
      <c r="O1990" t="str">
        <f t="shared" si="124"/>
        <v/>
      </c>
      <c r="P1990" t="str">
        <f t="shared" si="125"/>
        <v/>
      </c>
      <c r="Q1990" t="str">
        <f t="shared" si="126"/>
        <v/>
      </c>
      <c r="S1990" s="360" t="str">
        <f t="shared" si="127"/>
        <v/>
      </c>
    </row>
    <row r="1991" spans="15:19" x14ac:dyDescent="0.15">
      <c r="O1991" t="str">
        <f t="shared" si="124"/>
        <v/>
      </c>
      <c r="P1991" t="str">
        <f t="shared" si="125"/>
        <v/>
      </c>
      <c r="Q1991" t="str">
        <f t="shared" si="126"/>
        <v/>
      </c>
      <c r="S1991" s="360" t="str">
        <f t="shared" si="127"/>
        <v/>
      </c>
    </row>
    <row r="1992" spans="15:19" x14ac:dyDescent="0.15">
      <c r="O1992" t="str">
        <f t="shared" si="124"/>
        <v/>
      </c>
      <c r="P1992" t="str">
        <f t="shared" si="125"/>
        <v/>
      </c>
      <c r="Q1992" t="str">
        <f t="shared" si="126"/>
        <v/>
      </c>
      <c r="S1992" s="360" t="str">
        <f t="shared" si="127"/>
        <v/>
      </c>
    </row>
    <row r="1993" spans="15:19" x14ac:dyDescent="0.15">
      <c r="O1993" t="str">
        <f t="shared" si="124"/>
        <v/>
      </c>
      <c r="P1993" t="str">
        <f t="shared" si="125"/>
        <v/>
      </c>
      <c r="Q1993" t="str">
        <f t="shared" si="126"/>
        <v/>
      </c>
      <c r="S1993" s="360" t="str">
        <f t="shared" si="127"/>
        <v/>
      </c>
    </row>
    <row r="1994" spans="15:19" x14ac:dyDescent="0.15">
      <c r="O1994" t="str">
        <f t="shared" si="124"/>
        <v/>
      </c>
      <c r="P1994" t="str">
        <f t="shared" si="125"/>
        <v/>
      </c>
      <c r="Q1994" t="str">
        <f t="shared" si="126"/>
        <v/>
      </c>
      <c r="S1994" s="360" t="str">
        <f t="shared" si="127"/>
        <v/>
      </c>
    </row>
    <row r="1995" spans="15:19" x14ac:dyDescent="0.15">
      <c r="O1995" t="str">
        <f t="shared" si="124"/>
        <v/>
      </c>
      <c r="P1995" t="str">
        <f t="shared" si="125"/>
        <v/>
      </c>
      <c r="Q1995" t="str">
        <f t="shared" si="126"/>
        <v/>
      </c>
      <c r="S1995" s="360" t="str">
        <f t="shared" si="127"/>
        <v/>
      </c>
    </row>
    <row r="1996" spans="15:19" x14ac:dyDescent="0.15">
      <c r="O1996" t="str">
        <f t="shared" si="124"/>
        <v/>
      </c>
      <c r="P1996" t="str">
        <f t="shared" si="125"/>
        <v/>
      </c>
      <c r="Q1996" t="str">
        <f t="shared" si="126"/>
        <v/>
      </c>
      <c r="S1996" s="360" t="str">
        <f t="shared" si="127"/>
        <v/>
      </c>
    </row>
    <row r="1997" spans="15:19" x14ac:dyDescent="0.15">
      <c r="O1997" t="str">
        <f t="shared" si="124"/>
        <v/>
      </c>
      <c r="P1997" t="str">
        <f t="shared" si="125"/>
        <v/>
      </c>
      <c r="Q1997" t="str">
        <f t="shared" si="126"/>
        <v/>
      </c>
      <c r="S1997" s="360" t="str">
        <f t="shared" si="127"/>
        <v/>
      </c>
    </row>
    <row r="1998" spans="15:19" x14ac:dyDescent="0.15">
      <c r="O1998" t="str">
        <f t="shared" si="124"/>
        <v/>
      </c>
      <c r="P1998" t="str">
        <f t="shared" si="125"/>
        <v/>
      </c>
      <c r="Q1998" t="str">
        <f t="shared" si="126"/>
        <v/>
      </c>
      <c r="S1998" s="360" t="str">
        <f t="shared" si="127"/>
        <v/>
      </c>
    </row>
    <row r="1999" spans="15:19" x14ac:dyDescent="0.15">
      <c r="O1999" t="str">
        <f t="shared" si="124"/>
        <v/>
      </c>
      <c r="P1999" t="str">
        <f t="shared" si="125"/>
        <v/>
      </c>
      <c r="Q1999" t="str">
        <f t="shared" si="126"/>
        <v/>
      </c>
      <c r="S1999" s="360" t="str">
        <f t="shared" si="127"/>
        <v/>
      </c>
    </row>
    <row r="2000" spans="15:19" x14ac:dyDescent="0.15">
      <c r="O2000" t="str">
        <f t="shared" si="124"/>
        <v/>
      </c>
      <c r="P2000" t="str">
        <f t="shared" si="125"/>
        <v/>
      </c>
      <c r="Q2000" t="str">
        <f t="shared" si="126"/>
        <v/>
      </c>
      <c r="S2000" s="360" t="str">
        <f t="shared" si="127"/>
        <v/>
      </c>
    </row>
  </sheetData>
  <phoneticPr fontId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369"/>
  <sheetViews>
    <sheetView workbookViewId="0">
      <pane ySplit="2" topLeftCell="A3" activePane="bottomLeft" state="frozen"/>
      <selection pane="bottomLeft" activeCell="D3" sqref="D3"/>
    </sheetView>
  </sheetViews>
  <sheetFormatPr defaultRowHeight="13.5" x14ac:dyDescent="0.15"/>
  <cols>
    <col min="1" max="1" width="7.25" style="44" bestFit="1" customWidth="1"/>
    <col min="2" max="16384" width="9" style="44"/>
  </cols>
  <sheetData>
    <row r="1" spans="1:5" ht="18" customHeight="1" thickBot="1" x14ac:dyDescent="0.2">
      <c r="A1" s="71" t="s">
        <v>62</v>
      </c>
      <c r="B1" s="507" t="s">
        <v>29</v>
      </c>
      <c r="C1" s="508"/>
      <c r="D1" s="509" t="s">
        <v>30</v>
      </c>
      <c r="E1" s="510"/>
    </row>
    <row r="2" spans="1:5" ht="14.25" thickBot="1" x14ac:dyDescent="0.2">
      <c r="A2" s="61" t="s">
        <v>4</v>
      </c>
      <c r="B2" s="46" t="s">
        <v>9</v>
      </c>
      <c r="C2" s="47" t="s">
        <v>70</v>
      </c>
      <c r="D2" s="46" t="s">
        <v>9</v>
      </c>
      <c r="E2" s="48" t="s">
        <v>43</v>
      </c>
    </row>
    <row r="3" spans="1:5" x14ac:dyDescent="0.15">
      <c r="A3" s="49">
        <v>43831</v>
      </c>
      <c r="B3" s="52">
        <f>SUMIF(Amazonアソシエイト用!$S$2:$S$2000,A3,Amazonアソシエイト用!$H$2:$H$2000)</f>
        <v>0</v>
      </c>
      <c r="C3" s="57">
        <f>SUMIF(Amazonアソシエイト用!S$2:S$2000,A3,Amazonアソシエイト用!$L$2:$L$2000)</f>
        <v>0</v>
      </c>
      <c r="D3" s="69">
        <f>COUNTIF(ブログデータ貼り付け用!$P$2:$P$10000,A3)</f>
        <v>0</v>
      </c>
      <c r="E3" s="54">
        <f>SUMIF(ブログデータ貼り付け用!$P$2:$P$10000,A3,ブログデータ貼り付け用!$Q$2:$Q$10000)</f>
        <v>0</v>
      </c>
    </row>
    <row r="4" spans="1:5" x14ac:dyDescent="0.15">
      <c r="A4" s="49">
        <v>43832</v>
      </c>
      <c r="B4" s="52">
        <f>SUMIF(Amazonアソシエイト用!$S$2:$S$2000,A4,Amazonアソシエイト用!$H$2:$H$2000)</f>
        <v>0</v>
      </c>
      <c r="C4" s="57">
        <f>SUMIF(Amazonアソシエイト用!S$2:S$2000,A4,Amazonアソシエイト用!$L$2:$L$2000)</f>
        <v>0</v>
      </c>
      <c r="D4" s="69">
        <f>COUNTIF(ブログデータ貼り付け用!$P$2:$P$10000,A4)</f>
        <v>0</v>
      </c>
      <c r="E4" s="54">
        <f>SUMIF(ブログデータ貼り付け用!$P$2:$P$10000,A4,ブログデータ貼り付け用!$Q$2:$Q$10000)</f>
        <v>0</v>
      </c>
    </row>
    <row r="5" spans="1:5" x14ac:dyDescent="0.15">
      <c r="A5" s="49">
        <v>43833</v>
      </c>
      <c r="B5" s="52">
        <f>SUMIF(Amazonアソシエイト用!$S$2:$S$2000,A5,Amazonアソシエイト用!$H$2:$H$2000)</f>
        <v>0</v>
      </c>
      <c r="C5" s="57">
        <f>SUMIF(Amazonアソシエイト用!S$2:S$2000,A5,Amazonアソシエイト用!$L$2:$L$2000)</f>
        <v>0</v>
      </c>
      <c r="D5" s="69">
        <f>COUNTIF(ブログデータ貼り付け用!$P$2:$P$10000,A5)</f>
        <v>0</v>
      </c>
      <c r="E5" s="54">
        <f>SUMIF(ブログデータ貼り付け用!$P$2:$P$10000,A5,ブログデータ貼り付け用!$Q$2:$Q$10000)</f>
        <v>0</v>
      </c>
    </row>
    <row r="6" spans="1:5" x14ac:dyDescent="0.15">
      <c r="A6" s="49">
        <v>43834</v>
      </c>
      <c r="B6" s="52">
        <f>SUMIF(Amazonアソシエイト用!$S$2:$S$2000,A6,Amazonアソシエイト用!$H$2:$H$2000)</f>
        <v>0</v>
      </c>
      <c r="C6" s="57">
        <f>SUMIF(Amazonアソシエイト用!S$2:S$2000,A6,Amazonアソシエイト用!$L$2:$L$2000)</f>
        <v>0</v>
      </c>
      <c r="D6" s="69">
        <f>COUNTIF(ブログデータ貼り付け用!$P$2:$P$10000,A6)</f>
        <v>0</v>
      </c>
      <c r="E6" s="54">
        <f>SUMIF(ブログデータ貼り付け用!$P$2:$P$10000,A6,ブログデータ貼り付け用!$Q$2:$Q$10000)</f>
        <v>0</v>
      </c>
    </row>
    <row r="7" spans="1:5" x14ac:dyDescent="0.15">
      <c r="A7" s="49">
        <v>43835</v>
      </c>
      <c r="B7" s="52">
        <f>SUMIF(Amazonアソシエイト用!$S$2:$S$2000,A7,Amazonアソシエイト用!$H$2:$H$2000)</f>
        <v>0</v>
      </c>
      <c r="C7" s="57">
        <f>SUMIF(Amazonアソシエイト用!S$2:S$2000,A7,Amazonアソシエイト用!$L$2:$L$2000)</f>
        <v>0</v>
      </c>
      <c r="D7" s="69">
        <f>COUNTIF(ブログデータ貼り付け用!$P$2:$P$10000,A7)</f>
        <v>0</v>
      </c>
      <c r="E7" s="54">
        <f>SUMIF(ブログデータ貼り付け用!$P$2:$P$10000,A7,ブログデータ貼り付け用!$Q$2:$Q$10000)</f>
        <v>0</v>
      </c>
    </row>
    <row r="8" spans="1:5" x14ac:dyDescent="0.15">
      <c r="A8" s="49">
        <v>43836</v>
      </c>
      <c r="B8" s="52">
        <f>SUMIF(Amazonアソシエイト用!$S$2:$S$2000,A8,Amazonアソシエイト用!$H$2:$H$2000)</f>
        <v>0</v>
      </c>
      <c r="C8" s="57">
        <f>SUMIF(Amazonアソシエイト用!S$2:S$2000,A8,Amazonアソシエイト用!$L$2:$L$2000)</f>
        <v>0</v>
      </c>
      <c r="D8" s="69">
        <f>COUNTIF(ブログデータ貼り付け用!$P$2:$P$10000,A8)</f>
        <v>0</v>
      </c>
      <c r="E8" s="54">
        <f>SUMIF(ブログデータ貼り付け用!$P$2:$P$10000,A8,ブログデータ貼り付け用!$Q$2:$Q$10000)</f>
        <v>0</v>
      </c>
    </row>
    <row r="9" spans="1:5" x14ac:dyDescent="0.15">
      <c r="A9" s="49">
        <v>43837</v>
      </c>
      <c r="B9" s="52">
        <f>SUMIF(Amazonアソシエイト用!$S$2:$S$2000,A9,Amazonアソシエイト用!$H$2:$H$2000)</f>
        <v>0</v>
      </c>
      <c r="C9" s="57">
        <f>SUMIF(Amazonアソシエイト用!S$2:S$2000,A9,Amazonアソシエイト用!$L$2:$L$2000)</f>
        <v>0</v>
      </c>
      <c r="D9" s="69">
        <f>COUNTIF(ブログデータ貼り付け用!$P$2:$P$10000,A9)</f>
        <v>0</v>
      </c>
      <c r="E9" s="54">
        <f>SUMIF(ブログデータ貼り付け用!$P$2:$P$10000,A9,ブログデータ貼り付け用!$Q$2:$Q$10000)</f>
        <v>0</v>
      </c>
    </row>
    <row r="10" spans="1:5" x14ac:dyDescent="0.15">
      <c r="A10" s="49">
        <v>43838</v>
      </c>
      <c r="B10" s="52">
        <f>SUMIF(Amazonアソシエイト用!$S$2:$S$2000,A10,Amazonアソシエイト用!$H$2:$H$2000)</f>
        <v>0</v>
      </c>
      <c r="C10" s="57">
        <f>SUMIF(Amazonアソシエイト用!S$2:S$2000,A10,Amazonアソシエイト用!$L$2:$L$2000)</f>
        <v>0</v>
      </c>
      <c r="D10" s="69">
        <f>COUNTIF(ブログデータ貼り付け用!$P$2:$P$10000,A10)</f>
        <v>0</v>
      </c>
      <c r="E10" s="54">
        <f>SUMIF(ブログデータ貼り付け用!$P$2:$P$10000,A10,ブログデータ貼り付け用!$Q$2:$Q$10000)</f>
        <v>0</v>
      </c>
    </row>
    <row r="11" spans="1:5" x14ac:dyDescent="0.15">
      <c r="A11" s="49">
        <v>43839</v>
      </c>
      <c r="B11" s="52">
        <f>SUMIF(Amazonアソシエイト用!$S$2:$S$2000,A11,Amazonアソシエイト用!$H$2:$H$2000)</f>
        <v>0</v>
      </c>
      <c r="C11" s="57">
        <f>SUMIF(Amazonアソシエイト用!S$2:S$2000,A11,Amazonアソシエイト用!$L$2:$L$2000)</f>
        <v>0</v>
      </c>
      <c r="D11" s="69">
        <f>COUNTIF(ブログデータ貼り付け用!$P$2:$P$10000,A11)</f>
        <v>0</v>
      </c>
      <c r="E11" s="54">
        <f>SUMIF(ブログデータ貼り付け用!$P$2:$P$10000,A11,ブログデータ貼り付け用!$Q$2:$Q$10000)</f>
        <v>0</v>
      </c>
    </row>
    <row r="12" spans="1:5" x14ac:dyDescent="0.15">
      <c r="A12" s="49">
        <v>43840</v>
      </c>
      <c r="B12" s="52">
        <f>SUMIF(Amazonアソシエイト用!$S$2:$S$2000,A12,Amazonアソシエイト用!$H$2:$H$2000)</f>
        <v>0</v>
      </c>
      <c r="C12" s="57">
        <f>SUMIF(Amazonアソシエイト用!S$2:S$2000,A12,Amazonアソシエイト用!$L$2:$L$2000)</f>
        <v>0</v>
      </c>
      <c r="D12" s="69">
        <f>COUNTIF(ブログデータ貼り付け用!$P$2:$P$10000,A12)</f>
        <v>0</v>
      </c>
      <c r="E12" s="54">
        <f>SUMIF(ブログデータ貼り付け用!$P$2:$P$10000,A12,ブログデータ貼り付け用!$Q$2:$Q$10000)</f>
        <v>0</v>
      </c>
    </row>
    <row r="13" spans="1:5" x14ac:dyDescent="0.15">
      <c r="A13" s="49">
        <v>43841</v>
      </c>
      <c r="B13" s="52">
        <f>SUMIF(Amazonアソシエイト用!$S$2:$S$2000,A13,Amazonアソシエイト用!$H$2:$H$2000)</f>
        <v>0</v>
      </c>
      <c r="C13" s="57">
        <f>SUMIF(Amazonアソシエイト用!S$2:S$2000,A13,Amazonアソシエイト用!$L$2:$L$2000)</f>
        <v>0</v>
      </c>
      <c r="D13" s="69">
        <f>COUNTIF(ブログデータ貼り付け用!$P$2:$P$10000,A13)</f>
        <v>0</v>
      </c>
      <c r="E13" s="54">
        <f>SUMIF(ブログデータ貼り付け用!$P$2:$P$10000,A13,ブログデータ貼り付け用!$Q$2:$Q$10000)</f>
        <v>0</v>
      </c>
    </row>
    <row r="14" spans="1:5" x14ac:dyDescent="0.15">
      <c r="A14" s="49">
        <v>43842</v>
      </c>
      <c r="B14" s="52">
        <f>SUMIF(Amazonアソシエイト用!$S$2:$S$2000,A14,Amazonアソシエイト用!$H$2:$H$2000)</f>
        <v>0</v>
      </c>
      <c r="C14" s="57">
        <f>SUMIF(Amazonアソシエイト用!S$2:S$2000,A14,Amazonアソシエイト用!$L$2:$L$2000)</f>
        <v>0</v>
      </c>
      <c r="D14" s="69">
        <f>COUNTIF(ブログデータ貼り付け用!$P$2:$P$10000,A14)</f>
        <v>0</v>
      </c>
      <c r="E14" s="54">
        <f>SUMIF(ブログデータ貼り付け用!$P$2:$P$10000,A14,ブログデータ貼り付け用!$Q$2:$Q$10000)</f>
        <v>0</v>
      </c>
    </row>
    <row r="15" spans="1:5" x14ac:dyDescent="0.15">
      <c r="A15" s="49">
        <v>43843</v>
      </c>
      <c r="B15" s="52">
        <f>SUMIF(Amazonアソシエイト用!$S$2:$S$2000,A15,Amazonアソシエイト用!$H$2:$H$2000)</f>
        <v>0</v>
      </c>
      <c r="C15" s="57">
        <f>SUMIF(Amazonアソシエイト用!S$2:S$2000,A15,Amazonアソシエイト用!$L$2:$L$2000)</f>
        <v>0</v>
      </c>
      <c r="D15" s="69">
        <f>COUNTIF(ブログデータ貼り付け用!$P$2:$P$10000,A15)</f>
        <v>0</v>
      </c>
      <c r="E15" s="54">
        <f>SUMIF(ブログデータ貼り付け用!$P$2:$P$10000,A15,ブログデータ貼り付け用!$Q$2:$Q$10000)</f>
        <v>0</v>
      </c>
    </row>
    <row r="16" spans="1:5" x14ac:dyDescent="0.15">
      <c r="A16" s="49">
        <v>43844</v>
      </c>
      <c r="B16" s="52">
        <f>SUMIF(Amazonアソシエイト用!$S$2:$S$2000,A16,Amazonアソシエイト用!$H$2:$H$2000)</f>
        <v>0</v>
      </c>
      <c r="C16" s="57">
        <f>SUMIF(Amazonアソシエイト用!S$2:S$2000,A16,Amazonアソシエイト用!$L$2:$L$2000)</f>
        <v>0</v>
      </c>
      <c r="D16" s="69">
        <f>COUNTIF(ブログデータ貼り付け用!$P$2:$P$10000,A16)</f>
        <v>0</v>
      </c>
      <c r="E16" s="54">
        <f>SUMIF(ブログデータ貼り付け用!$P$2:$P$10000,A16,ブログデータ貼り付け用!$Q$2:$Q$10000)</f>
        <v>0</v>
      </c>
    </row>
    <row r="17" spans="1:5" x14ac:dyDescent="0.15">
      <c r="A17" s="49">
        <v>43845</v>
      </c>
      <c r="B17" s="52">
        <f>SUMIF(Amazonアソシエイト用!$S$2:$S$2000,A17,Amazonアソシエイト用!$H$2:$H$2000)</f>
        <v>0</v>
      </c>
      <c r="C17" s="57">
        <f>SUMIF(Amazonアソシエイト用!S$2:S$2000,A17,Amazonアソシエイト用!$L$2:$L$2000)</f>
        <v>0</v>
      </c>
      <c r="D17" s="69">
        <f>COUNTIF(ブログデータ貼り付け用!$P$2:$P$10000,A17)</f>
        <v>0</v>
      </c>
      <c r="E17" s="54">
        <f>SUMIF(ブログデータ貼り付け用!$P$2:$P$10000,A17,ブログデータ貼り付け用!$Q$2:$Q$10000)</f>
        <v>0</v>
      </c>
    </row>
    <row r="18" spans="1:5" x14ac:dyDescent="0.15">
      <c r="A18" s="49">
        <v>43846</v>
      </c>
      <c r="B18" s="52">
        <f>SUMIF(Amazonアソシエイト用!$S$2:$S$2000,A18,Amazonアソシエイト用!$H$2:$H$2000)</f>
        <v>0</v>
      </c>
      <c r="C18" s="57">
        <f>SUMIF(Amazonアソシエイト用!S$2:S$2000,A18,Amazonアソシエイト用!$L$2:$L$2000)</f>
        <v>0</v>
      </c>
      <c r="D18" s="69">
        <f>COUNTIF(ブログデータ貼り付け用!$P$2:$P$10000,A18)</f>
        <v>0</v>
      </c>
      <c r="E18" s="54">
        <f>SUMIF(ブログデータ貼り付け用!$P$2:$P$10000,A18,ブログデータ貼り付け用!$Q$2:$Q$10000)</f>
        <v>0</v>
      </c>
    </row>
    <row r="19" spans="1:5" x14ac:dyDescent="0.15">
      <c r="A19" s="49">
        <v>43847</v>
      </c>
      <c r="B19" s="52">
        <f>SUMIF(Amazonアソシエイト用!$S$2:$S$2000,A19,Amazonアソシエイト用!$H$2:$H$2000)</f>
        <v>0</v>
      </c>
      <c r="C19" s="57">
        <f>SUMIF(Amazonアソシエイト用!S$2:S$2000,A19,Amazonアソシエイト用!$L$2:$L$2000)</f>
        <v>0</v>
      </c>
      <c r="D19" s="69">
        <f>COUNTIF(ブログデータ貼り付け用!$P$2:$P$10000,A19)</f>
        <v>0</v>
      </c>
      <c r="E19" s="54">
        <f>SUMIF(ブログデータ貼り付け用!$P$2:$P$10000,A19,ブログデータ貼り付け用!$Q$2:$Q$10000)</f>
        <v>0</v>
      </c>
    </row>
    <row r="20" spans="1:5" x14ac:dyDescent="0.15">
      <c r="A20" s="49">
        <v>43848</v>
      </c>
      <c r="B20" s="52">
        <f>SUMIF(Amazonアソシエイト用!$S$2:$S$2000,A20,Amazonアソシエイト用!$H$2:$H$2000)</f>
        <v>0</v>
      </c>
      <c r="C20" s="57">
        <f>SUMIF(Amazonアソシエイト用!S$2:S$2000,A20,Amazonアソシエイト用!$L$2:$L$2000)</f>
        <v>0</v>
      </c>
      <c r="D20" s="69">
        <f>COUNTIF(ブログデータ貼り付け用!$P$2:$P$10000,A20)</f>
        <v>0</v>
      </c>
      <c r="E20" s="54">
        <f>SUMIF(ブログデータ貼り付け用!$P$2:$P$10000,A20,ブログデータ貼り付け用!$Q$2:$Q$10000)</f>
        <v>0</v>
      </c>
    </row>
    <row r="21" spans="1:5" x14ac:dyDescent="0.15">
      <c r="A21" s="49">
        <v>43849</v>
      </c>
      <c r="B21" s="52">
        <f>SUMIF(Amazonアソシエイト用!$S$2:$S$2000,A21,Amazonアソシエイト用!$H$2:$H$2000)</f>
        <v>0</v>
      </c>
      <c r="C21" s="57">
        <f>SUMIF(Amazonアソシエイト用!S$2:S$2000,A21,Amazonアソシエイト用!$L$2:$L$2000)</f>
        <v>0</v>
      </c>
      <c r="D21" s="69">
        <f>COUNTIF(ブログデータ貼り付け用!$P$2:$P$10000,A21)</f>
        <v>0</v>
      </c>
      <c r="E21" s="54">
        <f>SUMIF(ブログデータ貼り付け用!$P$2:$P$10000,A21,ブログデータ貼り付け用!$Q$2:$Q$10000)</f>
        <v>0</v>
      </c>
    </row>
    <row r="22" spans="1:5" x14ac:dyDescent="0.15">
      <c r="A22" s="49">
        <v>43850</v>
      </c>
      <c r="B22" s="52">
        <f>SUMIF(Amazonアソシエイト用!$S$2:$S$2000,A22,Amazonアソシエイト用!$H$2:$H$2000)</f>
        <v>0</v>
      </c>
      <c r="C22" s="57">
        <f>SUMIF(Amazonアソシエイト用!S$2:S$2000,A22,Amazonアソシエイト用!$L$2:$L$2000)</f>
        <v>0</v>
      </c>
      <c r="D22" s="69">
        <f>COUNTIF(ブログデータ貼り付け用!$P$2:$P$10000,A22)</f>
        <v>0</v>
      </c>
      <c r="E22" s="54">
        <f>SUMIF(ブログデータ貼り付け用!$P$2:$P$10000,A22,ブログデータ貼り付け用!$Q$2:$Q$10000)</f>
        <v>0</v>
      </c>
    </row>
    <row r="23" spans="1:5" x14ac:dyDescent="0.15">
      <c r="A23" s="49">
        <v>43851</v>
      </c>
      <c r="B23" s="52">
        <f>SUMIF(Amazonアソシエイト用!$S$2:$S$2000,A23,Amazonアソシエイト用!$H$2:$H$2000)</f>
        <v>0</v>
      </c>
      <c r="C23" s="57">
        <f>SUMIF(Amazonアソシエイト用!S$2:S$2000,A23,Amazonアソシエイト用!$L$2:$L$2000)</f>
        <v>0</v>
      </c>
      <c r="D23" s="69">
        <f>COUNTIF(ブログデータ貼り付け用!$P$2:$P$10000,A23)</f>
        <v>0</v>
      </c>
      <c r="E23" s="54">
        <f>SUMIF(ブログデータ貼り付け用!$P$2:$P$10000,A23,ブログデータ貼り付け用!$Q$2:$Q$10000)</f>
        <v>0</v>
      </c>
    </row>
    <row r="24" spans="1:5" x14ac:dyDescent="0.15">
      <c r="A24" s="49">
        <v>43852</v>
      </c>
      <c r="B24" s="52">
        <f>SUMIF(Amazonアソシエイト用!$S$2:$S$2000,A24,Amazonアソシエイト用!$H$2:$H$2000)</f>
        <v>0</v>
      </c>
      <c r="C24" s="57">
        <f>SUMIF(Amazonアソシエイト用!S$2:S$2000,A24,Amazonアソシエイト用!$L$2:$L$2000)</f>
        <v>0</v>
      </c>
      <c r="D24" s="69">
        <f>COUNTIF(ブログデータ貼り付け用!$P$2:$P$10000,A24)</f>
        <v>0</v>
      </c>
      <c r="E24" s="54">
        <f>SUMIF(ブログデータ貼り付け用!$P$2:$P$10000,A24,ブログデータ貼り付け用!$Q$2:$Q$10000)</f>
        <v>0</v>
      </c>
    </row>
    <row r="25" spans="1:5" x14ac:dyDescent="0.15">
      <c r="A25" s="49">
        <v>43853</v>
      </c>
      <c r="B25" s="52">
        <f>SUMIF(Amazonアソシエイト用!$S$2:$S$2000,A25,Amazonアソシエイト用!$H$2:$H$2000)</f>
        <v>0</v>
      </c>
      <c r="C25" s="57">
        <f>SUMIF(Amazonアソシエイト用!S$2:S$2000,A25,Amazonアソシエイト用!$L$2:$L$2000)</f>
        <v>0</v>
      </c>
      <c r="D25" s="69">
        <f>COUNTIF(ブログデータ貼り付け用!$P$2:$P$10000,A25)</f>
        <v>0</v>
      </c>
      <c r="E25" s="54">
        <f>SUMIF(ブログデータ貼り付け用!$P$2:$P$10000,A25,ブログデータ貼り付け用!$Q$2:$Q$10000)</f>
        <v>0</v>
      </c>
    </row>
    <row r="26" spans="1:5" x14ac:dyDescent="0.15">
      <c r="A26" s="49">
        <v>43854</v>
      </c>
      <c r="B26" s="52">
        <f>SUMIF(Amazonアソシエイト用!$S$2:$S$2000,A26,Amazonアソシエイト用!$H$2:$H$2000)</f>
        <v>0</v>
      </c>
      <c r="C26" s="57">
        <f>SUMIF(Amazonアソシエイト用!S$2:S$2000,A26,Amazonアソシエイト用!$L$2:$L$2000)</f>
        <v>0</v>
      </c>
      <c r="D26" s="69">
        <f>COUNTIF(ブログデータ貼り付け用!$P$2:$P$10000,A26)</f>
        <v>0</v>
      </c>
      <c r="E26" s="54">
        <f>SUMIF(ブログデータ貼り付け用!$P$2:$P$10000,A26,ブログデータ貼り付け用!$Q$2:$Q$10000)</f>
        <v>0</v>
      </c>
    </row>
    <row r="27" spans="1:5" x14ac:dyDescent="0.15">
      <c r="A27" s="49">
        <v>43855</v>
      </c>
      <c r="B27" s="52">
        <f>SUMIF(Amazonアソシエイト用!$S$2:$S$2000,A27,Amazonアソシエイト用!$H$2:$H$2000)</f>
        <v>0</v>
      </c>
      <c r="C27" s="57">
        <f>SUMIF(Amazonアソシエイト用!S$2:S$2000,A27,Amazonアソシエイト用!$L$2:$L$2000)</f>
        <v>0</v>
      </c>
      <c r="D27" s="69">
        <f>COUNTIF(ブログデータ貼り付け用!$P$2:$P$10000,A27)</f>
        <v>0</v>
      </c>
      <c r="E27" s="54">
        <f>SUMIF(ブログデータ貼り付け用!$P$2:$P$10000,A27,ブログデータ貼り付け用!$Q$2:$Q$10000)</f>
        <v>0</v>
      </c>
    </row>
    <row r="28" spans="1:5" x14ac:dyDescent="0.15">
      <c r="A28" s="49">
        <v>43856</v>
      </c>
      <c r="B28" s="52">
        <f>SUMIF(Amazonアソシエイト用!$S$2:$S$2000,A28,Amazonアソシエイト用!$H$2:$H$2000)</f>
        <v>0</v>
      </c>
      <c r="C28" s="57">
        <f>SUMIF(Amazonアソシエイト用!S$2:S$2000,A28,Amazonアソシエイト用!$L$2:$L$2000)</f>
        <v>0</v>
      </c>
      <c r="D28" s="69">
        <f>COUNTIF(ブログデータ貼り付け用!$P$2:$P$10000,A28)</f>
        <v>0</v>
      </c>
      <c r="E28" s="54">
        <f>SUMIF(ブログデータ貼り付け用!$P$2:$P$10000,A28,ブログデータ貼り付け用!$Q$2:$Q$10000)</f>
        <v>0</v>
      </c>
    </row>
    <row r="29" spans="1:5" x14ac:dyDescent="0.15">
      <c r="A29" s="49">
        <v>43857</v>
      </c>
      <c r="B29" s="52">
        <f>SUMIF(Amazonアソシエイト用!$S$2:$S$2000,A29,Amazonアソシエイト用!$H$2:$H$2000)</f>
        <v>0</v>
      </c>
      <c r="C29" s="57">
        <f>SUMIF(Amazonアソシエイト用!S$2:S$2000,A29,Amazonアソシエイト用!$L$2:$L$2000)</f>
        <v>0</v>
      </c>
      <c r="D29" s="69">
        <f>COUNTIF(ブログデータ貼り付け用!$P$2:$P$10000,A29)</f>
        <v>0</v>
      </c>
      <c r="E29" s="54">
        <f>SUMIF(ブログデータ貼り付け用!$P$2:$P$10000,A29,ブログデータ貼り付け用!$Q$2:$Q$10000)</f>
        <v>0</v>
      </c>
    </row>
    <row r="30" spans="1:5" x14ac:dyDescent="0.15">
      <c r="A30" s="49">
        <v>43858</v>
      </c>
      <c r="B30" s="52">
        <f>SUMIF(Amazonアソシエイト用!$S$2:$S$2000,A30,Amazonアソシエイト用!$H$2:$H$2000)</f>
        <v>0</v>
      </c>
      <c r="C30" s="57">
        <f>SUMIF(Amazonアソシエイト用!S$2:S$2000,A30,Amazonアソシエイト用!$L$2:$L$2000)</f>
        <v>0</v>
      </c>
      <c r="D30" s="69">
        <f>COUNTIF(ブログデータ貼り付け用!$P$2:$P$10000,A30)</f>
        <v>0</v>
      </c>
      <c r="E30" s="54">
        <f>SUMIF(ブログデータ貼り付け用!$P$2:$P$10000,A30,ブログデータ貼り付け用!$Q$2:$Q$10000)</f>
        <v>0</v>
      </c>
    </row>
    <row r="31" spans="1:5" x14ac:dyDescent="0.15">
      <c r="A31" s="49">
        <v>43859</v>
      </c>
      <c r="B31" s="52">
        <f>SUMIF(Amazonアソシエイト用!$S$2:$S$2000,A31,Amazonアソシエイト用!$H$2:$H$2000)</f>
        <v>0</v>
      </c>
      <c r="C31" s="57">
        <f>SUMIF(Amazonアソシエイト用!S$2:S$2000,A31,Amazonアソシエイト用!$L$2:$L$2000)</f>
        <v>0</v>
      </c>
      <c r="D31" s="69">
        <f>COUNTIF(ブログデータ貼り付け用!$P$2:$P$10000,A31)</f>
        <v>0</v>
      </c>
      <c r="E31" s="54">
        <f>SUMIF(ブログデータ貼り付け用!$P$2:$P$10000,A31,ブログデータ貼り付け用!$Q$2:$Q$10000)</f>
        <v>0</v>
      </c>
    </row>
    <row r="32" spans="1:5" x14ac:dyDescent="0.15">
      <c r="A32" s="49">
        <v>43860</v>
      </c>
      <c r="B32" s="52">
        <f>SUMIF(Amazonアソシエイト用!$S$2:$S$2000,A32,Amazonアソシエイト用!$H$2:$H$2000)</f>
        <v>0</v>
      </c>
      <c r="C32" s="57">
        <f>SUMIF(Amazonアソシエイト用!S$2:S$2000,A32,Amazonアソシエイト用!$L$2:$L$2000)</f>
        <v>0</v>
      </c>
      <c r="D32" s="69">
        <f>COUNTIF(ブログデータ貼り付け用!$P$2:$P$10000,A32)</f>
        <v>0</v>
      </c>
      <c r="E32" s="54">
        <f>SUMIF(ブログデータ貼り付け用!$P$2:$P$10000,A32,ブログデータ貼り付け用!$Q$2:$Q$10000)</f>
        <v>0</v>
      </c>
    </row>
    <row r="33" spans="1:5" x14ac:dyDescent="0.15">
      <c r="A33" s="49">
        <v>43861</v>
      </c>
      <c r="B33" s="52">
        <f>SUMIF(Amazonアソシエイト用!$S$2:$S$2000,A33,Amazonアソシエイト用!$H$2:$H$2000)</f>
        <v>0</v>
      </c>
      <c r="C33" s="57">
        <f>SUMIF(Amazonアソシエイト用!S$2:S$2000,A33,Amazonアソシエイト用!$L$2:$L$2000)</f>
        <v>0</v>
      </c>
      <c r="D33" s="69">
        <f>COUNTIF(ブログデータ貼り付け用!$P$2:$P$10000,A33)</f>
        <v>0</v>
      </c>
      <c r="E33" s="54">
        <f>SUMIF(ブログデータ貼り付け用!$P$2:$P$10000,A33,ブログデータ貼り付け用!$Q$2:$Q$10000)</f>
        <v>0</v>
      </c>
    </row>
    <row r="34" spans="1:5" x14ac:dyDescent="0.15">
      <c r="A34" s="49">
        <v>43862</v>
      </c>
      <c r="B34" s="52">
        <f>SUMIF(Amazonアソシエイト用!$S$2:$S$2000,A34,Amazonアソシエイト用!$H$2:$H$2000)</f>
        <v>0</v>
      </c>
      <c r="C34" s="57">
        <f>SUMIF(Amazonアソシエイト用!S$2:S$2000,A34,Amazonアソシエイト用!$L$2:$L$2000)</f>
        <v>0</v>
      </c>
      <c r="D34" s="69">
        <f>COUNTIF(ブログデータ貼り付け用!$P$2:$P$10000,A34)</f>
        <v>0</v>
      </c>
      <c r="E34" s="54">
        <f>SUMIF(ブログデータ貼り付け用!$P$2:$P$10000,A34,ブログデータ貼り付け用!$Q$2:$Q$10000)</f>
        <v>0</v>
      </c>
    </row>
    <row r="35" spans="1:5" x14ac:dyDescent="0.15">
      <c r="A35" s="49">
        <v>43863</v>
      </c>
      <c r="B35" s="52">
        <f>SUMIF(Amazonアソシエイト用!$S$2:$S$2000,A35,Amazonアソシエイト用!$H$2:$H$2000)</f>
        <v>0</v>
      </c>
      <c r="C35" s="57">
        <f>SUMIF(Amazonアソシエイト用!S$2:S$2000,A35,Amazonアソシエイト用!$L$2:$L$2000)</f>
        <v>0</v>
      </c>
      <c r="D35" s="69">
        <f>COUNTIF(ブログデータ貼り付け用!$P$2:$P$10000,A35)</f>
        <v>0</v>
      </c>
      <c r="E35" s="54">
        <f>SUMIF(ブログデータ貼り付け用!$P$2:$P$10000,A35,ブログデータ貼り付け用!$Q$2:$Q$10000)</f>
        <v>0</v>
      </c>
    </row>
    <row r="36" spans="1:5" x14ac:dyDescent="0.15">
      <c r="A36" s="49">
        <v>43864</v>
      </c>
      <c r="B36" s="52">
        <f>SUMIF(Amazonアソシエイト用!$S$2:$S$2000,A36,Amazonアソシエイト用!$H$2:$H$2000)</f>
        <v>0</v>
      </c>
      <c r="C36" s="57">
        <f>SUMIF(Amazonアソシエイト用!S$2:S$2000,A36,Amazonアソシエイト用!$L$2:$L$2000)</f>
        <v>0</v>
      </c>
      <c r="D36" s="69">
        <f>COUNTIF(ブログデータ貼り付け用!$P$2:$P$10000,A36)</f>
        <v>0</v>
      </c>
      <c r="E36" s="54">
        <f>SUMIF(ブログデータ貼り付け用!$P$2:$P$10000,A36,ブログデータ貼り付け用!$Q$2:$Q$10000)</f>
        <v>0</v>
      </c>
    </row>
    <row r="37" spans="1:5" x14ac:dyDescent="0.15">
      <c r="A37" s="49">
        <v>43865</v>
      </c>
      <c r="B37" s="52">
        <f>SUMIF(Amazonアソシエイト用!$S$2:$S$2000,A37,Amazonアソシエイト用!$H$2:$H$2000)</f>
        <v>0</v>
      </c>
      <c r="C37" s="57">
        <f>SUMIF(Amazonアソシエイト用!S$2:S$2000,A37,Amazonアソシエイト用!$L$2:$L$2000)</f>
        <v>0</v>
      </c>
      <c r="D37" s="69">
        <f>COUNTIF(ブログデータ貼り付け用!$P$2:$P$10000,A37)</f>
        <v>0</v>
      </c>
      <c r="E37" s="54">
        <f>SUMIF(ブログデータ貼り付け用!$P$2:$P$10000,A37,ブログデータ貼り付け用!$Q$2:$Q$10000)</f>
        <v>0</v>
      </c>
    </row>
    <row r="38" spans="1:5" x14ac:dyDescent="0.15">
      <c r="A38" s="49">
        <v>43866</v>
      </c>
      <c r="B38" s="52">
        <f>SUMIF(Amazonアソシエイト用!$S$2:$S$2000,A38,Amazonアソシエイト用!$H$2:$H$2000)</f>
        <v>0</v>
      </c>
      <c r="C38" s="57">
        <f>SUMIF(Amazonアソシエイト用!S$2:S$2000,A38,Amazonアソシエイト用!$L$2:$L$2000)</f>
        <v>0</v>
      </c>
      <c r="D38" s="69">
        <f>COUNTIF(ブログデータ貼り付け用!$P$2:$P$10000,A38)</f>
        <v>0</v>
      </c>
      <c r="E38" s="54">
        <f>SUMIF(ブログデータ貼り付け用!$P$2:$P$10000,A38,ブログデータ貼り付け用!$Q$2:$Q$10000)</f>
        <v>0</v>
      </c>
    </row>
    <row r="39" spans="1:5" x14ac:dyDescent="0.15">
      <c r="A39" s="49">
        <v>43867</v>
      </c>
      <c r="B39" s="52">
        <f>SUMIF(Amazonアソシエイト用!$S$2:$S$2000,A39,Amazonアソシエイト用!$H$2:$H$2000)</f>
        <v>0</v>
      </c>
      <c r="C39" s="57">
        <f>SUMIF(Amazonアソシエイト用!S$2:S$2000,A39,Amazonアソシエイト用!$L$2:$L$2000)</f>
        <v>0</v>
      </c>
      <c r="D39" s="69">
        <f>COUNTIF(ブログデータ貼り付け用!$P$2:$P$10000,A39)</f>
        <v>0</v>
      </c>
      <c r="E39" s="54">
        <f>SUMIF(ブログデータ貼り付け用!$P$2:$P$10000,A39,ブログデータ貼り付け用!$Q$2:$Q$10000)</f>
        <v>0</v>
      </c>
    </row>
    <row r="40" spans="1:5" x14ac:dyDescent="0.15">
      <c r="A40" s="49">
        <v>43868</v>
      </c>
      <c r="B40" s="52">
        <f>SUMIF(Amazonアソシエイト用!$S$2:$S$2000,A40,Amazonアソシエイト用!$H$2:$H$2000)</f>
        <v>0</v>
      </c>
      <c r="C40" s="57">
        <f>SUMIF(Amazonアソシエイト用!S$2:S$2000,A40,Amazonアソシエイト用!$L$2:$L$2000)</f>
        <v>0</v>
      </c>
      <c r="D40" s="69">
        <f>COUNTIF(ブログデータ貼り付け用!$P$2:$P$10000,A40)</f>
        <v>0</v>
      </c>
      <c r="E40" s="54">
        <f>SUMIF(ブログデータ貼り付け用!$P$2:$P$10000,A40,ブログデータ貼り付け用!$Q$2:$Q$10000)</f>
        <v>0</v>
      </c>
    </row>
    <row r="41" spans="1:5" x14ac:dyDescent="0.15">
      <c r="A41" s="49">
        <v>43869</v>
      </c>
      <c r="B41" s="52">
        <f>SUMIF(Amazonアソシエイト用!$S$2:$S$2000,A41,Amazonアソシエイト用!$H$2:$H$2000)</f>
        <v>0</v>
      </c>
      <c r="C41" s="57">
        <f>SUMIF(Amazonアソシエイト用!S$2:S$2000,A41,Amazonアソシエイト用!$L$2:$L$2000)</f>
        <v>0</v>
      </c>
      <c r="D41" s="69">
        <f>COUNTIF(ブログデータ貼り付け用!$P$2:$P$10000,A41)</f>
        <v>0</v>
      </c>
      <c r="E41" s="54">
        <f>SUMIF(ブログデータ貼り付け用!$P$2:$P$10000,A41,ブログデータ貼り付け用!$Q$2:$Q$10000)</f>
        <v>0</v>
      </c>
    </row>
    <row r="42" spans="1:5" x14ac:dyDescent="0.15">
      <c r="A42" s="49">
        <v>43870</v>
      </c>
      <c r="B42" s="52">
        <f>SUMIF(Amazonアソシエイト用!$S$2:$S$2000,A42,Amazonアソシエイト用!$H$2:$H$2000)</f>
        <v>0</v>
      </c>
      <c r="C42" s="57">
        <f>SUMIF(Amazonアソシエイト用!S$2:S$2000,A42,Amazonアソシエイト用!$L$2:$L$2000)</f>
        <v>0</v>
      </c>
      <c r="D42" s="69">
        <f>COUNTIF(ブログデータ貼り付け用!$P$2:$P$10000,A42)</f>
        <v>0</v>
      </c>
      <c r="E42" s="54">
        <f>SUMIF(ブログデータ貼り付け用!$P$2:$P$10000,A42,ブログデータ貼り付け用!$Q$2:$Q$10000)</f>
        <v>0</v>
      </c>
    </row>
    <row r="43" spans="1:5" x14ac:dyDescent="0.15">
      <c r="A43" s="49">
        <v>43871</v>
      </c>
      <c r="B43" s="52">
        <f>SUMIF(Amazonアソシエイト用!$S$2:$S$2000,A43,Amazonアソシエイト用!$H$2:$H$2000)</f>
        <v>0</v>
      </c>
      <c r="C43" s="57">
        <f>SUMIF(Amazonアソシエイト用!S$2:S$2000,A43,Amazonアソシエイト用!$L$2:$L$2000)</f>
        <v>0</v>
      </c>
      <c r="D43" s="69">
        <f>COUNTIF(ブログデータ貼り付け用!$P$2:$P$10000,A43)</f>
        <v>0</v>
      </c>
      <c r="E43" s="54">
        <f>SUMIF(ブログデータ貼り付け用!$P$2:$P$10000,A43,ブログデータ貼り付け用!$Q$2:$Q$10000)</f>
        <v>0</v>
      </c>
    </row>
    <row r="44" spans="1:5" x14ac:dyDescent="0.15">
      <c r="A44" s="49">
        <v>43872</v>
      </c>
      <c r="B44" s="52">
        <f>SUMIF(Amazonアソシエイト用!$S$2:$S$2000,A44,Amazonアソシエイト用!$H$2:$H$2000)</f>
        <v>0</v>
      </c>
      <c r="C44" s="57">
        <f>SUMIF(Amazonアソシエイト用!S$2:S$2000,A44,Amazonアソシエイト用!$L$2:$L$2000)</f>
        <v>0</v>
      </c>
      <c r="D44" s="69">
        <f>COUNTIF(ブログデータ貼り付け用!$P$2:$P$10000,A44)</f>
        <v>0</v>
      </c>
      <c r="E44" s="54">
        <f>SUMIF(ブログデータ貼り付け用!$P$2:$P$10000,A44,ブログデータ貼り付け用!$Q$2:$Q$10000)</f>
        <v>0</v>
      </c>
    </row>
    <row r="45" spans="1:5" x14ac:dyDescent="0.15">
      <c r="A45" s="49">
        <v>43873</v>
      </c>
      <c r="B45" s="52">
        <f>SUMIF(Amazonアソシエイト用!$S$2:$S$2000,A45,Amazonアソシエイト用!$H$2:$H$2000)</f>
        <v>0</v>
      </c>
      <c r="C45" s="57">
        <f>SUMIF(Amazonアソシエイト用!S$2:S$2000,A45,Amazonアソシエイト用!$L$2:$L$2000)</f>
        <v>0</v>
      </c>
      <c r="D45" s="69">
        <f>COUNTIF(ブログデータ貼り付け用!$P$2:$P$10000,A45)</f>
        <v>0</v>
      </c>
      <c r="E45" s="54">
        <f>SUMIF(ブログデータ貼り付け用!$P$2:$P$10000,A45,ブログデータ貼り付け用!$Q$2:$Q$10000)</f>
        <v>0</v>
      </c>
    </row>
    <row r="46" spans="1:5" x14ac:dyDescent="0.15">
      <c r="A46" s="49">
        <v>43874</v>
      </c>
      <c r="B46" s="52">
        <f>SUMIF(Amazonアソシエイト用!$S$2:$S$2000,A46,Amazonアソシエイト用!$H$2:$H$2000)</f>
        <v>0</v>
      </c>
      <c r="C46" s="57">
        <f>SUMIF(Amazonアソシエイト用!S$2:S$2000,A46,Amazonアソシエイト用!$L$2:$L$2000)</f>
        <v>0</v>
      </c>
      <c r="D46" s="69">
        <f>COUNTIF(ブログデータ貼り付け用!$P$2:$P$10000,A46)</f>
        <v>0</v>
      </c>
      <c r="E46" s="54">
        <f>SUMIF(ブログデータ貼り付け用!$P$2:$P$10000,A46,ブログデータ貼り付け用!$Q$2:$Q$10000)</f>
        <v>0</v>
      </c>
    </row>
    <row r="47" spans="1:5" x14ac:dyDescent="0.15">
      <c r="A47" s="49">
        <v>43875</v>
      </c>
      <c r="B47" s="52">
        <f>SUMIF(Amazonアソシエイト用!$S$2:$S$2000,A47,Amazonアソシエイト用!$H$2:$H$2000)</f>
        <v>0</v>
      </c>
      <c r="C47" s="57">
        <f>SUMIF(Amazonアソシエイト用!S$2:S$2000,A47,Amazonアソシエイト用!$L$2:$L$2000)</f>
        <v>0</v>
      </c>
      <c r="D47" s="69">
        <f>COUNTIF(ブログデータ貼り付け用!$P$2:$P$10000,A47)</f>
        <v>0</v>
      </c>
      <c r="E47" s="54">
        <f>SUMIF(ブログデータ貼り付け用!$P$2:$P$10000,A47,ブログデータ貼り付け用!$Q$2:$Q$10000)</f>
        <v>0</v>
      </c>
    </row>
    <row r="48" spans="1:5" x14ac:dyDescent="0.15">
      <c r="A48" s="49">
        <v>43876</v>
      </c>
      <c r="B48" s="52">
        <f>SUMIF(Amazonアソシエイト用!$S$2:$S$2000,A48,Amazonアソシエイト用!$H$2:$H$2000)</f>
        <v>0</v>
      </c>
      <c r="C48" s="57">
        <f>SUMIF(Amazonアソシエイト用!S$2:S$2000,A48,Amazonアソシエイト用!$L$2:$L$2000)</f>
        <v>0</v>
      </c>
      <c r="D48" s="69">
        <f>COUNTIF(ブログデータ貼り付け用!$P$2:$P$10000,A48)</f>
        <v>0</v>
      </c>
      <c r="E48" s="54">
        <f>SUMIF(ブログデータ貼り付け用!$P$2:$P$10000,A48,ブログデータ貼り付け用!$Q$2:$Q$10000)</f>
        <v>0</v>
      </c>
    </row>
    <row r="49" spans="1:5" x14ac:dyDescent="0.15">
      <c r="A49" s="49">
        <v>43877</v>
      </c>
      <c r="B49" s="52">
        <f>SUMIF(Amazonアソシエイト用!$S$2:$S$2000,A49,Amazonアソシエイト用!$H$2:$H$2000)</f>
        <v>0</v>
      </c>
      <c r="C49" s="57">
        <f>SUMIF(Amazonアソシエイト用!S$2:S$2000,A49,Amazonアソシエイト用!$L$2:$L$2000)</f>
        <v>0</v>
      </c>
      <c r="D49" s="69">
        <f>COUNTIF(ブログデータ貼り付け用!$P$2:$P$10000,A49)</f>
        <v>0</v>
      </c>
      <c r="E49" s="54">
        <f>SUMIF(ブログデータ貼り付け用!$P$2:$P$10000,A49,ブログデータ貼り付け用!$Q$2:$Q$10000)</f>
        <v>0</v>
      </c>
    </row>
    <row r="50" spans="1:5" x14ac:dyDescent="0.15">
      <c r="A50" s="49">
        <v>43878</v>
      </c>
      <c r="B50" s="52">
        <f>SUMIF(Amazonアソシエイト用!$S$2:$S$2000,A50,Amazonアソシエイト用!$H$2:$H$2000)</f>
        <v>0</v>
      </c>
      <c r="C50" s="57">
        <f>SUMIF(Amazonアソシエイト用!S$2:S$2000,A50,Amazonアソシエイト用!$L$2:$L$2000)</f>
        <v>0</v>
      </c>
      <c r="D50" s="69">
        <f>COUNTIF(ブログデータ貼り付け用!$P$2:$P$10000,A50)</f>
        <v>0</v>
      </c>
      <c r="E50" s="54">
        <f>SUMIF(ブログデータ貼り付け用!$P$2:$P$10000,A50,ブログデータ貼り付け用!$Q$2:$Q$10000)</f>
        <v>0</v>
      </c>
    </row>
    <row r="51" spans="1:5" x14ac:dyDescent="0.15">
      <c r="A51" s="49">
        <v>43879</v>
      </c>
      <c r="B51" s="52">
        <f>SUMIF(Amazonアソシエイト用!$S$2:$S$2000,A51,Amazonアソシエイト用!$H$2:$H$2000)</f>
        <v>0</v>
      </c>
      <c r="C51" s="57">
        <f>SUMIF(Amazonアソシエイト用!S$2:S$2000,A51,Amazonアソシエイト用!$L$2:$L$2000)</f>
        <v>0</v>
      </c>
      <c r="D51" s="69">
        <f>COUNTIF(ブログデータ貼り付け用!$P$2:$P$10000,A51)</f>
        <v>0</v>
      </c>
      <c r="E51" s="54">
        <f>SUMIF(ブログデータ貼り付け用!$P$2:$P$10000,A51,ブログデータ貼り付け用!$Q$2:$Q$10000)</f>
        <v>0</v>
      </c>
    </row>
    <row r="52" spans="1:5" x14ac:dyDescent="0.15">
      <c r="A52" s="49">
        <v>43880</v>
      </c>
      <c r="B52" s="52">
        <f>SUMIF(Amazonアソシエイト用!$S$2:$S$2000,A52,Amazonアソシエイト用!$H$2:$H$2000)</f>
        <v>0</v>
      </c>
      <c r="C52" s="57">
        <f>SUMIF(Amazonアソシエイト用!S$2:S$2000,A52,Amazonアソシエイト用!$L$2:$L$2000)</f>
        <v>0</v>
      </c>
      <c r="D52" s="69">
        <f>COUNTIF(ブログデータ貼り付け用!$P$2:$P$10000,A52)</f>
        <v>0</v>
      </c>
      <c r="E52" s="54">
        <f>SUMIF(ブログデータ貼り付け用!$P$2:$P$10000,A52,ブログデータ貼り付け用!$Q$2:$Q$10000)</f>
        <v>0</v>
      </c>
    </row>
    <row r="53" spans="1:5" x14ac:dyDescent="0.15">
      <c r="A53" s="49">
        <v>43881</v>
      </c>
      <c r="B53" s="52">
        <f>SUMIF(Amazonアソシエイト用!$S$2:$S$2000,A53,Amazonアソシエイト用!$H$2:$H$2000)</f>
        <v>0</v>
      </c>
      <c r="C53" s="57">
        <f>SUMIF(Amazonアソシエイト用!S$2:S$2000,A53,Amazonアソシエイト用!$L$2:$L$2000)</f>
        <v>0</v>
      </c>
      <c r="D53" s="69">
        <f>COUNTIF(ブログデータ貼り付け用!$P$2:$P$10000,A53)</f>
        <v>0</v>
      </c>
      <c r="E53" s="54">
        <f>SUMIF(ブログデータ貼り付け用!$P$2:$P$10000,A53,ブログデータ貼り付け用!$Q$2:$Q$10000)</f>
        <v>0</v>
      </c>
    </row>
    <row r="54" spans="1:5" x14ac:dyDescent="0.15">
      <c r="A54" s="49">
        <v>43882</v>
      </c>
      <c r="B54" s="52">
        <f>SUMIF(Amazonアソシエイト用!$S$2:$S$2000,A54,Amazonアソシエイト用!$H$2:$H$2000)</f>
        <v>0</v>
      </c>
      <c r="C54" s="57">
        <f>SUMIF(Amazonアソシエイト用!S$2:S$2000,A54,Amazonアソシエイト用!$L$2:$L$2000)</f>
        <v>0</v>
      </c>
      <c r="D54" s="69">
        <f>COUNTIF(ブログデータ貼り付け用!$P$2:$P$10000,A54)</f>
        <v>0</v>
      </c>
      <c r="E54" s="54">
        <f>SUMIF(ブログデータ貼り付け用!$P$2:$P$10000,A54,ブログデータ貼り付け用!$Q$2:$Q$10000)</f>
        <v>0</v>
      </c>
    </row>
    <row r="55" spans="1:5" x14ac:dyDescent="0.15">
      <c r="A55" s="49">
        <v>43883</v>
      </c>
      <c r="B55" s="52">
        <f>SUMIF(Amazonアソシエイト用!$S$2:$S$2000,A55,Amazonアソシエイト用!$H$2:$H$2000)</f>
        <v>0</v>
      </c>
      <c r="C55" s="57">
        <f>SUMIF(Amazonアソシエイト用!S$2:S$2000,A55,Amazonアソシエイト用!$L$2:$L$2000)</f>
        <v>0</v>
      </c>
      <c r="D55" s="69">
        <f>COUNTIF(ブログデータ貼り付け用!$P$2:$P$10000,A55)</f>
        <v>0</v>
      </c>
      <c r="E55" s="54">
        <f>SUMIF(ブログデータ貼り付け用!$P$2:$P$10000,A55,ブログデータ貼り付け用!$Q$2:$Q$10000)</f>
        <v>0</v>
      </c>
    </row>
    <row r="56" spans="1:5" x14ac:dyDescent="0.15">
      <c r="A56" s="49">
        <v>43884</v>
      </c>
      <c r="B56" s="52">
        <f>SUMIF(Amazonアソシエイト用!$S$2:$S$2000,A56,Amazonアソシエイト用!$H$2:$H$2000)</f>
        <v>0</v>
      </c>
      <c r="C56" s="57">
        <f>SUMIF(Amazonアソシエイト用!S$2:S$2000,A56,Amazonアソシエイト用!$L$2:$L$2000)</f>
        <v>0</v>
      </c>
      <c r="D56" s="69">
        <f>COUNTIF(ブログデータ貼り付け用!$P$2:$P$10000,A56)</f>
        <v>0</v>
      </c>
      <c r="E56" s="54">
        <f>SUMIF(ブログデータ貼り付け用!$P$2:$P$10000,A56,ブログデータ貼り付け用!$Q$2:$Q$10000)</f>
        <v>0</v>
      </c>
    </row>
    <row r="57" spans="1:5" x14ac:dyDescent="0.15">
      <c r="A57" s="49">
        <v>43885</v>
      </c>
      <c r="B57" s="52">
        <f>SUMIF(Amazonアソシエイト用!$S$2:$S$2000,A57,Amazonアソシエイト用!$H$2:$H$2000)</f>
        <v>0</v>
      </c>
      <c r="C57" s="57">
        <f>SUMIF(Amazonアソシエイト用!S$2:S$2000,A57,Amazonアソシエイト用!$L$2:$L$2000)</f>
        <v>0</v>
      </c>
      <c r="D57" s="69">
        <f>COUNTIF(ブログデータ貼り付け用!$P$2:$P$10000,A57)</f>
        <v>0</v>
      </c>
      <c r="E57" s="54">
        <f>SUMIF(ブログデータ貼り付け用!$P$2:$P$10000,A57,ブログデータ貼り付け用!$Q$2:$Q$10000)</f>
        <v>0</v>
      </c>
    </row>
    <row r="58" spans="1:5" x14ac:dyDescent="0.15">
      <c r="A58" s="49">
        <v>43886</v>
      </c>
      <c r="B58" s="52">
        <f>SUMIF(Amazonアソシエイト用!$S$2:$S$2000,A58,Amazonアソシエイト用!$H$2:$H$2000)</f>
        <v>0</v>
      </c>
      <c r="C58" s="57">
        <f>SUMIF(Amazonアソシエイト用!S$2:S$2000,A58,Amazonアソシエイト用!$L$2:$L$2000)</f>
        <v>0</v>
      </c>
      <c r="D58" s="69">
        <f>COUNTIF(ブログデータ貼り付け用!$P$2:$P$10000,A58)</f>
        <v>0</v>
      </c>
      <c r="E58" s="54">
        <f>SUMIF(ブログデータ貼り付け用!$P$2:$P$10000,A58,ブログデータ貼り付け用!$Q$2:$Q$10000)</f>
        <v>0</v>
      </c>
    </row>
    <row r="59" spans="1:5" x14ac:dyDescent="0.15">
      <c r="A59" s="49">
        <v>43887</v>
      </c>
      <c r="B59" s="52">
        <f>SUMIF(Amazonアソシエイト用!$S$2:$S$2000,A59,Amazonアソシエイト用!$H$2:$H$2000)</f>
        <v>0</v>
      </c>
      <c r="C59" s="57">
        <f>SUMIF(Amazonアソシエイト用!S$2:S$2000,A59,Amazonアソシエイト用!$L$2:$L$2000)</f>
        <v>0</v>
      </c>
      <c r="D59" s="69">
        <f>COUNTIF(ブログデータ貼り付け用!$P$2:$P$10000,A59)</f>
        <v>0</v>
      </c>
      <c r="E59" s="54">
        <f>SUMIF(ブログデータ貼り付け用!$P$2:$P$10000,A59,ブログデータ貼り付け用!$Q$2:$Q$10000)</f>
        <v>0</v>
      </c>
    </row>
    <row r="60" spans="1:5" x14ac:dyDescent="0.15">
      <c r="A60" s="49">
        <v>43888</v>
      </c>
      <c r="B60" s="52">
        <f>SUMIF(Amazonアソシエイト用!$S$2:$S$2000,A60,Amazonアソシエイト用!$H$2:$H$2000)</f>
        <v>0</v>
      </c>
      <c r="C60" s="57">
        <f>SUMIF(Amazonアソシエイト用!S$2:S$2000,A60,Amazonアソシエイト用!$L$2:$L$2000)</f>
        <v>0</v>
      </c>
      <c r="D60" s="69">
        <f>COUNTIF(ブログデータ貼り付け用!$P$2:$P$10000,A60)</f>
        <v>0</v>
      </c>
      <c r="E60" s="54">
        <f>SUMIF(ブログデータ貼り付け用!$P$2:$P$10000,A60,ブログデータ貼り付け用!$Q$2:$Q$10000)</f>
        <v>0</v>
      </c>
    </row>
    <row r="61" spans="1:5" x14ac:dyDescent="0.15">
      <c r="A61" s="49">
        <v>43889</v>
      </c>
      <c r="B61" s="52">
        <f>SUMIF(Amazonアソシエイト用!$S$2:$S$2000,A61,Amazonアソシエイト用!$H$2:$H$2000)</f>
        <v>0</v>
      </c>
      <c r="C61" s="57">
        <f>SUMIF(Amazonアソシエイト用!S$2:S$2000,A61,Amazonアソシエイト用!$L$2:$L$2000)</f>
        <v>0</v>
      </c>
      <c r="D61" s="69">
        <f>COUNTIF(ブログデータ貼り付け用!$P$2:$P$10000,A61)</f>
        <v>0</v>
      </c>
      <c r="E61" s="54">
        <f>SUMIF(ブログデータ貼り付け用!$P$2:$P$10000,A61,ブログデータ貼り付け用!$Q$2:$Q$10000)</f>
        <v>0</v>
      </c>
    </row>
    <row r="62" spans="1:5" x14ac:dyDescent="0.15">
      <c r="A62" s="49">
        <v>43890</v>
      </c>
      <c r="B62" s="52">
        <f>SUMIF(Amazonアソシエイト用!$S$2:$S$2000,A62,Amazonアソシエイト用!$H$2:$H$2000)</f>
        <v>0</v>
      </c>
      <c r="C62" s="57">
        <f>SUMIF(Amazonアソシエイト用!S$2:S$2000,A62,Amazonアソシエイト用!$L$2:$L$2000)</f>
        <v>0</v>
      </c>
      <c r="D62" s="69">
        <f>COUNTIF(ブログデータ貼り付け用!$P$2:$P$10000,A62)</f>
        <v>0</v>
      </c>
      <c r="E62" s="54">
        <f>SUMIF(ブログデータ貼り付け用!$P$2:$P$10000,A62,ブログデータ貼り付け用!$Q$2:$Q$10000)</f>
        <v>0</v>
      </c>
    </row>
    <row r="63" spans="1:5" x14ac:dyDescent="0.15">
      <c r="A63" s="49">
        <v>43891</v>
      </c>
      <c r="B63" s="52">
        <f>SUMIF(Amazonアソシエイト用!$S$2:$S$2000,A63,Amazonアソシエイト用!$H$2:$H$2000)</f>
        <v>0</v>
      </c>
      <c r="C63" s="57">
        <f>SUMIF(Amazonアソシエイト用!S$2:S$2000,A63,Amazonアソシエイト用!$L$2:$L$2000)</f>
        <v>0</v>
      </c>
      <c r="D63" s="69">
        <f>COUNTIF(ブログデータ貼り付け用!$P$2:$P$10000,A63)</f>
        <v>0</v>
      </c>
      <c r="E63" s="54">
        <f>SUMIF(ブログデータ貼り付け用!$P$2:$P$10000,A63,ブログデータ貼り付け用!$Q$2:$Q$10000)</f>
        <v>0</v>
      </c>
    </row>
    <row r="64" spans="1:5" x14ac:dyDescent="0.15">
      <c r="A64" s="49">
        <v>43892</v>
      </c>
      <c r="B64" s="52">
        <f>SUMIF(Amazonアソシエイト用!$S$2:$S$2000,A64,Amazonアソシエイト用!$H$2:$H$2000)</f>
        <v>0</v>
      </c>
      <c r="C64" s="57">
        <f>SUMIF(Amazonアソシエイト用!S$2:S$2000,A64,Amazonアソシエイト用!$L$2:$L$2000)</f>
        <v>0</v>
      </c>
      <c r="D64" s="69">
        <f>COUNTIF(ブログデータ貼り付け用!$P$2:$P$10000,A64)</f>
        <v>0</v>
      </c>
      <c r="E64" s="54">
        <f>SUMIF(ブログデータ貼り付け用!$P$2:$P$10000,A64,ブログデータ貼り付け用!$Q$2:$Q$10000)</f>
        <v>0</v>
      </c>
    </row>
    <row r="65" spans="1:5" x14ac:dyDescent="0.15">
      <c r="A65" s="49">
        <v>43893</v>
      </c>
      <c r="B65" s="52">
        <f>SUMIF(Amazonアソシエイト用!$S$2:$S$2000,A65,Amazonアソシエイト用!$H$2:$H$2000)</f>
        <v>0</v>
      </c>
      <c r="C65" s="57">
        <f>SUMIF(Amazonアソシエイト用!S$2:S$2000,A65,Amazonアソシエイト用!$L$2:$L$2000)</f>
        <v>0</v>
      </c>
      <c r="D65" s="69">
        <f>COUNTIF(ブログデータ貼り付け用!$P$2:$P$10000,A65)</f>
        <v>0</v>
      </c>
      <c r="E65" s="54">
        <f>SUMIF(ブログデータ貼り付け用!$P$2:$P$10000,A65,ブログデータ貼り付け用!$Q$2:$Q$10000)</f>
        <v>0</v>
      </c>
    </row>
    <row r="66" spans="1:5" x14ac:dyDescent="0.15">
      <c r="A66" s="49">
        <v>43894</v>
      </c>
      <c r="B66" s="52">
        <f>SUMIF(Amazonアソシエイト用!$S$2:$S$2000,A66,Amazonアソシエイト用!$H$2:$H$2000)</f>
        <v>0</v>
      </c>
      <c r="C66" s="57">
        <f>SUMIF(Amazonアソシエイト用!S$2:S$2000,A66,Amazonアソシエイト用!$L$2:$L$2000)</f>
        <v>0</v>
      </c>
      <c r="D66" s="69">
        <f>COUNTIF(ブログデータ貼り付け用!$P$2:$P$10000,A66)</f>
        <v>0</v>
      </c>
      <c r="E66" s="54">
        <f>SUMIF(ブログデータ貼り付け用!$P$2:$P$10000,A66,ブログデータ貼り付け用!$Q$2:$Q$10000)</f>
        <v>0</v>
      </c>
    </row>
    <row r="67" spans="1:5" x14ac:dyDescent="0.15">
      <c r="A67" s="49">
        <v>43895</v>
      </c>
      <c r="B67" s="52">
        <f>SUMIF(Amazonアソシエイト用!$S$2:$S$2000,A67,Amazonアソシエイト用!$H$2:$H$2000)</f>
        <v>0</v>
      </c>
      <c r="C67" s="57">
        <f>SUMIF(Amazonアソシエイト用!S$2:S$2000,A67,Amazonアソシエイト用!$L$2:$L$2000)</f>
        <v>0</v>
      </c>
      <c r="D67" s="69">
        <f>COUNTIF(ブログデータ貼り付け用!$P$2:$P$10000,A67)</f>
        <v>0</v>
      </c>
      <c r="E67" s="54">
        <f>SUMIF(ブログデータ貼り付け用!$P$2:$P$10000,A67,ブログデータ貼り付け用!$Q$2:$Q$10000)</f>
        <v>0</v>
      </c>
    </row>
    <row r="68" spans="1:5" x14ac:dyDescent="0.15">
      <c r="A68" s="49">
        <v>43896</v>
      </c>
      <c r="B68" s="52">
        <f>SUMIF(Amazonアソシエイト用!$S$2:$S$2000,A68,Amazonアソシエイト用!$H$2:$H$2000)</f>
        <v>0</v>
      </c>
      <c r="C68" s="57">
        <f>SUMIF(Amazonアソシエイト用!S$2:S$2000,A68,Amazonアソシエイト用!$L$2:$L$2000)</f>
        <v>0</v>
      </c>
      <c r="D68" s="69">
        <f>COUNTIF(ブログデータ貼り付け用!$P$2:$P$10000,A68)</f>
        <v>0</v>
      </c>
      <c r="E68" s="54">
        <f>SUMIF(ブログデータ貼り付け用!$P$2:$P$10000,A68,ブログデータ貼り付け用!$Q$2:$Q$10000)</f>
        <v>0</v>
      </c>
    </row>
    <row r="69" spans="1:5" x14ac:dyDescent="0.15">
      <c r="A69" s="49">
        <v>43897</v>
      </c>
      <c r="B69" s="52">
        <f>SUMIF(Amazonアソシエイト用!$S$2:$S$2000,A69,Amazonアソシエイト用!$H$2:$H$2000)</f>
        <v>0</v>
      </c>
      <c r="C69" s="57">
        <f>SUMIF(Amazonアソシエイト用!S$2:S$2000,A69,Amazonアソシエイト用!$L$2:$L$2000)</f>
        <v>0</v>
      </c>
      <c r="D69" s="69">
        <f>COUNTIF(ブログデータ貼り付け用!$P$2:$P$10000,A69)</f>
        <v>0</v>
      </c>
      <c r="E69" s="54">
        <f>SUMIF(ブログデータ貼り付け用!$P$2:$P$10000,A69,ブログデータ貼り付け用!$Q$2:$Q$10000)</f>
        <v>0</v>
      </c>
    </row>
    <row r="70" spans="1:5" x14ac:dyDescent="0.15">
      <c r="A70" s="49">
        <v>43898</v>
      </c>
      <c r="B70" s="52">
        <f>SUMIF(Amazonアソシエイト用!$S$2:$S$2000,A70,Amazonアソシエイト用!$H$2:$H$2000)</f>
        <v>0</v>
      </c>
      <c r="C70" s="57">
        <f>SUMIF(Amazonアソシエイト用!S$2:S$2000,A70,Amazonアソシエイト用!$L$2:$L$2000)</f>
        <v>0</v>
      </c>
      <c r="D70" s="69">
        <f>COUNTIF(ブログデータ貼り付け用!$P$2:$P$10000,A70)</f>
        <v>0</v>
      </c>
      <c r="E70" s="54">
        <f>SUMIF(ブログデータ貼り付け用!$P$2:$P$10000,A70,ブログデータ貼り付け用!$Q$2:$Q$10000)</f>
        <v>0</v>
      </c>
    </row>
    <row r="71" spans="1:5" x14ac:dyDescent="0.15">
      <c r="A71" s="49">
        <v>43899</v>
      </c>
      <c r="B71" s="52">
        <f>SUMIF(Amazonアソシエイト用!$S$2:$S$2000,A71,Amazonアソシエイト用!$H$2:$H$2000)</f>
        <v>0</v>
      </c>
      <c r="C71" s="57">
        <f>SUMIF(Amazonアソシエイト用!S$2:S$2000,A71,Amazonアソシエイト用!$L$2:$L$2000)</f>
        <v>0</v>
      </c>
      <c r="D71" s="69">
        <f>COUNTIF(ブログデータ貼り付け用!$P$2:$P$10000,A71)</f>
        <v>0</v>
      </c>
      <c r="E71" s="54">
        <f>SUMIF(ブログデータ貼り付け用!$P$2:$P$10000,A71,ブログデータ貼り付け用!$Q$2:$Q$10000)</f>
        <v>0</v>
      </c>
    </row>
    <row r="72" spans="1:5" x14ac:dyDescent="0.15">
      <c r="A72" s="49">
        <v>43900</v>
      </c>
      <c r="B72" s="52">
        <f>SUMIF(Amazonアソシエイト用!$S$2:$S$2000,A72,Amazonアソシエイト用!$H$2:$H$2000)</f>
        <v>0</v>
      </c>
      <c r="C72" s="57">
        <f>SUMIF(Amazonアソシエイト用!S$2:S$2000,A72,Amazonアソシエイト用!$L$2:$L$2000)</f>
        <v>0</v>
      </c>
      <c r="D72" s="69">
        <f>COUNTIF(ブログデータ貼り付け用!$P$2:$P$10000,A72)</f>
        <v>0</v>
      </c>
      <c r="E72" s="54">
        <f>SUMIF(ブログデータ貼り付け用!$P$2:$P$10000,A72,ブログデータ貼り付け用!$Q$2:$Q$10000)</f>
        <v>0</v>
      </c>
    </row>
    <row r="73" spans="1:5" x14ac:dyDescent="0.15">
      <c r="A73" s="49">
        <v>43901</v>
      </c>
      <c r="B73" s="52">
        <f>SUMIF(Amazonアソシエイト用!$S$2:$S$2000,A73,Amazonアソシエイト用!$H$2:$H$2000)</f>
        <v>0</v>
      </c>
      <c r="C73" s="57">
        <f>SUMIF(Amazonアソシエイト用!S$2:S$2000,A73,Amazonアソシエイト用!$L$2:$L$2000)</f>
        <v>0</v>
      </c>
      <c r="D73" s="69">
        <f>COUNTIF(ブログデータ貼り付け用!$P$2:$P$10000,A73)</f>
        <v>0</v>
      </c>
      <c r="E73" s="54">
        <f>SUMIF(ブログデータ貼り付け用!$P$2:$P$10000,A73,ブログデータ貼り付け用!$Q$2:$Q$10000)</f>
        <v>0</v>
      </c>
    </row>
    <row r="74" spans="1:5" x14ac:dyDescent="0.15">
      <c r="A74" s="49">
        <v>43902</v>
      </c>
      <c r="B74" s="52">
        <f>SUMIF(Amazonアソシエイト用!$S$2:$S$2000,A74,Amazonアソシエイト用!$H$2:$H$2000)</f>
        <v>0</v>
      </c>
      <c r="C74" s="57">
        <f>SUMIF(Amazonアソシエイト用!S$2:S$2000,A74,Amazonアソシエイト用!$L$2:$L$2000)</f>
        <v>0</v>
      </c>
      <c r="D74" s="69">
        <f>COUNTIF(ブログデータ貼り付け用!$P$2:$P$10000,A74)</f>
        <v>0</v>
      </c>
      <c r="E74" s="54">
        <f>SUMIF(ブログデータ貼り付け用!$P$2:$P$10000,A74,ブログデータ貼り付け用!$Q$2:$Q$10000)</f>
        <v>0</v>
      </c>
    </row>
    <row r="75" spans="1:5" x14ac:dyDescent="0.15">
      <c r="A75" s="49">
        <v>43903</v>
      </c>
      <c r="B75" s="52">
        <f>SUMIF(Amazonアソシエイト用!$S$2:$S$2000,A75,Amazonアソシエイト用!$H$2:$H$2000)</f>
        <v>0</v>
      </c>
      <c r="C75" s="57">
        <f>SUMIF(Amazonアソシエイト用!S$2:S$2000,A75,Amazonアソシエイト用!$L$2:$L$2000)</f>
        <v>0</v>
      </c>
      <c r="D75" s="69">
        <f>COUNTIF(ブログデータ貼り付け用!$P$2:$P$10000,A75)</f>
        <v>0</v>
      </c>
      <c r="E75" s="54">
        <f>SUMIF(ブログデータ貼り付け用!$P$2:$P$10000,A75,ブログデータ貼り付け用!$Q$2:$Q$10000)</f>
        <v>0</v>
      </c>
    </row>
    <row r="76" spans="1:5" x14ac:dyDescent="0.15">
      <c r="A76" s="49">
        <v>43904</v>
      </c>
      <c r="B76" s="52">
        <f>SUMIF(Amazonアソシエイト用!$S$2:$S$2000,A76,Amazonアソシエイト用!$H$2:$H$2000)</f>
        <v>0</v>
      </c>
      <c r="C76" s="57">
        <f>SUMIF(Amazonアソシエイト用!S$2:S$2000,A76,Amazonアソシエイト用!$L$2:$L$2000)</f>
        <v>0</v>
      </c>
      <c r="D76" s="69">
        <f>COUNTIF(ブログデータ貼り付け用!$P$2:$P$10000,A76)</f>
        <v>0</v>
      </c>
      <c r="E76" s="54">
        <f>SUMIF(ブログデータ貼り付け用!$P$2:$P$10000,A76,ブログデータ貼り付け用!$Q$2:$Q$10000)</f>
        <v>0</v>
      </c>
    </row>
    <row r="77" spans="1:5" x14ac:dyDescent="0.15">
      <c r="A77" s="49">
        <v>43905</v>
      </c>
      <c r="B77" s="52">
        <f>SUMIF(Amazonアソシエイト用!$S$2:$S$2000,A77,Amazonアソシエイト用!$H$2:$H$2000)</f>
        <v>0</v>
      </c>
      <c r="C77" s="57">
        <f>SUMIF(Amazonアソシエイト用!S$2:S$2000,A77,Amazonアソシエイト用!$L$2:$L$2000)</f>
        <v>0</v>
      </c>
      <c r="D77" s="69">
        <f>COUNTIF(ブログデータ貼り付け用!$P$2:$P$10000,A77)</f>
        <v>0</v>
      </c>
      <c r="E77" s="54">
        <f>SUMIF(ブログデータ貼り付け用!$P$2:$P$10000,A77,ブログデータ貼り付け用!$Q$2:$Q$10000)</f>
        <v>0</v>
      </c>
    </row>
    <row r="78" spans="1:5" x14ac:dyDescent="0.15">
      <c r="A78" s="49">
        <v>43906</v>
      </c>
      <c r="B78" s="52">
        <f>SUMIF(Amazonアソシエイト用!$S$2:$S$2000,A78,Amazonアソシエイト用!$H$2:$H$2000)</f>
        <v>0</v>
      </c>
      <c r="C78" s="57">
        <f>SUMIF(Amazonアソシエイト用!S$2:S$2000,A78,Amazonアソシエイト用!$L$2:$L$2000)</f>
        <v>0</v>
      </c>
      <c r="D78" s="69">
        <f>COUNTIF(ブログデータ貼り付け用!$P$2:$P$10000,A78)</f>
        <v>0</v>
      </c>
      <c r="E78" s="54">
        <f>SUMIF(ブログデータ貼り付け用!$P$2:$P$10000,A78,ブログデータ貼り付け用!$Q$2:$Q$10000)</f>
        <v>0</v>
      </c>
    </row>
    <row r="79" spans="1:5" x14ac:dyDescent="0.15">
      <c r="A79" s="49">
        <v>43907</v>
      </c>
      <c r="B79" s="52">
        <f>SUMIF(Amazonアソシエイト用!$S$2:$S$2000,A79,Amazonアソシエイト用!$H$2:$H$2000)</f>
        <v>0</v>
      </c>
      <c r="C79" s="57">
        <f>SUMIF(Amazonアソシエイト用!S$2:S$2000,A79,Amazonアソシエイト用!$L$2:$L$2000)</f>
        <v>0</v>
      </c>
      <c r="D79" s="69">
        <f>COUNTIF(ブログデータ貼り付け用!$P$2:$P$10000,A79)</f>
        <v>0</v>
      </c>
      <c r="E79" s="54">
        <f>SUMIF(ブログデータ貼り付け用!$P$2:$P$10000,A79,ブログデータ貼り付け用!$Q$2:$Q$10000)</f>
        <v>0</v>
      </c>
    </row>
    <row r="80" spans="1:5" x14ac:dyDescent="0.15">
      <c r="A80" s="49">
        <v>43908</v>
      </c>
      <c r="B80" s="52">
        <f>SUMIF(Amazonアソシエイト用!$S$2:$S$2000,A80,Amazonアソシエイト用!$H$2:$H$2000)</f>
        <v>0</v>
      </c>
      <c r="C80" s="57">
        <f>SUMIF(Amazonアソシエイト用!S$2:S$2000,A80,Amazonアソシエイト用!$L$2:$L$2000)</f>
        <v>0</v>
      </c>
      <c r="D80" s="69">
        <f>COUNTIF(ブログデータ貼り付け用!$P$2:$P$10000,A80)</f>
        <v>0</v>
      </c>
      <c r="E80" s="54">
        <f>SUMIF(ブログデータ貼り付け用!$P$2:$P$10000,A80,ブログデータ貼り付け用!$Q$2:$Q$10000)</f>
        <v>0</v>
      </c>
    </row>
    <row r="81" spans="1:5" x14ac:dyDescent="0.15">
      <c r="A81" s="49">
        <v>43909</v>
      </c>
      <c r="B81" s="52">
        <f>SUMIF(Amazonアソシエイト用!$S$2:$S$2000,A81,Amazonアソシエイト用!$H$2:$H$2000)</f>
        <v>0</v>
      </c>
      <c r="C81" s="57">
        <f>SUMIF(Amazonアソシエイト用!S$2:S$2000,A81,Amazonアソシエイト用!$L$2:$L$2000)</f>
        <v>0</v>
      </c>
      <c r="D81" s="69">
        <f>COUNTIF(ブログデータ貼り付け用!$P$2:$P$10000,A81)</f>
        <v>0</v>
      </c>
      <c r="E81" s="54">
        <f>SUMIF(ブログデータ貼り付け用!$P$2:$P$10000,A81,ブログデータ貼り付け用!$Q$2:$Q$10000)</f>
        <v>0</v>
      </c>
    </row>
    <row r="82" spans="1:5" x14ac:dyDescent="0.15">
      <c r="A82" s="49">
        <v>43910</v>
      </c>
      <c r="B82" s="52">
        <f>SUMIF(Amazonアソシエイト用!$S$2:$S$2000,A82,Amazonアソシエイト用!$H$2:$H$2000)</f>
        <v>0</v>
      </c>
      <c r="C82" s="57">
        <f>SUMIF(Amazonアソシエイト用!S$2:S$2000,A82,Amazonアソシエイト用!$L$2:$L$2000)</f>
        <v>0</v>
      </c>
      <c r="D82" s="69">
        <f>COUNTIF(ブログデータ貼り付け用!$P$2:$P$10000,A82)</f>
        <v>0</v>
      </c>
      <c r="E82" s="54">
        <f>SUMIF(ブログデータ貼り付け用!$P$2:$P$10000,A82,ブログデータ貼り付け用!$Q$2:$Q$10000)</f>
        <v>0</v>
      </c>
    </row>
    <row r="83" spans="1:5" x14ac:dyDescent="0.15">
      <c r="A83" s="49">
        <v>43911</v>
      </c>
      <c r="B83" s="52">
        <f>SUMIF(Amazonアソシエイト用!$S$2:$S$2000,A83,Amazonアソシエイト用!$H$2:$H$2000)</f>
        <v>0</v>
      </c>
      <c r="C83" s="57">
        <f>SUMIF(Amazonアソシエイト用!S$2:S$2000,A83,Amazonアソシエイト用!$L$2:$L$2000)</f>
        <v>0</v>
      </c>
      <c r="D83" s="69">
        <f>COUNTIF(ブログデータ貼り付け用!$P$2:$P$10000,A83)</f>
        <v>0</v>
      </c>
      <c r="E83" s="54">
        <f>SUMIF(ブログデータ貼り付け用!$P$2:$P$10000,A83,ブログデータ貼り付け用!$Q$2:$Q$10000)</f>
        <v>0</v>
      </c>
    </row>
    <row r="84" spans="1:5" x14ac:dyDescent="0.15">
      <c r="A84" s="49">
        <v>43912</v>
      </c>
      <c r="B84" s="52">
        <f>SUMIF(Amazonアソシエイト用!$S$2:$S$2000,A84,Amazonアソシエイト用!$H$2:$H$2000)</f>
        <v>0</v>
      </c>
      <c r="C84" s="57">
        <f>SUMIF(Amazonアソシエイト用!S$2:S$2000,A84,Amazonアソシエイト用!$L$2:$L$2000)</f>
        <v>0</v>
      </c>
      <c r="D84" s="69">
        <f>COUNTIF(ブログデータ貼り付け用!$P$2:$P$10000,A84)</f>
        <v>0</v>
      </c>
      <c r="E84" s="54">
        <f>SUMIF(ブログデータ貼り付け用!$P$2:$P$10000,A84,ブログデータ貼り付け用!$Q$2:$Q$10000)</f>
        <v>0</v>
      </c>
    </row>
    <row r="85" spans="1:5" x14ac:dyDescent="0.15">
      <c r="A85" s="49">
        <v>43913</v>
      </c>
      <c r="B85" s="52">
        <f>SUMIF(Amazonアソシエイト用!$S$2:$S$2000,A85,Amazonアソシエイト用!$H$2:$H$2000)</f>
        <v>0</v>
      </c>
      <c r="C85" s="57">
        <f>SUMIF(Amazonアソシエイト用!S$2:S$2000,A85,Amazonアソシエイト用!$L$2:$L$2000)</f>
        <v>0</v>
      </c>
      <c r="D85" s="69">
        <f>COUNTIF(ブログデータ貼り付け用!$P$2:$P$10000,A85)</f>
        <v>0</v>
      </c>
      <c r="E85" s="54">
        <f>SUMIF(ブログデータ貼り付け用!$P$2:$P$10000,A85,ブログデータ貼り付け用!$Q$2:$Q$10000)</f>
        <v>0</v>
      </c>
    </row>
    <row r="86" spans="1:5" x14ac:dyDescent="0.15">
      <c r="A86" s="49">
        <v>43914</v>
      </c>
      <c r="B86" s="52">
        <f>SUMIF(Amazonアソシエイト用!$S$2:$S$2000,A86,Amazonアソシエイト用!$H$2:$H$2000)</f>
        <v>0</v>
      </c>
      <c r="C86" s="57">
        <f>SUMIF(Amazonアソシエイト用!S$2:S$2000,A86,Amazonアソシエイト用!$L$2:$L$2000)</f>
        <v>0</v>
      </c>
      <c r="D86" s="69">
        <f>COUNTIF(ブログデータ貼り付け用!$P$2:$P$10000,A86)</f>
        <v>0</v>
      </c>
      <c r="E86" s="54">
        <f>SUMIF(ブログデータ貼り付け用!$P$2:$P$10000,A86,ブログデータ貼り付け用!$Q$2:$Q$10000)</f>
        <v>0</v>
      </c>
    </row>
    <row r="87" spans="1:5" x14ac:dyDescent="0.15">
      <c r="A87" s="49">
        <v>43915</v>
      </c>
      <c r="B87" s="52">
        <f>SUMIF(Amazonアソシエイト用!$S$2:$S$2000,A87,Amazonアソシエイト用!$H$2:$H$2000)</f>
        <v>0</v>
      </c>
      <c r="C87" s="57">
        <f>SUMIF(Amazonアソシエイト用!S$2:S$2000,A87,Amazonアソシエイト用!$L$2:$L$2000)</f>
        <v>0</v>
      </c>
      <c r="D87" s="69">
        <f>COUNTIF(ブログデータ貼り付け用!$P$2:$P$10000,A87)</f>
        <v>0</v>
      </c>
      <c r="E87" s="54">
        <f>SUMIF(ブログデータ貼り付け用!$P$2:$P$10000,A87,ブログデータ貼り付け用!$Q$2:$Q$10000)</f>
        <v>0</v>
      </c>
    </row>
    <row r="88" spans="1:5" x14ac:dyDescent="0.15">
      <c r="A88" s="49">
        <v>43916</v>
      </c>
      <c r="B88" s="52">
        <f>SUMIF(Amazonアソシエイト用!$S$2:$S$2000,A88,Amazonアソシエイト用!$H$2:$H$2000)</f>
        <v>0</v>
      </c>
      <c r="C88" s="57">
        <f>SUMIF(Amazonアソシエイト用!S$2:S$2000,A88,Amazonアソシエイト用!$L$2:$L$2000)</f>
        <v>0</v>
      </c>
      <c r="D88" s="69">
        <f>COUNTIF(ブログデータ貼り付け用!$P$2:$P$10000,A88)</f>
        <v>0</v>
      </c>
      <c r="E88" s="54">
        <f>SUMIF(ブログデータ貼り付け用!$P$2:$P$10000,A88,ブログデータ貼り付け用!$Q$2:$Q$10000)</f>
        <v>0</v>
      </c>
    </row>
    <row r="89" spans="1:5" x14ac:dyDescent="0.15">
      <c r="A89" s="49">
        <v>43917</v>
      </c>
      <c r="B89" s="52">
        <f>SUMIF(Amazonアソシエイト用!$S$2:$S$2000,A89,Amazonアソシエイト用!$H$2:$H$2000)</f>
        <v>0</v>
      </c>
      <c r="C89" s="57">
        <f>SUMIF(Amazonアソシエイト用!S$2:S$2000,A89,Amazonアソシエイト用!$L$2:$L$2000)</f>
        <v>0</v>
      </c>
      <c r="D89" s="69">
        <f>COUNTIF(ブログデータ貼り付け用!$P$2:$P$10000,A89)</f>
        <v>0</v>
      </c>
      <c r="E89" s="54">
        <f>SUMIF(ブログデータ貼り付け用!$P$2:$P$10000,A89,ブログデータ貼り付け用!$Q$2:$Q$10000)</f>
        <v>0</v>
      </c>
    </row>
    <row r="90" spans="1:5" x14ac:dyDescent="0.15">
      <c r="A90" s="49">
        <v>43918</v>
      </c>
      <c r="B90" s="52">
        <f>SUMIF(Amazonアソシエイト用!$S$2:$S$2000,A90,Amazonアソシエイト用!$H$2:$H$2000)</f>
        <v>0</v>
      </c>
      <c r="C90" s="57">
        <f>SUMIF(Amazonアソシエイト用!S$2:S$2000,A90,Amazonアソシエイト用!$L$2:$L$2000)</f>
        <v>0</v>
      </c>
      <c r="D90" s="69">
        <f>COUNTIF(ブログデータ貼り付け用!$P$2:$P$10000,A90)</f>
        <v>0</v>
      </c>
      <c r="E90" s="54">
        <f>SUMIF(ブログデータ貼り付け用!$P$2:$P$10000,A90,ブログデータ貼り付け用!$Q$2:$Q$10000)</f>
        <v>0</v>
      </c>
    </row>
    <row r="91" spans="1:5" x14ac:dyDescent="0.15">
      <c r="A91" s="49">
        <v>43919</v>
      </c>
      <c r="B91" s="52">
        <f>SUMIF(Amazonアソシエイト用!$S$2:$S$2000,A91,Amazonアソシエイト用!$H$2:$H$2000)</f>
        <v>0</v>
      </c>
      <c r="C91" s="57">
        <f>SUMIF(Amazonアソシエイト用!S$2:S$2000,A91,Amazonアソシエイト用!$L$2:$L$2000)</f>
        <v>0</v>
      </c>
      <c r="D91" s="69">
        <f>COUNTIF(ブログデータ貼り付け用!$P$2:$P$10000,A91)</f>
        <v>0</v>
      </c>
      <c r="E91" s="54">
        <f>SUMIF(ブログデータ貼り付け用!$P$2:$P$10000,A91,ブログデータ貼り付け用!$Q$2:$Q$10000)</f>
        <v>0</v>
      </c>
    </row>
    <row r="92" spans="1:5" x14ac:dyDescent="0.15">
      <c r="A92" s="49">
        <v>43920</v>
      </c>
      <c r="B92" s="52">
        <f>SUMIF(Amazonアソシエイト用!$S$2:$S$2000,A92,Amazonアソシエイト用!$H$2:$H$2000)</f>
        <v>0</v>
      </c>
      <c r="C92" s="57">
        <f>SUMIF(Amazonアソシエイト用!S$2:S$2000,A92,Amazonアソシエイト用!$L$2:$L$2000)</f>
        <v>0</v>
      </c>
      <c r="D92" s="69">
        <f>COUNTIF(ブログデータ貼り付け用!$P$2:$P$10000,A92)</f>
        <v>0</v>
      </c>
      <c r="E92" s="54">
        <f>SUMIF(ブログデータ貼り付け用!$P$2:$P$10000,A92,ブログデータ貼り付け用!$Q$2:$Q$10000)</f>
        <v>0</v>
      </c>
    </row>
    <row r="93" spans="1:5" x14ac:dyDescent="0.15">
      <c r="A93" s="49">
        <v>43921</v>
      </c>
      <c r="B93" s="52">
        <f>SUMIF(Amazonアソシエイト用!$S$2:$S$2000,A93,Amazonアソシエイト用!$H$2:$H$2000)</f>
        <v>0</v>
      </c>
      <c r="C93" s="57">
        <f>SUMIF(Amazonアソシエイト用!S$2:S$2000,A93,Amazonアソシエイト用!$L$2:$L$2000)</f>
        <v>0</v>
      </c>
      <c r="D93" s="69">
        <f>COUNTIF(ブログデータ貼り付け用!$P$2:$P$10000,A93)</f>
        <v>0</v>
      </c>
      <c r="E93" s="54">
        <f>SUMIF(ブログデータ貼り付け用!$P$2:$P$10000,A93,ブログデータ貼り付け用!$Q$2:$Q$10000)</f>
        <v>0</v>
      </c>
    </row>
    <row r="94" spans="1:5" x14ac:dyDescent="0.15">
      <c r="A94" s="49">
        <v>43922</v>
      </c>
      <c r="B94" s="52">
        <f>SUMIF(Amazonアソシエイト用!$S$2:$S$2000,A94,Amazonアソシエイト用!$H$2:$H$2000)</f>
        <v>0</v>
      </c>
      <c r="C94" s="57">
        <f>SUMIF(Amazonアソシエイト用!S$2:S$2000,A94,Amazonアソシエイト用!$L$2:$L$2000)</f>
        <v>0</v>
      </c>
      <c r="D94" s="69">
        <f>COUNTIF(ブログデータ貼り付け用!$P$2:$P$10000,A94)</f>
        <v>0</v>
      </c>
      <c r="E94" s="54">
        <f>SUMIF(ブログデータ貼り付け用!$P$2:$P$10000,A94,ブログデータ貼り付け用!$Q$2:$Q$10000)</f>
        <v>0</v>
      </c>
    </row>
    <row r="95" spans="1:5" x14ac:dyDescent="0.15">
      <c r="A95" s="49">
        <v>43923</v>
      </c>
      <c r="B95" s="52">
        <f>SUMIF(Amazonアソシエイト用!$S$2:$S$2000,A95,Amazonアソシエイト用!$H$2:$H$2000)</f>
        <v>0</v>
      </c>
      <c r="C95" s="57">
        <f>SUMIF(Amazonアソシエイト用!S$2:S$2000,A95,Amazonアソシエイト用!$L$2:$L$2000)</f>
        <v>0</v>
      </c>
      <c r="D95" s="69">
        <f>COUNTIF(ブログデータ貼り付け用!$P$2:$P$10000,A95)</f>
        <v>0</v>
      </c>
      <c r="E95" s="54">
        <f>SUMIF(ブログデータ貼り付け用!$P$2:$P$10000,A95,ブログデータ貼り付け用!$Q$2:$Q$10000)</f>
        <v>0</v>
      </c>
    </row>
    <row r="96" spans="1:5" x14ac:dyDescent="0.15">
      <c r="A96" s="49">
        <v>43924</v>
      </c>
      <c r="B96" s="52">
        <f>SUMIF(Amazonアソシエイト用!$S$2:$S$2000,A96,Amazonアソシエイト用!$H$2:$H$2000)</f>
        <v>0</v>
      </c>
      <c r="C96" s="57">
        <f>SUMIF(Amazonアソシエイト用!S$2:S$2000,A96,Amazonアソシエイト用!$L$2:$L$2000)</f>
        <v>0</v>
      </c>
      <c r="D96" s="69">
        <f>COUNTIF(ブログデータ貼り付け用!$P$2:$P$10000,A96)</f>
        <v>0</v>
      </c>
      <c r="E96" s="54">
        <f>SUMIF(ブログデータ貼り付け用!$P$2:$P$10000,A96,ブログデータ貼り付け用!$Q$2:$Q$10000)</f>
        <v>0</v>
      </c>
    </row>
    <row r="97" spans="1:5" x14ac:dyDescent="0.15">
      <c r="A97" s="49">
        <v>43925</v>
      </c>
      <c r="B97" s="52">
        <f>SUMIF(Amazonアソシエイト用!$S$2:$S$2000,A97,Amazonアソシエイト用!$H$2:$H$2000)</f>
        <v>0</v>
      </c>
      <c r="C97" s="57">
        <f>SUMIF(Amazonアソシエイト用!S$2:S$2000,A97,Amazonアソシエイト用!$L$2:$L$2000)</f>
        <v>0</v>
      </c>
      <c r="D97" s="69">
        <f>COUNTIF(ブログデータ貼り付け用!$P$2:$P$10000,A97)</f>
        <v>0</v>
      </c>
      <c r="E97" s="54">
        <f>SUMIF(ブログデータ貼り付け用!$P$2:$P$10000,A97,ブログデータ貼り付け用!$Q$2:$Q$10000)</f>
        <v>0</v>
      </c>
    </row>
    <row r="98" spans="1:5" x14ac:dyDescent="0.15">
      <c r="A98" s="49">
        <v>43926</v>
      </c>
      <c r="B98" s="52">
        <f>SUMIF(Amazonアソシエイト用!$S$2:$S$2000,A98,Amazonアソシエイト用!$H$2:$H$2000)</f>
        <v>0</v>
      </c>
      <c r="C98" s="57">
        <f>SUMIF(Amazonアソシエイト用!S$2:S$2000,A98,Amazonアソシエイト用!$L$2:$L$2000)</f>
        <v>0</v>
      </c>
      <c r="D98" s="69">
        <f>COUNTIF(ブログデータ貼り付け用!$P$2:$P$10000,A98)</f>
        <v>0</v>
      </c>
      <c r="E98" s="54">
        <f>SUMIF(ブログデータ貼り付け用!$P$2:$P$10000,A98,ブログデータ貼り付け用!$Q$2:$Q$10000)</f>
        <v>0</v>
      </c>
    </row>
    <row r="99" spans="1:5" x14ac:dyDescent="0.15">
      <c r="A99" s="49">
        <v>43927</v>
      </c>
      <c r="B99" s="52">
        <f>SUMIF(Amazonアソシエイト用!$S$2:$S$2000,A99,Amazonアソシエイト用!$H$2:$H$2000)</f>
        <v>0</v>
      </c>
      <c r="C99" s="57">
        <f>SUMIF(Amazonアソシエイト用!S$2:S$2000,A99,Amazonアソシエイト用!$L$2:$L$2000)</f>
        <v>0</v>
      </c>
      <c r="D99" s="69">
        <f>COUNTIF(ブログデータ貼り付け用!$P$2:$P$10000,A99)</f>
        <v>0</v>
      </c>
      <c r="E99" s="54">
        <f>SUMIF(ブログデータ貼り付け用!$P$2:$P$10000,A99,ブログデータ貼り付け用!$Q$2:$Q$10000)</f>
        <v>0</v>
      </c>
    </row>
    <row r="100" spans="1:5" x14ac:dyDescent="0.15">
      <c r="A100" s="49">
        <v>43928</v>
      </c>
      <c r="B100" s="52">
        <f>SUMIF(Amazonアソシエイト用!$S$2:$S$2000,A100,Amazonアソシエイト用!$H$2:$H$2000)</f>
        <v>0</v>
      </c>
      <c r="C100" s="57">
        <f>SUMIF(Amazonアソシエイト用!S$2:S$2000,A100,Amazonアソシエイト用!$L$2:$L$2000)</f>
        <v>0</v>
      </c>
      <c r="D100" s="69">
        <f>COUNTIF(ブログデータ貼り付け用!$P$2:$P$10000,A100)</f>
        <v>0</v>
      </c>
      <c r="E100" s="54">
        <f>SUMIF(ブログデータ貼り付け用!$P$2:$P$10000,A100,ブログデータ貼り付け用!$Q$2:$Q$10000)</f>
        <v>0</v>
      </c>
    </row>
    <row r="101" spans="1:5" x14ac:dyDescent="0.15">
      <c r="A101" s="49">
        <v>43929</v>
      </c>
      <c r="B101" s="52">
        <f>SUMIF(Amazonアソシエイト用!$S$2:$S$2000,A101,Amazonアソシエイト用!$H$2:$H$2000)</f>
        <v>0</v>
      </c>
      <c r="C101" s="57">
        <f>SUMIF(Amazonアソシエイト用!S$2:S$2000,A101,Amazonアソシエイト用!$L$2:$L$2000)</f>
        <v>0</v>
      </c>
      <c r="D101" s="69">
        <f>COUNTIF(ブログデータ貼り付け用!$P$2:$P$10000,A101)</f>
        <v>0</v>
      </c>
      <c r="E101" s="54">
        <f>SUMIF(ブログデータ貼り付け用!$P$2:$P$10000,A101,ブログデータ貼り付け用!$Q$2:$Q$10000)</f>
        <v>0</v>
      </c>
    </row>
    <row r="102" spans="1:5" x14ac:dyDescent="0.15">
      <c r="A102" s="49">
        <v>43930</v>
      </c>
      <c r="B102" s="52">
        <f>SUMIF(Amazonアソシエイト用!$S$2:$S$2000,A102,Amazonアソシエイト用!$H$2:$H$2000)</f>
        <v>0</v>
      </c>
      <c r="C102" s="57">
        <f>SUMIF(Amazonアソシエイト用!S$2:S$2000,A102,Amazonアソシエイト用!$L$2:$L$2000)</f>
        <v>0</v>
      </c>
      <c r="D102" s="69">
        <f>COUNTIF(ブログデータ貼り付け用!$P$2:$P$10000,A102)</f>
        <v>0</v>
      </c>
      <c r="E102" s="54">
        <f>SUMIF(ブログデータ貼り付け用!$P$2:$P$10000,A102,ブログデータ貼り付け用!$Q$2:$Q$10000)</f>
        <v>0</v>
      </c>
    </row>
    <row r="103" spans="1:5" x14ac:dyDescent="0.15">
      <c r="A103" s="49">
        <v>43931</v>
      </c>
      <c r="B103" s="52">
        <f>SUMIF(Amazonアソシエイト用!$S$2:$S$2000,A103,Amazonアソシエイト用!$H$2:$H$2000)</f>
        <v>0</v>
      </c>
      <c r="C103" s="57">
        <f>SUMIF(Amazonアソシエイト用!S$2:S$2000,A103,Amazonアソシエイト用!$L$2:$L$2000)</f>
        <v>0</v>
      </c>
      <c r="D103" s="69">
        <f>COUNTIF(ブログデータ貼り付け用!$P$2:$P$10000,A103)</f>
        <v>0</v>
      </c>
      <c r="E103" s="54">
        <f>SUMIF(ブログデータ貼り付け用!$P$2:$P$10000,A103,ブログデータ貼り付け用!$Q$2:$Q$10000)</f>
        <v>0</v>
      </c>
    </row>
    <row r="104" spans="1:5" x14ac:dyDescent="0.15">
      <c r="A104" s="49">
        <v>43932</v>
      </c>
      <c r="B104" s="52">
        <f>SUMIF(Amazonアソシエイト用!$S$2:$S$2000,A104,Amazonアソシエイト用!$H$2:$H$2000)</f>
        <v>0</v>
      </c>
      <c r="C104" s="57">
        <f>SUMIF(Amazonアソシエイト用!S$2:S$2000,A104,Amazonアソシエイト用!$L$2:$L$2000)</f>
        <v>0</v>
      </c>
      <c r="D104" s="69">
        <f>COUNTIF(ブログデータ貼り付け用!$P$2:$P$10000,A104)</f>
        <v>0</v>
      </c>
      <c r="E104" s="54">
        <f>SUMIF(ブログデータ貼り付け用!$P$2:$P$10000,A104,ブログデータ貼り付け用!$Q$2:$Q$10000)</f>
        <v>0</v>
      </c>
    </row>
    <row r="105" spans="1:5" x14ac:dyDescent="0.15">
      <c r="A105" s="49">
        <v>43933</v>
      </c>
      <c r="B105" s="52">
        <f>SUMIF(Amazonアソシエイト用!$S$2:$S$2000,A105,Amazonアソシエイト用!$H$2:$H$2000)</f>
        <v>0</v>
      </c>
      <c r="C105" s="57">
        <f>SUMIF(Amazonアソシエイト用!S$2:S$2000,A105,Amazonアソシエイト用!$L$2:$L$2000)</f>
        <v>0</v>
      </c>
      <c r="D105" s="69">
        <f>COUNTIF(ブログデータ貼り付け用!$P$2:$P$10000,A105)</f>
        <v>0</v>
      </c>
      <c r="E105" s="54">
        <f>SUMIF(ブログデータ貼り付け用!$P$2:$P$10000,A105,ブログデータ貼り付け用!$Q$2:$Q$10000)</f>
        <v>0</v>
      </c>
    </row>
    <row r="106" spans="1:5" x14ac:dyDescent="0.15">
      <c r="A106" s="49">
        <v>43934</v>
      </c>
      <c r="B106" s="52">
        <f>SUMIF(Amazonアソシエイト用!$S$2:$S$2000,A106,Amazonアソシエイト用!$H$2:$H$2000)</f>
        <v>0</v>
      </c>
      <c r="C106" s="57">
        <f>SUMIF(Amazonアソシエイト用!S$2:S$2000,A106,Amazonアソシエイト用!$L$2:$L$2000)</f>
        <v>0</v>
      </c>
      <c r="D106" s="69">
        <f>COUNTIF(ブログデータ貼り付け用!$P$2:$P$10000,A106)</f>
        <v>0</v>
      </c>
      <c r="E106" s="54">
        <f>SUMIF(ブログデータ貼り付け用!$P$2:$P$10000,A106,ブログデータ貼り付け用!$Q$2:$Q$10000)</f>
        <v>0</v>
      </c>
    </row>
    <row r="107" spans="1:5" x14ac:dyDescent="0.15">
      <c r="A107" s="49">
        <v>43935</v>
      </c>
      <c r="B107" s="52">
        <f>SUMIF(Amazonアソシエイト用!$S$2:$S$2000,A107,Amazonアソシエイト用!$H$2:$H$2000)</f>
        <v>0</v>
      </c>
      <c r="C107" s="57">
        <f>SUMIF(Amazonアソシエイト用!S$2:S$2000,A107,Amazonアソシエイト用!$L$2:$L$2000)</f>
        <v>0</v>
      </c>
      <c r="D107" s="69">
        <f>COUNTIF(ブログデータ貼り付け用!$P$2:$P$10000,A107)</f>
        <v>0</v>
      </c>
      <c r="E107" s="54">
        <f>SUMIF(ブログデータ貼り付け用!$P$2:$P$10000,A107,ブログデータ貼り付け用!$Q$2:$Q$10000)</f>
        <v>0</v>
      </c>
    </row>
    <row r="108" spans="1:5" x14ac:dyDescent="0.15">
      <c r="A108" s="49">
        <v>43936</v>
      </c>
      <c r="B108" s="52">
        <f>SUMIF(Amazonアソシエイト用!$S$2:$S$2000,A108,Amazonアソシエイト用!$H$2:$H$2000)</f>
        <v>0</v>
      </c>
      <c r="C108" s="57">
        <f>SUMIF(Amazonアソシエイト用!S$2:S$2000,A108,Amazonアソシエイト用!$L$2:$L$2000)</f>
        <v>0</v>
      </c>
      <c r="D108" s="69">
        <f>COUNTIF(ブログデータ貼り付け用!$P$2:$P$10000,A108)</f>
        <v>0</v>
      </c>
      <c r="E108" s="54">
        <f>SUMIF(ブログデータ貼り付け用!$P$2:$P$10000,A108,ブログデータ貼り付け用!$Q$2:$Q$10000)</f>
        <v>0</v>
      </c>
    </row>
    <row r="109" spans="1:5" x14ac:dyDescent="0.15">
      <c r="A109" s="49">
        <v>43937</v>
      </c>
      <c r="B109" s="52">
        <f>SUMIF(Amazonアソシエイト用!$S$2:$S$2000,A109,Amazonアソシエイト用!$H$2:$H$2000)</f>
        <v>0</v>
      </c>
      <c r="C109" s="57">
        <f>SUMIF(Amazonアソシエイト用!S$2:S$2000,A109,Amazonアソシエイト用!$L$2:$L$2000)</f>
        <v>0</v>
      </c>
      <c r="D109" s="69">
        <f>COUNTIF(ブログデータ貼り付け用!$P$2:$P$10000,A109)</f>
        <v>0</v>
      </c>
      <c r="E109" s="54">
        <f>SUMIF(ブログデータ貼り付け用!$P$2:$P$10000,A109,ブログデータ貼り付け用!$Q$2:$Q$10000)</f>
        <v>0</v>
      </c>
    </row>
    <row r="110" spans="1:5" x14ac:dyDescent="0.15">
      <c r="A110" s="49">
        <v>43938</v>
      </c>
      <c r="B110" s="52">
        <f>SUMIF(Amazonアソシエイト用!$S$2:$S$2000,A110,Amazonアソシエイト用!$H$2:$H$2000)</f>
        <v>0</v>
      </c>
      <c r="C110" s="57">
        <f>SUMIF(Amazonアソシエイト用!S$2:S$2000,A110,Amazonアソシエイト用!$L$2:$L$2000)</f>
        <v>0</v>
      </c>
      <c r="D110" s="69">
        <f>COUNTIF(ブログデータ貼り付け用!$P$2:$P$10000,A110)</f>
        <v>0</v>
      </c>
      <c r="E110" s="54">
        <f>SUMIF(ブログデータ貼り付け用!$P$2:$P$10000,A110,ブログデータ貼り付け用!$Q$2:$Q$10000)</f>
        <v>0</v>
      </c>
    </row>
    <row r="111" spans="1:5" x14ac:dyDescent="0.15">
      <c r="A111" s="49">
        <v>43939</v>
      </c>
      <c r="B111" s="52">
        <f>SUMIF(Amazonアソシエイト用!$S$2:$S$2000,A111,Amazonアソシエイト用!$H$2:$H$2000)</f>
        <v>0</v>
      </c>
      <c r="C111" s="57">
        <f>SUMIF(Amazonアソシエイト用!S$2:S$2000,A111,Amazonアソシエイト用!$L$2:$L$2000)</f>
        <v>0</v>
      </c>
      <c r="D111" s="69">
        <f>COUNTIF(ブログデータ貼り付け用!$P$2:$P$10000,A111)</f>
        <v>0</v>
      </c>
      <c r="E111" s="54">
        <f>SUMIF(ブログデータ貼り付け用!$P$2:$P$10000,A111,ブログデータ貼り付け用!$Q$2:$Q$10000)</f>
        <v>0</v>
      </c>
    </row>
    <row r="112" spans="1:5" x14ac:dyDescent="0.15">
      <c r="A112" s="49">
        <v>43940</v>
      </c>
      <c r="B112" s="52">
        <f>SUMIF(Amazonアソシエイト用!$S$2:$S$2000,A112,Amazonアソシエイト用!$H$2:$H$2000)</f>
        <v>0</v>
      </c>
      <c r="C112" s="57">
        <f>SUMIF(Amazonアソシエイト用!S$2:S$2000,A112,Amazonアソシエイト用!$L$2:$L$2000)</f>
        <v>0</v>
      </c>
      <c r="D112" s="69">
        <f>COUNTIF(ブログデータ貼り付け用!$P$2:$P$10000,A112)</f>
        <v>0</v>
      </c>
      <c r="E112" s="54">
        <f>SUMIF(ブログデータ貼り付け用!$P$2:$P$10000,A112,ブログデータ貼り付け用!$Q$2:$Q$10000)</f>
        <v>0</v>
      </c>
    </row>
    <row r="113" spans="1:5" x14ac:dyDescent="0.15">
      <c r="A113" s="49">
        <v>43941</v>
      </c>
      <c r="B113" s="52">
        <f>SUMIF(Amazonアソシエイト用!$S$2:$S$2000,A113,Amazonアソシエイト用!$H$2:$H$2000)</f>
        <v>0</v>
      </c>
      <c r="C113" s="57">
        <f>SUMIF(Amazonアソシエイト用!S$2:S$2000,A113,Amazonアソシエイト用!$L$2:$L$2000)</f>
        <v>0</v>
      </c>
      <c r="D113" s="69">
        <f>COUNTIF(ブログデータ貼り付け用!$P$2:$P$10000,A113)</f>
        <v>0</v>
      </c>
      <c r="E113" s="54">
        <f>SUMIF(ブログデータ貼り付け用!$P$2:$P$10000,A113,ブログデータ貼り付け用!$Q$2:$Q$10000)</f>
        <v>0</v>
      </c>
    </row>
    <row r="114" spans="1:5" x14ac:dyDescent="0.15">
      <c r="A114" s="49">
        <v>43942</v>
      </c>
      <c r="B114" s="52">
        <f>SUMIF(Amazonアソシエイト用!$S$2:$S$2000,A114,Amazonアソシエイト用!$H$2:$H$2000)</f>
        <v>0</v>
      </c>
      <c r="C114" s="57">
        <f>SUMIF(Amazonアソシエイト用!S$2:S$2000,A114,Amazonアソシエイト用!$L$2:$L$2000)</f>
        <v>0</v>
      </c>
      <c r="D114" s="69">
        <f>COUNTIF(ブログデータ貼り付け用!$P$2:$P$10000,A114)</f>
        <v>0</v>
      </c>
      <c r="E114" s="54">
        <f>SUMIF(ブログデータ貼り付け用!$P$2:$P$10000,A114,ブログデータ貼り付け用!$Q$2:$Q$10000)</f>
        <v>0</v>
      </c>
    </row>
    <row r="115" spans="1:5" x14ac:dyDescent="0.15">
      <c r="A115" s="49">
        <v>43943</v>
      </c>
      <c r="B115" s="52">
        <f>SUMIF(Amazonアソシエイト用!$S$2:$S$2000,A115,Amazonアソシエイト用!$H$2:$H$2000)</f>
        <v>0</v>
      </c>
      <c r="C115" s="57">
        <f>SUMIF(Amazonアソシエイト用!S$2:S$2000,A115,Amazonアソシエイト用!$L$2:$L$2000)</f>
        <v>0</v>
      </c>
      <c r="D115" s="69">
        <f>COUNTIF(ブログデータ貼り付け用!$P$2:$P$10000,A115)</f>
        <v>0</v>
      </c>
      <c r="E115" s="54">
        <f>SUMIF(ブログデータ貼り付け用!$P$2:$P$10000,A115,ブログデータ貼り付け用!$Q$2:$Q$10000)</f>
        <v>0</v>
      </c>
    </row>
    <row r="116" spans="1:5" x14ac:dyDescent="0.15">
      <c r="A116" s="49">
        <v>43944</v>
      </c>
      <c r="B116" s="52">
        <f>SUMIF(Amazonアソシエイト用!$S$2:$S$2000,A116,Amazonアソシエイト用!$H$2:$H$2000)</f>
        <v>0</v>
      </c>
      <c r="C116" s="57">
        <f>SUMIF(Amazonアソシエイト用!S$2:S$2000,A116,Amazonアソシエイト用!$L$2:$L$2000)</f>
        <v>0</v>
      </c>
      <c r="D116" s="69">
        <f>COUNTIF(ブログデータ貼り付け用!$P$2:$P$10000,A116)</f>
        <v>0</v>
      </c>
      <c r="E116" s="54">
        <f>SUMIF(ブログデータ貼り付け用!$P$2:$P$10000,A116,ブログデータ貼り付け用!$Q$2:$Q$10000)</f>
        <v>0</v>
      </c>
    </row>
    <row r="117" spans="1:5" x14ac:dyDescent="0.15">
      <c r="A117" s="49">
        <v>43945</v>
      </c>
      <c r="B117" s="52">
        <f>SUMIF(Amazonアソシエイト用!$S$2:$S$2000,A117,Amazonアソシエイト用!$H$2:$H$2000)</f>
        <v>0</v>
      </c>
      <c r="C117" s="57">
        <f>SUMIF(Amazonアソシエイト用!S$2:S$2000,A117,Amazonアソシエイト用!$L$2:$L$2000)</f>
        <v>0</v>
      </c>
      <c r="D117" s="69">
        <f>COUNTIF(ブログデータ貼り付け用!$P$2:$P$10000,A117)</f>
        <v>0</v>
      </c>
      <c r="E117" s="54">
        <f>SUMIF(ブログデータ貼り付け用!$P$2:$P$10000,A117,ブログデータ貼り付け用!$Q$2:$Q$10000)</f>
        <v>0</v>
      </c>
    </row>
    <row r="118" spans="1:5" x14ac:dyDescent="0.15">
      <c r="A118" s="49">
        <v>43946</v>
      </c>
      <c r="B118" s="52">
        <f>SUMIF(Amazonアソシエイト用!$S$2:$S$2000,A118,Amazonアソシエイト用!$H$2:$H$2000)</f>
        <v>0</v>
      </c>
      <c r="C118" s="57">
        <f>SUMIF(Amazonアソシエイト用!S$2:S$2000,A118,Amazonアソシエイト用!$L$2:$L$2000)</f>
        <v>0</v>
      </c>
      <c r="D118" s="69">
        <f>COUNTIF(ブログデータ貼り付け用!$P$2:$P$10000,A118)</f>
        <v>0</v>
      </c>
      <c r="E118" s="54">
        <f>SUMIF(ブログデータ貼り付け用!$P$2:$P$10000,A118,ブログデータ貼り付け用!$Q$2:$Q$10000)</f>
        <v>0</v>
      </c>
    </row>
    <row r="119" spans="1:5" x14ac:dyDescent="0.15">
      <c r="A119" s="49">
        <v>43947</v>
      </c>
      <c r="B119" s="52">
        <f>SUMIF(Amazonアソシエイト用!$S$2:$S$2000,A119,Amazonアソシエイト用!$H$2:$H$2000)</f>
        <v>0</v>
      </c>
      <c r="C119" s="57">
        <f>SUMIF(Amazonアソシエイト用!S$2:S$2000,A119,Amazonアソシエイト用!$L$2:$L$2000)</f>
        <v>0</v>
      </c>
      <c r="D119" s="69">
        <f>COUNTIF(ブログデータ貼り付け用!$P$2:$P$10000,A119)</f>
        <v>0</v>
      </c>
      <c r="E119" s="54">
        <f>SUMIF(ブログデータ貼り付け用!$P$2:$P$10000,A119,ブログデータ貼り付け用!$Q$2:$Q$10000)</f>
        <v>0</v>
      </c>
    </row>
    <row r="120" spans="1:5" x14ac:dyDescent="0.15">
      <c r="A120" s="49">
        <v>43948</v>
      </c>
      <c r="B120" s="52">
        <f>SUMIF(Amazonアソシエイト用!$S$2:$S$2000,A120,Amazonアソシエイト用!$H$2:$H$2000)</f>
        <v>0</v>
      </c>
      <c r="C120" s="57">
        <f>SUMIF(Amazonアソシエイト用!S$2:S$2000,A120,Amazonアソシエイト用!$L$2:$L$2000)</f>
        <v>0</v>
      </c>
      <c r="D120" s="69">
        <f>COUNTIF(ブログデータ貼り付け用!$P$2:$P$10000,A120)</f>
        <v>0</v>
      </c>
      <c r="E120" s="54">
        <f>SUMIF(ブログデータ貼り付け用!$P$2:$P$10000,A120,ブログデータ貼り付け用!$Q$2:$Q$10000)</f>
        <v>0</v>
      </c>
    </row>
    <row r="121" spans="1:5" x14ac:dyDescent="0.15">
      <c r="A121" s="49">
        <v>43949</v>
      </c>
      <c r="B121" s="52">
        <f>SUMIF(Amazonアソシエイト用!$S$2:$S$2000,A121,Amazonアソシエイト用!$H$2:$H$2000)</f>
        <v>0</v>
      </c>
      <c r="C121" s="57">
        <f>SUMIF(Amazonアソシエイト用!S$2:S$2000,A121,Amazonアソシエイト用!$L$2:$L$2000)</f>
        <v>0</v>
      </c>
      <c r="D121" s="69">
        <f>COUNTIF(ブログデータ貼り付け用!$P$2:$P$10000,A121)</f>
        <v>0</v>
      </c>
      <c r="E121" s="54">
        <f>SUMIF(ブログデータ貼り付け用!$P$2:$P$10000,A121,ブログデータ貼り付け用!$Q$2:$Q$10000)</f>
        <v>0</v>
      </c>
    </row>
    <row r="122" spans="1:5" x14ac:dyDescent="0.15">
      <c r="A122" s="49">
        <v>43950</v>
      </c>
      <c r="B122" s="52">
        <f>SUMIF(Amazonアソシエイト用!$S$2:$S$2000,A122,Amazonアソシエイト用!$H$2:$H$2000)</f>
        <v>0</v>
      </c>
      <c r="C122" s="57">
        <f>SUMIF(Amazonアソシエイト用!S$2:S$2000,A122,Amazonアソシエイト用!$L$2:$L$2000)</f>
        <v>0</v>
      </c>
      <c r="D122" s="69">
        <f>COUNTIF(ブログデータ貼り付け用!$P$2:$P$10000,A122)</f>
        <v>0</v>
      </c>
      <c r="E122" s="54">
        <f>SUMIF(ブログデータ貼り付け用!$P$2:$P$10000,A122,ブログデータ貼り付け用!$Q$2:$Q$10000)</f>
        <v>0</v>
      </c>
    </row>
    <row r="123" spans="1:5" x14ac:dyDescent="0.15">
      <c r="A123" s="49">
        <v>43951</v>
      </c>
      <c r="B123" s="52">
        <f>SUMIF(Amazonアソシエイト用!$S$2:$S$2000,A123,Amazonアソシエイト用!$H$2:$H$2000)</f>
        <v>0</v>
      </c>
      <c r="C123" s="57">
        <f>SUMIF(Amazonアソシエイト用!S$2:S$2000,A123,Amazonアソシエイト用!$L$2:$L$2000)</f>
        <v>0</v>
      </c>
      <c r="D123" s="69">
        <f>COUNTIF(ブログデータ貼り付け用!$P$2:$P$10000,A123)</f>
        <v>0</v>
      </c>
      <c r="E123" s="54">
        <f>SUMIF(ブログデータ貼り付け用!$P$2:$P$10000,A123,ブログデータ貼り付け用!$Q$2:$Q$10000)</f>
        <v>0</v>
      </c>
    </row>
    <row r="124" spans="1:5" x14ac:dyDescent="0.15">
      <c r="A124" s="49">
        <v>43952</v>
      </c>
      <c r="B124" s="52">
        <f>SUMIF(Amazonアソシエイト用!$S$2:$S$2000,A124,Amazonアソシエイト用!$H$2:$H$2000)</f>
        <v>0</v>
      </c>
      <c r="C124" s="57">
        <f>SUMIF(Amazonアソシエイト用!S$2:S$2000,A124,Amazonアソシエイト用!$L$2:$L$2000)</f>
        <v>0</v>
      </c>
      <c r="D124" s="69">
        <f>COUNTIF(ブログデータ貼り付け用!$P$2:$P$10000,A124)</f>
        <v>0</v>
      </c>
      <c r="E124" s="54">
        <f>SUMIF(ブログデータ貼り付け用!$P$2:$P$10000,A124,ブログデータ貼り付け用!$Q$2:$Q$10000)</f>
        <v>0</v>
      </c>
    </row>
    <row r="125" spans="1:5" x14ac:dyDescent="0.15">
      <c r="A125" s="49">
        <v>43953</v>
      </c>
      <c r="B125" s="52">
        <f>SUMIF(Amazonアソシエイト用!$S$2:$S$2000,A125,Amazonアソシエイト用!$H$2:$H$2000)</f>
        <v>0</v>
      </c>
      <c r="C125" s="57">
        <f>SUMIF(Amazonアソシエイト用!S$2:S$2000,A125,Amazonアソシエイト用!$L$2:$L$2000)</f>
        <v>0</v>
      </c>
      <c r="D125" s="69">
        <f>COUNTIF(ブログデータ貼り付け用!$P$2:$P$10000,A125)</f>
        <v>0</v>
      </c>
      <c r="E125" s="54">
        <f>SUMIF(ブログデータ貼り付け用!$P$2:$P$10000,A125,ブログデータ貼り付け用!$Q$2:$Q$10000)</f>
        <v>0</v>
      </c>
    </row>
    <row r="126" spans="1:5" x14ac:dyDescent="0.15">
      <c r="A126" s="49">
        <v>43954</v>
      </c>
      <c r="B126" s="52">
        <f>SUMIF(Amazonアソシエイト用!$S$2:$S$2000,A126,Amazonアソシエイト用!$H$2:$H$2000)</f>
        <v>0</v>
      </c>
      <c r="C126" s="57">
        <f>SUMIF(Amazonアソシエイト用!S$2:S$2000,A126,Amazonアソシエイト用!$L$2:$L$2000)</f>
        <v>0</v>
      </c>
      <c r="D126" s="69">
        <f>COUNTIF(ブログデータ貼り付け用!$P$2:$P$10000,A126)</f>
        <v>0</v>
      </c>
      <c r="E126" s="54">
        <f>SUMIF(ブログデータ貼り付け用!$P$2:$P$10000,A126,ブログデータ貼り付け用!$Q$2:$Q$10000)</f>
        <v>0</v>
      </c>
    </row>
    <row r="127" spans="1:5" x14ac:dyDescent="0.15">
      <c r="A127" s="49">
        <v>43955</v>
      </c>
      <c r="B127" s="52">
        <f>SUMIF(Amazonアソシエイト用!$S$2:$S$2000,A127,Amazonアソシエイト用!$H$2:$H$2000)</f>
        <v>0</v>
      </c>
      <c r="C127" s="57">
        <f>SUMIF(Amazonアソシエイト用!S$2:S$2000,A127,Amazonアソシエイト用!$L$2:$L$2000)</f>
        <v>0</v>
      </c>
      <c r="D127" s="69">
        <f>COUNTIF(ブログデータ貼り付け用!$P$2:$P$10000,A127)</f>
        <v>0</v>
      </c>
      <c r="E127" s="54">
        <f>SUMIF(ブログデータ貼り付け用!$P$2:$P$10000,A127,ブログデータ貼り付け用!$Q$2:$Q$10000)</f>
        <v>0</v>
      </c>
    </row>
    <row r="128" spans="1:5" x14ac:dyDescent="0.15">
      <c r="A128" s="49">
        <v>43956</v>
      </c>
      <c r="B128" s="52">
        <f>SUMIF(Amazonアソシエイト用!$S$2:$S$2000,A128,Amazonアソシエイト用!$H$2:$H$2000)</f>
        <v>0</v>
      </c>
      <c r="C128" s="57">
        <f>SUMIF(Amazonアソシエイト用!S$2:S$2000,A128,Amazonアソシエイト用!$L$2:$L$2000)</f>
        <v>0</v>
      </c>
      <c r="D128" s="69">
        <f>COUNTIF(ブログデータ貼り付け用!$P$2:$P$10000,A128)</f>
        <v>0</v>
      </c>
      <c r="E128" s="54">
        <f>SUMIF(ブログデータ貼り付け用!$P$2:$P$10000,A128,ブログデータ貼り付け用!$Q$2:$Q$10000)</f>
        <v>0</v>
      </c>
    </row>
    <row r="129" spans="1:5" x14ac:dyDescent="0.15">
      <c r="A129" s="49">
        <v>43957</v>
      </c>
      <c r="B129" s="52">
        <f>SUMIF(Amazonアソシエイト用!$S$2:$S$2000,A129,Amazonアソシエイト用!$H$2:$H$2000)</f>
        <v>0</v>
      </c>
      <c r="C129" s="57">
        <f>SUMIF(Amazonアソシエイト用!S$2:S$2000,A129,Amazonアソシエイト用!$L$2:$L$2000)</f>
        <v>0</v>
      </c>
      <c r="D129" s="69">
        <f>COUNTIF(ブログデータ貼り付け用!$P$2:$P$10000,A129)</f>
        <v>0</v>
      </c>
      <c r="E129" s="54">
        <f>SUMIF(ブログデータ貼り付け用!$P$2:$P$10000,A129,ブログデータ貼り付け用!$Q$2:$Q$10000)</f>
        <v>0</v>
      </c>
    </row>
    <row r="130" spans="1:5" x14ac:dyDescent="0.15">
      <c r="A130" s="49">
        <v>43958</v>
      </c>
      <c r="B130" s="52">
        <f>SUMIF(Amazonアソシエイト用!$S$2:$S$2000,A130,Amazonアソシエイト用!$H$2:$H$2000)</f>
        <v>0</v>
      </c>
      <c r="C130" s="57">
        <f>SUMIF(Amazonアソシエイト用!S$2:S$2000,A130,Amazonアソシエイト用!$L$2:$L$2000)</f>
        <v>0</v>
      </c>
      <c r="D130" s="69">
        <f>COUNTIF(ブログデータ貼り付け用!$P$2:$P$10000,A130)</f>
        <v>0</v>
      </c>
      <c r="E130" s="54">
        <f>SUMIF(ブログデータ貼り付け用!$P$2:$P$10000,A130,ブログデータ貼り付け用!$Q$2:$Q$10000)</f>
        <v>0</v>
      </c>
    </row>
    <row r="131" spans="1:5" x14ac:dyDescent="0.15">
      <c r="A131" s="49">
        <v>43959</v>
      </c>
      <c r="B131" s="52">
        <f>SUMIF(Amazonアソシエイト用!$S$2:$S$2000,A131,Amazonアソシエイト用!$H$2:$H$2000)</f>
        <v>0</v>
      </c>
      <c r="C131" s="57">
        <f>SUMIF(Amazonアソシエイト用!S$2:S$2000,A131,Amazonアソシエイト用!$L$2:$L$2000)</f>
        <v>0</v>
      </c>
      <c r="D131" s="69">
        <f>COUNTIF(ブログデータ貼り付け用!$P$2:$P$10000,A131)</f>
        <v>0</v>
      </c>
      <c r="E131" s="54">
        <f>SUMIF(ブログデータ貼り付け用!$P$2:$P$10000,A131,ブログデータ貼り付け用!$Q$2:$Q$10000)</f>
        <v>0</v>
      </c>
    </row>
    <row r="132" spans="1:5" x14ac:dyDescent="0.15">
      <c r="A132" s="49">
        <v>43960</v>
      </c>
      <c r="B132" s="52">
        <f>SUMIF(Amazonアソシエイト用!$S$2:$S$2000,A132,Amazonアソシエイト用!$H$2:$H$2000)</f>
        <v>0</v>
      </c>
      <c r="C132" s="57">
        <f>SUMIF(Amazonアソシエイト用!S$2:S$2000,A132,Amazonアソシエイト用!$L$2:$L$2000)</f>
        <v>0</v>
      </c>
      <c r="D132" s="69">
        <f>COUNTIF(ブログデータ貼り付け用!$P$2:$P$10000,A132)</f>
        <v>0</v>
      </c>
      <c r="E132" s="54">
        <f>SUMIF(ブログデータ貼り付け用!$P$2:$P$10000,A132,ブログデータ貼り付け用!$Q$2:$Q$10000)</f>
        <v>0</v>
      </c>
    </row>
    <row r="133" spans="1:5" x14ac:dyDescent="0.15">
      <c r="A133" s="49">
        <v>43961</v>
      </c>
      <c r="B133" s="52">
        <f>SUMIF(Amazonアソシエイト用!$S$2:$S$2000,A133,Amazonアソシエイト用!$H$2:$H$2000)</f>
        <v>0</v>
      </c>
      <c r="C133" s="57">
        <f>SUMIF(Amazonアソシエイト用!S$2:S$2000,A133,Amazonアソシエイト用!$L$2:$L$2000)</f>
        <v>0</v>
      </c>
      <c r="D133" s="69">
        <f>COUNTIF(ブログデータ貼り付け用!$P$2:$P$10000,A133)</f>
        <v>0</v>
      </c>
      <c r="E133" s="54">
        <f>SUMIF(ブログデータ貼り付け用!$P$2:$P$10000,A133,ブログデータ貼り付け用!$Q$2:$Q$10000)</f>
        <v>0</v>
      </c>
    </row>
    <row r="134" spans="1:5" x14ac:dyDescent="0.15">
      <c r="A134" s="49">
        <v>43962</v>
      </c>
      <c r="B134" s="52">
        <f>SUMIF(Amazonアソシエイト用!$S$2:$S$2000,A134,Amazonアソシエイト用!$H$2:$H$2000)</f>
        <v>0</v>
      </c>
      <c r="C134" s="57">
        <f>SUMIF(Amazonアソシエイト用!S$2:S$2000,A134,Amazonアソシエイト用!$L$2:$L$2000)</f>
        <v>0</v>
      </c>
      <c r="D134" s="69">
        <f>COUNTIF(ブログデータ貼り付け用!$P$2:$P$10000,A134)</f>
        <v>0</v>
      </c>
      <c r="E134" s="54">
        <f>SUMIF(ブログデータ貼り付け用!$P$2:$P$10000,A134,ブログデータ貼り付け用!$Q$2:$Q$10000)</f>
        <v>0</v>
      </c>
    </row>
    <row r="135" spans="1:5" x14ac:dyDescent="0.15">
      <c r="A135" s="49">
        <v>43963</v>
      </c>
      <c r="B135" s="52">
        <f>SUMIF(Amazonアソシエイト用!$S$2:$S$2000,A135,Amazonアソシエイト用!$H$2:$H$2000)</f>
        <v>0</v>
      </c>
      <c r="C135" s="57">
        <f>SUMIF(Amazonアソシエイト用!S$2:S$2000,A135,Amazonアソシエイト用!$L$2:$L$2000)</f>
        <v>0</v>
      </c>
      <c r="D135" s="69">
        <f>COUNTIF(ブログデータ貼り付け用!$P$2:$P$10000,A135)</f>
        <v>0</v>
      </c>
      <c r="E135" s="54">
        <f>SUMIF(ブログデータ貼り付け用!$P$2:$P$10000,A135,ブログデータ貼り付け用!$Q$2:$Q$10000)</f>
        <v>0</v>
      </c>
    </row>
    <row r="136" spans="1:5" x14ac:dyDescent="0.15">
      <c r="A136" s="49">
        <v>43964</v>
      </c>
      <c r="B136" s="52">
        <f>SUMIF(Amazonアソシエイト用!$S$2:$S$2000,A136,Amazonアソシエイト用!$H$2:$H$2000)</f>
        <v>0</v>
      </c>
      <c r="C136" s="57">
        <f>SUMIF(Amazonアソシエイト用!S$2:S$2000,A136,Amazonアソシエイト用!$L$2:$L$2000)</f>
        <v>0</v>
      </c>
      <c r="D136" s="69">
        <f>COUNTIF(ブログデータ貼り付け用!$P$2:$P$10000,A136)</f>
        <v>0</v>
      </c>
      <c r="E136" s="54">
        <f>SUMIF(ブログデータ貼り付け用!$P$2:$P$10000,A136,ブログデータ貼り付け用!$Q$2:$Q$10000)</f>
        <v>0</v>
      </c>
    </row>
    <row r="137" spans="1:5" x14ac:dyDescent="0.15">
      <c r="A137" s="49">
        <v>43965</v>
      </c>
      <c r="B137" s="52">
        <f>SUMIF(Amazonアソシエイト用!$S$2:$S$2000,A137,Amazonアソシエイト用!$H$2:$H$2000)</f>
        <v>0</v>
      </c>
      <c r="C137" s="57">
        <f>SUMIF(Amazonアソシエイト用!S$2:S$2000,A137,Amazonアソシエイト用!$L$2:$L$2000)</f>
        <v>0</v>
      </c>
      <c r="D137" s="69">
        <f>COUNTIF(ブログデータ貼り付け用!$P$2:$P$10000,A137)</f>
        <v>0</v>
      </c>
      <c r="E137" s="54">
        <f>SUMIF(ブログデータ貼り付け用!$P$2:$P$10000,A137,ブログデータ貼り付け用!$Q$2:$Q$10000)</f>
        <v>0</v>
      </c>
    </row>
    <row r="138" spans="1:5" x14ac:dyDescent="0.15">
      <c r="A138" s="49">
        <v>43966</v>
      </c>
      <c r="B138" s="52">
        <f>SUMIF(Amazonアソシエイト用!$S$2:$S$2000,A138,Amazonアソシエイト用!$H$2:$H$2000)</f>
        <v>0</v>
      </c>
      <c r="C138" s="57">
        <f>SUMIF(Amazonアソシエイト用!S$2:S$2000,A138,Amazonアソシエイト用!$L$2:$L$2000)</f>
        <v>0</v>
      </c>
      <c r="D138" s="69">
        <f>COUNTIF(ブログデータ貼り付け用!$P$2:$P$10000,A138)</f>
        <v>0</v>
      </c>
      <c r="E138" s="54">
        <f>SUMIF(ブログデータ貼り付け用!$P$2:$P$10000,A138,ブログデータ貼り付け用!$Q$2:$Q$10000)</f>
        <v>0</v>
      </c>
    </row>
    <row r="139" spans="1:5" x14ac:dyDescent="0.15">
      <c r="A139" s="49">
        <v>43967</v>
      </c>
      <c r="B139" s="52">
        <f>SUMIF(Amazonアソシエイト用!$S$2:$S$2000,A139,Amazonアソシエイト用!$H$2:$H$2000)</f>
        <v>0</v>
      </c>
      <c r="C139" s="57">
        <f>SUMIF(Amazonアソシエイト用!S$2:S$2000,A139,Amazonアソシエイト用!$L$2:$L$2000)</f>
        <v>0</v>
      </c>
      <c r="D139" s="69">
        <f>COUNTIF(ブログデータ貼り付け用!$P$2:$P$10000,A139)</f>
        <v>0</v>
      </c>
      <c r="E139" s="54">
        <f>SUMIF(ブログデータ貼り付け用!$P$2:$P$10000,A139,ブログデータ貼り付け用!$Q$2:$Q$10000)</f>
        <v>0</v>
      </c>
    </row>
    <row r="140" spans="1:5" x14ac:dyDescent="0.15">
      <c r="A140" s="49">
        <v>43968</v>
      </c>
      <c r="B140" s="52">
        <f>SUMIF(Amazonアソシエイト用!$S$2:$S$2000,A140,Amazonアソシエイト用!$H$2:$H$2000)</f>
        <v>0</v>
      </c>
      <c r="C140" s="57">
        <f>SUMIF(Amazonアソシエイト用!S$2:S$2000,A140,Amazonアソシエイト用!$L$2:$L$2000)</f>
        <v>0</v>
      </c>
      <c r="D140" s="69">
        <f>COUNTIF(ブログデータ貼り付け用!$P$2:$P$10000,A140)</f>
        <v>0</v>
      </c>
      <c r="E140" s="54">
        <f>SUMIF(ブログデータ貼り付け用!$P$2:$P$10000,A140,ブログデータ貼り付け用!$Q$2:$Q$10000)</f>
        <v>0</v>
      </c>
    </row>
    <row r="141" spans="1:5" x14ac:dyDescent="0.15">
      <c r="A141" s="49">
        <v>43969</v>
      </c>
      <c r="B141" s="52">
        <f>SUMIF(Amazonアソシエイト用!$S$2:$S$2000,A141,Amazonアソシエイト用!$H$2:$H$2000)</f>
        <v>0</v>
      </c>
      <c r="C141" s="57">
        <f>SUMIF(Amazonアソシエイト用!S$2:S$2000,A141,Amazonアソシエイト用!$L$2:$L$2000)</f>
        <v>0</v>
      </c>
      <c r="D141" s="69">
        <f>COUNTIF(ブログデータ貼り付け用!$P$2:$P$10000,A141)</f>
        <v>0</v>
      </c>
      <c r="E141" s="54">
        <f>SUMIF(ブログデータ貼り付け用!$P$2:$P$10000,A141,ブログデータ貼り付け用!$Q$2:$Q$10000)</f>
        <v>0</v>
      </c>
    </row>
    <row r="142" spans="1:5" x14ac:dyDescent="0.15">
      <c r="A142" s="49">
        <v>43970</v>
      </c>
      <c r="B142" s="52">
        <f>SUMIF(Amazonアソシエイト用!$S$2:$S$2000,A142,Amazonアソシエイト用!$H$2:$H$2000)</f>
        <v>0</v>
      </c>
      <c r="C142" s="57">
        <f>SUMIF(Amazonアソシエイト用!S$2:S$2000,A142,Amazonアソシエイト用!$L$2:$L$2000)</f>
        <v>0</v>
      </c>
      <c r="D142" s="69">
        <f>COUNTIF(ブログデータ貼り付け用!$P$2:$P$10000,A142)</f>
        <v>0</v>
      </c>
      <c r="E142" s="54">
        <f>SUMIF(ブログデータ貼り付け用!$P$2:$P$10000,A142,ブログデータ貼り付け用!$Q$2:$Q$10000)</f>
        <v>0</v>
      </c>
    </row>
    <row r="143" spans="1:5" x14ac:dyDescent="0.15">
      <c r="A143" s="49">
        <v>43971</v>
      </c>
      <c r="B143" s="52">
        <f>SUMIF(Amazonアソシエイト用!$S$2:$S$2000,A143,Amazonアソシエイト用!$H$2:$H$2000)</f>
        <v>0</v>
      </c>
      <c r="C143" s="57">
        <f>SUMIF(Amazonアソシエイト用!S$2:S$2000,A143,Amazonアソシエイト用!$L$2:$L$2000)</f>
        <v>0</v>
      </c>
      <c r="D143" s="69">
        <f>COUNTIF(ブログデータ貼り付け用!$P$2:$P$10000,A143)</f>
        <v>0</v>
      </c>
      <c r="E143" s="54">
        <f>SUMIF(ブログデータ貼り付け用!$P$2:$P$10000,A143,ブログデータ貼り付け用!$Q$2:$Q$10000)</f>
        <v>0</v>
      </c>
    </row>
    <row r="144" spans="1:5" x14ac:dyDescent="0.15">
      <c r="A144" s="49">
        <v>43972</v>
      </c>
      <c r="B144" s="52">
        <f>SUMIF(Amazonアソシエイト用!$S$2:$S$2000,A144,Amazonアソシエイト用!$H$2:$H$2000)</f>
        <v>0</v>
      </c>
      <c r="C144" s="57">
        <f>SUMIF(Amazonアソシエイト用!S$2:S$2000,A144,Amazonアソシエイト用!$L$2:$L$2000)</f>
        <v>0</v>
      </c>
      <c r="D144" s="69">
        <f>COUNTIF(ブログデータ貼り付け用!$P$2:$P$10000,A144)</f>
        <v>0</v>
      </c>
      <c r="E144" s="54">
        <f>SUMIF(ブログデータ貼り付け用!$P$2:$P$10000,A144,ブログデータ貼り付け用!$Q$2:$Q$10000)</f>
        <v>0</v>
      </c>
    </row>
    <row r="145" spans="1:5" x14ac:dyDescent="0.15">
      <c r="A145" s="49">
        <v>43973</v>
      </c>
      <c r="B145" s="52">
        <f>SUMIF(Amazonアソシエイト用!$S$2:$S$2000,A145,Amazonアソシエイト用!$H$2:$H$2000)</f>
        <v>0</v>
      </c>
      <c r="C145" s="57">
        <f>SUMIF(Amazonアソシエイト用!S$2:S$2000,A145,Amazonアソシエイト用!$L$2:$L$2000)</f>
        <v>0</v>
      </c>
      <c r="D145" s="69">
        <f>COUNTIF(ブログデータ貼り付け用!$P$2:$P$10000,A145)</f>
        <v>0</v>
      </c>
      <c r="E145" s="54">
        <f>SUMIF(ブログデータ貼り付け用!$P$2:$P$10000,A145,ブログデータ貼り付け用!$Q$2:$Q$10000)</f>
        <v>0</v>
      </c>
    </row>
    <row r="146" spans="1:5" x14ac:dyDescent="0.15">
      <c r="A146" s="49">
        <v>43974</v>
      </c>
      <c r="B146" s="52">
        <f>SUMIF(Amazonアソシエイト用!$S$2:$S$2000,A146,Amazonアソシエイト用!$H$2:$H$2000)</f>
        <v>0</v>
      </c>
      <c r="C146" s="57">
        <f>SUMIF(Amazonアソシエイト用!S$2:S$2000,A146,Amazonアソシエイト用!$L$2:$L$2000)</f>
        <v>0</v>
      </c>
      <c r="D146" s="69">
        <f>COUNTIF(ブログデータ貼り付け用!$P$2:$P$10000,A146)</f>
        <v>0</v>
      </c>
      <c r="E146" s="54">
        <f>SUMIF(ブログデータ貼り付け用!$P$2:$P$10000,A146,ブログデータ貼り付け用!$Q$2:$Q$10000)</f>
        <v>0</v>
      </c>
    </row>
    <row r="147" spans="1:5" x14ac:dyDescent="0.15">
      <c r="A147" s="49">
        <v>43975</v>
      </c>
      <c r="B147" s="52">
        <f>SUMIF(Amazonアソシエイト用!$S$2:$S$2000,A147,Amazonアソシエイト用!$H$2:$H$2000)</f>
        <v>0</v>
      </c>
      <c r="C147" s="57">
        <f>SUMIF(Amazonアソシエイト用!S$2:S$2000,A147,Amazonアソシエイト用!$L$2:$L$2000)</f>
        <v>0</v>
      </c>
      <c r="D147" s="69">
        <f>COUNTIF(ブログデータ貼り付け用!$P$2:$P$10000,A147)</f>
        <v>0</v>
      </c>
      <c r="E147" s="54">
        <f>SUMIF(ブログデータ貼り付け用!$P$2:$P$10000,A147,ブログデータ貼り付け用!$Q$2:$Q$10000)</f>
        <v>0</v>
      </c>
    </row>
    <row r="148" spans="1:5" x14ac:dyDescent="0.15">
      <c r="A148" s="49">
        <v>43976</v>
      </c>
      <c r="B148" s="52">
        <f>SUMIF(Amazonアソシエイト用!$S$2:$S$2000,A148,Amazonアソシエイト用!$H$2:$H$2000)</f>
        <v>0</v>
      </c>
      <c r="C148" s="57">
        <f>SUMIF(Amazonアソシエイト用!S$2:S$2000,A148,Amazonアソシエイト用!$L$2:$L$2000)</f>
        <v>0</v>
      </c>
      <c r="D148" s="69">
        <f>COUNTIF(ブログデータ貼り付け用!$P$2:$P$10000,A148)</f>
        <v>0</v>
      </c>
      <c r="E148" s="54">
        <f>SUMIF(ブログデータ貼り付け用!$P$2:$P$10000,A148,ブログデータ貼り付け用!$Q$2:$Q$10000)</f>
        <v>0</v>
      </c>
    </row>
    <row r="149" spans="1:5" x14ac:dyDescent="0.15">
      <c r="A149" s="49">
        <v>43977</v>
      </c>
      <c r="B149" s="52">
        <f>SUMIF(Amazonアソシエイト用!$S$2:$S$2000,A149,Amazonアソシエイト用!$H$2:$H$2000)</f>
        <v>0</v>
      </c>
      <c r="C149" s="57">
        <f>SUMIF(Amazonアソシエイト用!S$2:S$2000,A149,Amazonアソシエイト用!$L$2:$L$2000)</f>
        <v>0</v>
      </c>
      <c r="D149" s="69">
        <f>COUNTIF(ブログデータ貼り付け用!$P$2:$P$10000,A149)</f>
        <v>0</v>
      </c>
      <c r="E149" s="54">
        <f>SUMIF(ブログデータ貼り付け用!$P$2:$P$10000,A149,ブログデータ貼り付け用!$Q$2:$Q$10000)</f>
        <v>0</v>
      </c>
    </row>
    <row r="150" spans="1:5" x14ac:dyDescent="0.15">
      <c r="A150" s="49">
        <v>43978</v>
      </c>
      <c r="B150" s="52">
        <f>SUMIF(Amazonアソシエイト用!$S$2:$S$2000,A150,Amazonアソシエイト用!$H$2:$H$2000)</f>
        <v>0</v>
      </c>
      <c r="C150" s="57">
        <f>SUMIF(Amazonアソシエイト用!S$2:S$2000,A150,Amazonアソシエイト用!$L$2:$L$2000)</f>
        <v>0</v>
      </c>
      <c r="D150" s="69">
        <f>COUNTIF(ブログデータ貼り付け用!$P$2:$P$10000,A150)</f>
        <v>0</v>
      </c>
      <c r="E150" s="54">
        <f>SUMIF(ブログデータ貼り付け用!$P$2:$P$10000,A150,ブログデータ貼り付け用!$Q$2:$Q$10000)</f>
        <v>0</v>
      </c>
    </row>
    <row r="151" spans="1:5" x14ac:dyDescent="0.15">
      <c r="A151" s="49">
        <v>43979</v>
      </c>
      <c r="B151" s="52">
        <f>SUMIF(Amazonアソシエイト用!$S$2:$S$2000,A151,Amazonアソシエイト用!$H$2:$H$2000)</f>
        <v>0</v>
      </c>
      <c r="C151" s="57">
        <f>SUMIF(Amazonアソシエイト用!S$2:S$2000,A151,Amazonアソシエイト用!$L$2:$L$2000)</f>
        <v>0</v>
      </c>
      <c r="D151" s="69">
        <f>COUNTIF(ブログデータ貼り付け用!$P$2:$P$10000,A151)</f>
        <v>0</v>
      </c>
      <c r="E151" s="54">
        <f>SUMIF(ブログデータ貼り付け用!$P$2:$P$10000,A151,ブログデータ貼り付け用!$Q$2:$Q$10000)</f>
        <v>0</v>
      </c>
    </row>
    <row r="152" spans="1:5" x14ac:dyDescent="0.15">
      <c r="A152" s="49">
        <v>43980</v>
      </c>
      <c r="B152" s="52">
        <f>SUMIF(Amazonアソシエイト用!$S$2:$S$2000,A152,Amazonアソシエイト用!$H$2:$H$2000)</f>
        <v>0</v>
      </c>
      <c r="C152" s="57">
        <f>SUMIF(Amazonアソシエイト用!S$2:S$2000,A152,Amazonアソシエイト用!$L$2:$L$2000)</f>
        <v>0</v>
      </c>
      <c r="D152" s="69">
        <f>COUNTIF(ブログデータ貼り付け用!$P$2:$P$10000,A152)</f>
        <v>0</v>
      </c>
      <c r="E152" s="54">
        <f>SUMIF(ブログデータ貼り付け用!$P$2:$P$10000,A152,ブログデータ貼り付け用!$Q$2:$Q$10000)</f>
        <v>0</v>
      </c>
    </row>
    <row r="153" spans="1:5" x14ac:dyDescent="0.15">
      <c r="A153" s="49">
        <v>43981</v>
      </c>
      <c r="B153" s="52">
        <f>SUMIF(Amazonアソシエイト用!$S$2:$S$2000,A153,Amazonアソシエイト用!$H$2:$H$2000)</f>
        <v>0</v>
      </c>
      <c r="C153" s="57">
        <f>SUMIF(Amazonアソシエイト用!S$2:S$2000,A153,Amazonアソシエイト用!$L$2:$L$2000)</f>
        <v>0</v>
      </c>
      <c r="D153" s="69">
        <f>COUNTIF(ブログデータ貼り付け用!$P$2:$P$10000,A153)</f>
        <v>0</v>
      </c>
      <c r="E153" s="54">
        <f>SUMIF(ブログデータ貼り付け用!$P$2:$P$10000,A153,ブログデータ貼り付け用!$Q$2:$Q$10000)</f>
        <v>0</v>
      </c>
    </row>
    <row r="154" spans="1:5" x14ac:dyDescent="0.15">
      <c r="A154" s="49">
        <v>43982</v>
      </c>
      <c r="B154" s="52">
        <f>SUMIF(Amazonアソシエイト用!$S$2:$S$2000,A154,Amazonアソシエイト用!$H$2:$H$2000)</f>
        <v>0</v>
      </c>
      <c r="C154" s="57">
        <f>SUMIF(Amazonアソシエイト用!S$2:S$2000,A154,Amazonアソシエイト用!$L$2:$L$2000)</f>
        <v>0</v>
      </c>
      <c r="D154" s="69">
        <f>COUNTIF(ブログデータ貼り付け用!$P$2:$P$10000,A154)</f>
        <v>0</v>
      </c>
      <c r="E154" s="54">
        <f>SUMIF(ブログデータ貼り付け用!$P$2:$P$10000,A154,ブログデータ貼り付け用!$Q$2:$Q$10000)</f>
        <v>0</v>
      </c>
    </row>
    <row r="155" spans="1:5" x14ac:dyDescent="0.15">
      <c r="A155" s="49">
        <v>43983</v>
      </c>
      <c r="B155" s="52">
        <f>SUMIF(Amazonアソシエイト用!$S$2:$S$2000,A155,Amazonアソシエイト用!$H$2:$H$2000)</f>
        <v>0</v>
      </c>
      <c r="C155" s="57">
        <f>SUMIF(Amazonアソシエイト用!S$2:S$2000,A155,Amazonアソシエイト用!$L$2:$L$2000)</f>
        <v>0</v>
      </c>
      <c r="D155" s="69">
        <f>COUNTIF(ブログデータ貼り付け用!$P$2:$P$10000,A155)</f>
        <v>0</v>
      </c>
      <c r="E155" s="54">
        <f>SUMIF(ブログデータ貼り付け用!$P$2:$P$10000,A155,ブログデータ貼り付け用!$Q$2:$Q$10000)</f>
        <v>0</v>
      </c>
    </row>
    <row r="156" spans="1:5" x14ac:dyDescent="0.15">
      <c r="A156" s="49">
        <v>43984</v>
      </c>
      <c r="B156" s="52">
        <f>SUMIF(Amazonアソシエイト用!$S$2:$S$2000,A156,Amazonアソシエイト用!$H$2:$H$2000)</f>
        <v>0</v>
      </c>
      <c r="C156" s="57">
        <f>SUMIF(Amazonアソシエイト用!S$2:S$2000,A156,Amazonアソシエイト用!$L$2:$L$2000)</f>
        <v>0</v>
      </c>
      <c r="D156" s="69">
        <f>COUNTIF(ブログデータ貼り付け用!$P$2:$P$10000,A156)</f>
        <v>0</v>
      </c>
      <c r="E156" s="54">
        <f>SUMIF(ブログデータ貼り付け用!$P$2:$P$10000,A156,ブログデータ貼り付け用!$Q$2:$Q$10000)</f>
        <v>0</v>
      </c>
    </row>
    <row r="157" spans="1:5" x14ac:dyDescent="0.15">
      <c r="A157" s="49">
        <v>43985</v>
      </c>
      <c r="B157" s="52">
        <f>SUMIF(Amazonアソシエイト用!$S$2:$S$2000,A157,Amazonアソシエイト用!$H$2:$H$2000)</f>
        <v>0</v>
      </c>
      <c r="C157" s="57">
        <f>SUMIF(Amazonアソシエイト用!S$2:S$2000,A157,Amazonアソシエイト用!$L$2:$L$2000)</f>
        <v>0</v>
      </c>
      <c r="D157" s="69">
        <f>COUNTIF(ブログデータ貼り付け用!$P$2:$P$10000,A157)</f>
        <v>0</v>
      </c>
      <c r="E157" s="54">
        <f>SUMIF(ブログデータ貼り付け用!$P$2:$P$10000,A157,ブログデータ貼り付け用!$Q$2:$Q$10000)</f>
        <v>0</v>
      </c>
    </row>
    <row r="158" spans="1:5" x14ac:dyDescent="0.15">
      <c r="A158" s="49">
        <v>43986</v>
      </c>
      <c r="B158" s="52">
        <f>SUMIF(Amazonアソシエイト用!$S$2:$S$2000,A158,Amazonアソシエイト用!$H$2:$H$2000)</f>
        <v>0</v>
      </c>
      <c r="C158" s="57">
        <f>SUMIF(Amazonアソシエイト用!S$2:S$2000,A158,Amazonアソシエイト用!$L$2:$L$2000)</f>
        <v>0</v>
      </c>
      <c r="D158" s="69">
        <f>COUNTIF(ブログデータ貼り付け用!$P$2:$P$10000,A158)</f>
        <v>0</v>
      </c>
      <c r="E158" s="54">
        <f>SUMIF(ブログデータ貼り付け用!$P$2:$P$10000,A158,ブログデータ貼り付け用!$Q$2:$Q$10000)</f>
        <v>0</v>
      </c>
    </row>
    <row r="159" spans="1:5" x14ac:dyDescent="0.15">
      <c r="A159" s="49">
        <v>43987</v>
      </c>
      <c r="B159" s="52">
        <f>SUMIF(Amazonアソシエイト用!$S$2:$S$2000,A159,Amazonアソシエイト用!$H$2:$H$2000)</f>
        <v>0</v>
      </c>
      <c r="C159" s="57">
        <f>SUMIF(Amazonアソシエイト用!S$2:S$2000,A159,Amazonアソシエイト用!$L$2:$L$2000)</f>
        <v>0</v>
      </c>
      <c r="D159" s="69">
        <f>COUNTIF(ブログデータ貼り付け用!$P$2:$P$10000,A159)</f>
        <v>0</v>
      </c>
      <c r="E159" s="54">
        <f>SUMIF(ブログデータ貼り付け用!$P$2:$P$10000,A159,ブログデータ貼り付け用!$Q$2:$Q$10000)</f>
        <v>0</v>
      </c>
    </row>
    <row r="160" spans="1:5" x14ac:dyDescent="0.15">
      <c r="A160" s="49">
        <v>43988</v>
      </c>
      <c r="B160" s="52">
        <f>SUMIF(Amazonアソシエイト用!$S$2:$S$2000,A160,Amazonアソシエイト用!$H$2:$H$2000)</f>
        <v>0</v>
      </c>
      <c r="C160" s="57">
        <f>SUMIF(Amazonアソシエイト用!S$2:S$2000,A160,Amazonアソシエイト用!$L$2:$L$2000)</f>
        <v>0</v>
      </c>
      <c r="D160" s="69">
        <f>COUNTIF(ブログデータ貼り付け用!$P$2:$P$10000,A160)</f>
        <v>0</v>
      </c>
      <c r="E160" s="54">
        <f>SUMIF(ブログデータ貼り付け用!$P$2:$P$10000,A160,ブログデータ貼り付け用!$Q$2:$Q$10000)</f>
        <v>0</v>
      </c>
    </row>
    <row r="161" spans="1:5" x14ac:dyDescent="0.15">
      <c r="A161" s="49">
        <v>43989</v>
      </c>
      <c r="B161" s="52">
        <f>SUMIF(Amazonアソシエイト用!$S$2:$S$2000,A161,Amazonアソシエイト用!$H$2:$H$2000)</f>
        <v>0</v>
      </c>
      <c r="C161" s="57">
        <f>SUMIF(Amazonアソシエイト用!S$2:S$2000,A161,Amazonアソシエイト用!$L$2:$L$2000)</f>
        <v>0</v>
      </c>
      <c r="D161" s="69">
        <f>COUNTIF(ブログデータ貼り付け用!$P$2:$P$10000,A161)</f>
        <v>0</v>
      </c>
      <c r="E161" s="54">
        <f>SUMIF(ブログデータ貼り付け用!$P$2:$P$10000,A161,ブログデータ貼り付け用!$Q$2:$Q$10000)</f>
        <v>0</v>
      </c>
    </row>
    <row r="162" spans="1:5" x14ac:dyDescent="0.15">
      <c r="A162" s="49">
        <v>43990</v>
      </c>
      <c r="B162" s="52">
        <f>SUMIF(Amazonアソシエイト用!$S$2:$S$2000,A162,Amazonアソシエイト用!$H$2:$H$2000)</f>
        <v>0</v>
      </c>
      <c r="C162" s="57">
        <f>SUMIF(Amazonアソシエイト用!S$2:S$2000,A162,Amazonアソシエイト用!$L$2:$L$2000)</f>
        <v>0</v>
      </c>
      <c r="D162" s="69">
        <f>COUNTIF(ブログデータ貼り付け用!$P$2:$P$10000,A162)</f>
        <v>0</v>
      </c>
      <c r="E162" s="54">
        <f>SUMIF(ブログデータ貼り付け用!$P$2:$P$10000,A162,ブログデータ貼り付け用!$Q$2:$Q$10000)</f>
        <v>0</v>
      </c>
    </row>
    <row r="163" spans="1:5" x14ac:dyDescent="0.15">
      <c r="A163" s="49">
        <v>43991</v>
      </c>
      <c r="B163" s="52">
        <f>SUMIF(Amazonアソシエイト用!$S$2:$S$2000,A163,Amazonアソシエイト用!$H$2:$H$2000)</f>
        <v>0</v>
      </c>
      <c r="C163" s="57">
        <f>SUMIF(Amazonアソシエイト用!S$2:S$2000,A163,Amazonアソシエイト用!$L$2:$L$2000)</f>
        <v>0</v>
      </c>
      <c r="D163" s="69">
        <f>COUNTIF(ブログデータ貼り付け用!$P$2:$P$10000,A163)</f>
        <v>0</v>
      </c>
      <c r="E163" s="54">
        <f>SUMIF(ブログデータ貼り付け用!$P$2:$P$10000,A163,ブログデータ貼り付け用!$Q$2:$Q$10000)</f>
        <v>0</v>
      </c>
    </row>
    <row r="164" spans="1:5" x14ac:dyDescent="0.15">
      <c r="A164" s="49">
        <v>43992</v>
      </c>
      <c r="B164" s="52">
        <f>SUMIF(Amazonアソシエイト用!$S$2:$S$2000,A164,Amazonアソシエイト用!$H$2:$H$2000)</f>
        <v>0</v>
      </c>
      <c r="C164" s="57">
        <f>SUMIF(Amazonアソシエイト用!S$2:S$2000,A164,Amazonアソシエイト用!$L$2:$L$2000)</f>
        <v>0</v>
      </c>
      <c r="D164" s="69">
        <f>COUNTIF(ブログデータ貼り付け用!$P$2:$P$10000,A164)</f>
        <v>0</v>
      </c>
      <c r="E164" s="54">
        <f>SUMIF(ブログデータ貼り付け用!$P$2:$P$10000,A164,ブログデータ貼り付け用!$Q$2:$Q$10000)</f>
        <v>0</v>
      </c>
    </row>
    <row r="165" spans="1:5" x14ac:dyDescent="0.15">
      <c r="A165" s="49">
        <v>43993</v>
      </c>
      <c r="B165" s="52">
        <f>SUMIF(Amazonアソシエイト用!$S$2:$S$2000,A165,Amazonアソシエイト用!$H$2:$H$2000)</f>
        <v>0</v>
      </c>
      <c r="C165" s="57">
        <f>SUMIF(Amazonアソシエイト用!S$2:S$2000,A165,Amazonアソシエイト用!$L$2:$L$2000)</f>
        <v>0</v>
      </c>
      <c r="D165" s="69">
        <f>COUNTIF(ブログデータ貼り付け用!$P$2:$P$10000,A165)</f>
        <v>0</v>
      </c>
      <c r="E165" s="54">
        <f>SUMIF(ブログデータ貼り付け用!$P$2:$P$10000,A165,ブログデータ貼り付け用!$Q$2:$Q$10000)</f>
        <v>0</v>
      </c>
    </row>
    <row r="166" spans="1:5" x14ac:dyDescent="0.15">
      <c r="A166" s="49">
        <v>43994</v>
      </c>
      <c r="B166" s="52">
        <f>SUMIF(Amazonアソシエイト用!$S$2:$S$2000,A166,Amazonアソシエイト用!$H$2:$H$2000)</f>
        <v>0</v>
      </c>
      <c r="C166" s="57">
        <f>SUMIF(Amazonアソシエイト用!S$2:S$2000,A166,Amazonアソシエイト用!$L$2:$L$2000)</f>
        <v>0</v>
      </c>
      <c r="D166" s="69">
        <f>COUNTIF(ブログデータ貼り付け用!$P$2:$P$10000,A166)</f>
        <v>0</v>
      </c>
      <c r="E166" s="54">
        <f>SUMIF(ブログデータ貼り付け用!$P$2:$P$10000,A166,ブログデータ貼り付け用!$Q$2:$Q$10000)</f>
        <v>0</v>
      </c>
    </row>
    <row r="167" spans="1:5" x14ac:dyDescent="0.15">
      <c r="A167" s="49">
        <v>43995</v>
      </c>
      <c r="B167" s="52">
        <f>SUMIF(Amazonアソシエイト用!$S$2:$S$2000,A167,Amazonアソシエイト用!$H$2:$H$2000)</f>
        <v>0</v>
      </c>
      <c r="C167" s="57">
        <f>SUMIF(Amazonアソシエイト用!S$2:S$2000,A167,Amazonアソシエイト用!$L$2:$L$2000)</f>
        <v>0</v>
      </c>
      <c r="D167" s="69">
        <f>COUNTIF(ブログデータ貼り付け用!$P$2:$P$10000,A167)</f>
        <v>0</v>
      </c>
      <c r="E167" s="54">
        <f>SUMIF(ブログデータ貼り付け用!$P$2:$P$10000,A167,ブログデータ貼り付け用!$Q$2:$Q$10000)</f>
        <v>0</v>
      </c>
    </row>
    <row r="168" spans="1:5" x14ac:dyDescent="0.15">
      <c r="A168" s="49">
        <v>43996</v>
      </c>
      <c r="B168" s="52">
        <f>SUMIF(Amazonアソシエイト用!$S$2:$S$2000,A168,Amazonアソシエイト用!$H$2:$H$2000)</f>
        <v>0</v>
      </c>
      <c r="C168" s="57">
        <f>SUMIF(Amazonアソシエイト用!S$2:S$2000,A168,Amazonアソシエイト用!$L$2:$L$2000)</f>
        <v>0</v>
      </c>
      <c r="D168" s="69">
        <f>COUNTIF(ブログデータ貼り付け用!$P$2:$P$10000,A168)</f>
        <v>0</v>
      </c>
      <c r="E168" s="54">
        <f>SUMIF(ブログデータ貼り付け用!$P$2:$P$10000,A168,ブログデータ貼り付け用!$Q$2:$Q$10000)</f>
        <v>0</v>
      </c>
    </row>
    <row r="169" spans="1:5" x14ac:dyDescent="0.15">
      <c r="A169" s="49">
        <v>43997</v>
      </c>
      <c r="B169" s="52">
        <f>SUMIF(Amazonアソシエイト用!$S$2:$S$2000,A169,Amazonアソシエイト用!$H$2:$H$2000)</f>
        <v>0</v>
      </c>
      <c r="C169" s="57">
        <f>SUMIF(Amazonアソシエイト用!S$2:S$2000,A169,Amazonアソシエイト用!$L$2:$L$2000)</f>
        <v>0</v>
      </c>
      <c r="D169" s="69">
        <f>COUNTIF(ブログデータ貼り付け用!$P$2:$P$10000,A169)</f>
        <v>0</v>
      </c>
      <c r="E169" s="54">
        <f>SUMIF(ブログデータ貼り付け用!$P$2:$P$10000,A169,ブログデータ貼り付け用!$Q$2:$Q$10000)</f>
        <v>0</v>
      </c>
    </row>
    <row r="170" spans="1:5" x14ac:dyDescent="0.15">
      <c r="A170" s="49">
        <v>43998</v>
      </c>
      <c r="B170" s="52">
        <f>SUMIF(Amazonアソシエイト用!$S$2:$S$2000,A170,Amazonアソシエイト用!$H$2:$H$2000)</f>
        <v>0</v>
      </c>
      <c r="C170" s="57">
        <f>SUMIF(Amazonアソシエイト用!S$2:S$2000,A170,Amazonアソシエイト用!$L$2:$L$2000)</f>
        <v>0</v>
      </c>
      <c r="D170" s="69">
        <f>COUNTIF(ブログデータ貼り付け用!$P$2:$P$10000,A170)</f>
        <v>0</v>
      </c>
      <c r="E170" s="54">
        <f>SUMIF(ブログデータ貼り付け用!$P$2:$P$10000,A170,ブログデータ貼り付け用!$Q$2:$Q$10000)</f>
        <v>0</v>
      </c>
    </row>
    <row r="171" spans="1:5" x14ac:dyDescent="0.15">
      <c r="A171" s="49">
        <v>43999</v>
      </c>
      <c r="B171" s="52">
        <f>SUMIF(Amazonアソシエイト用!$S$2:$S$2000,A171,Amazonアソシエイト用!$H$2:$H$2000)</f>
        <v>0</v>
      </c>
      <c r="C171" s="57">
        <f>SUMIF(Amazonアソシエイト用!S$2:S$2000,A171,Amazonアソシエイト用!$L$2:$L$2000)</f>
        <v>0</v>
      </c>
      <c r="D171" s="69">
        <f>COUNTIF(ブログデータ貼り付け用!$P$2:$P$10000,A171)</f>
        <v>0</v>
      </c>
      <c r="E171" s="54">
        <f>SUMIF(ブログデータ貼り付け用!$P$2:$P$10000,A171,ブログデータ貼り付け用!$Q$2:$Q$10000)</f>
        <v>0</v>
      </c>
    </row>
    <row r="172" spans="1:5" x14ac:dyDescent="0.15">
      <c r="A172" s="49">
        <v>44000</v>
      </c>
      <c r="B172" s="52">
        <f>SUMIF(Amazonアソシエイト用!$S$2:$S$2000,A172,Amazonアソシエイト用!$H$2:$H$2000)</f>
        <v>0</v>
      </c>
      <c r="C172" s="57">
        <f>SUMIF(Amazonアソシエイト用!S$2:S$2000,A172,Amazonアソシエイト用!$L$2:$L$2000)</f>
        <v>0</v>
      </c>
      <c r="D172" s="69">
        <f>COUNTIF(ブログデータ貼り付け用!$P$2:$P$10000,A172)</f>
        <v>0</v>
      </c>
      <c r="E172" s="54">
        <f>SUMIF(ブログデータ貼り付け用!$P$2:$P$10000,A172,ブログデータ貼り付け用!$Q$2:$Q$10000)</f>
        <v>0</v>
      </c>
    </row>
    <row r="173" spans="1:5" x14ac:dyDescent="0.15">
      <c r="A173" s="49">
        <v>44001</v>
      </c>
      <c r="B173" s="52">
        <f>SUMIF(Amazonアソシエイト用!$S$2:$S$2000,A173,Amazonアソシエイト用!$H$2:$H$2000)</f>
        <v>0</v>
      </c>
      <c r="C173" s="57">
        <f>SUMIF(Amazonアソシエイト用!S$2:S$2000,A173,Amazonアソシエイト用!$L$2:$L$2000)</f>
        <v>0</v>
      </c>
      <c r="D173" s="69">
        <f>COUNTIF(ブログデータ貼り付け用!$P$2:$P$10000,A173)</f>
        <v>0</v>
      </c>
      <c r="E173" s="54">
        <f>SUMIF(ブログデータ貼り付け用!$P$2:$P$10000,A173,ブログデータ貼り付け用!$Q$2:$Q$10000)</f>
        <v>0</v>
      </c>
    </row>
    <row r="174" spans="1:5" x14ac:dyDescent="0.15">
      <c r="A174" s="49">
        <v>44002</v>
      </c>
      <c r="B174" s="52">
        <f>SUMIF(Amazonアソシエイト用!$S$2:$S$2000,A174,Amazonアソシエイト用!$H$2:$H$2000)</f>
        <v>0</v>
      </c>
      <c r="C174" s="57">
        <f>SUMIF(Amazonアソシエイト用!S$2:S$2000,A174,Amazonアソシエイト用!$L$2:$L$2000)</f>
        <v>0</v>
      </c>
      <c r="D174" s="69">
        <f>COUNTIF(ブログデータ貼り付け用!$P$2:$P$10000,A174)</f>
        <v>0</v>
      </c>
      <c r="E174" s="54">
        <f>SUMIF(ブログデータ貼り付け用!$P$2:$P$10000,A174,ブログデータ貼り付け用!$Q$2:$Q$10000)</f>
        <v>0</v>
      </c>
    </row>
    <row r="175" spans="1:5" x14ac:dyDescent="0.15">
      <c r="A175" s="49">
        <v>44003</v>
      </c>
      <c r="B175" s="52">
        <f>SUMIF(Amazonアソシエイト用!$S$2:$S$2000,A175,Amazonアソシエイト用!$H$2:$H$2000)</f>
        <v>0</v>
      </c>
      <c r="C175" s="57">
        <f>SUMIF(Amazonアソシエイト用!S$2:S$2000,A175,Amazonアソシエイト用!$L$2:$L$2000)</f>
        <v>0</v>
      </c>
      <c r="D175" s="69">
        <f>COUNTIF(ブログデータ貼り付け用!$P$2:$P$10000,A175)</f>
        <v>0</v>
      </c>
      <c r="E175" s="54">
        <f>SUMIF(ブログデータ貼り付け用!$P$2:$P$10000,A175,ブログデータ貼り付け用!$Q$2:$Q$10000)</f>
        <v>0</v>
      </c>
    </row>
    <row r="176" spans="1:5" x14ac:dyDescent="0.15">
      <c r="A176" s="49">
        <v>44004</v>
      </c>
      <c r="B176" s="52">
        <f>SUMIF(Amazonアソシエイト用!$S$2:$S$2000,A176,Amazonアソシエイト用!$H$2:$H$2000)</f>
        <v>0</v>
      </c>
      <c r="C176" s="57">
        <f>SUMIF(Amazonアソシエイト用!S$2:S$2000,A176,Amazonアソシエイト用!$L$2:$L$2000)</f>
        <v>0</v>
      </c>
      <c r="D176" s="69">
        <f>COUNTIF(ブログデータ貼り付け用!$P$2:$P$10000,A176)</f>
        <v>0</v>
      </c>
      <c r="E176" s="54">
        <f>SUMIF(ブログデータ貼り付け用!$P$2:$P$10000,A176,ブログデータ貼り付け用!$Q$2:$Q$10000)</f>
        <v>0</v>
      </c>
    </row>
    <row r="177" spans="1:5" x14ac:dyDescent="0.15">
      <c r="A177" s="49">
        <v>44005</v>
      </c>
      <c r="B177" s="52">
        <f>SUMIF(Amazonアソシエイト用!$S$2:$S$2000,A177,Amazonアソシエイト用!$H$2:$H$2000)</f>
        <v>0</v>
      </c>
      <c r="C177" s="57">
        <f>SUMIF(Amazonアソシエイト用!S$2:S$2000,A177,Amazonアソシエイト用!$L$2:$L$2000)</f>
        <v>0</v>
      </c>
      <c r="D177" s="69">
        <f>COUNTIF(ブログデータ貼り付け用!$P$2:$P$10000,A177)</f>
        <v>0</v>
      </c>
      <c r="E177" s="54">
        <f>SUMIF(ブログデータ貼り付け用!$P$2:$P$10000,A177,ブログデータ貼り付け用!$Q$2:$Q$10000)</f>
        <v>0</v>
      </c>
    </row>
    <row r="178" spans="1:5" x14ac:dyDescent="0.15">
      <c r="A178" s="49">
        <v>44006</v>
      </c>
      <c r="B178" s="52">
        <f>SUMIF(Amazonアソシエイト用!$S$2:$S$2000,A178,Amazonアソシエイト用!$H$2:$H$2000)</f>
        <v>0</v>
      </c>
      <c r="C178" s="57">
        <f>SUMIF(Amazonアソシエイト用!S$2:S$2000,A178,Amazonアソシエイト用!$L$2:$L$2000)</f>
        <v>0</v>
      </c>
      <c r="D178" s="69">
        <f>COUNTIF(ブログデータ貼り付け用!$P$2:$P$10000,A178)</f>
        <v>0</v>
      </c>
      <c r="E178" s="54">
        <f>SUMIF(ブログデータ貼り付け用!$P$2:$P$10000,A178,ブログデータ貼り付け用!$Q$2:$Q$10000)</f>
        <v>0</v>
      </c>
    </row>
    <row r="179" spans="1:5" x14ac:dyDescent="0.15">
      <c r="A179" s="49">
        <v>44007</v>
      </c>
      <c r="B179" s="52">
        <f>SUMIF(Amazonアソシエイト用!$S$2:$S$2000,A179,Amazonアソシエイト用!$H$2:$H$2000)</f>
        <v>0</v>
      </c>
      <c r="C179" s="57">
        <f>SUMIF(Amazonアソシエイト用!S$2:S$2000,A179,Amazonアソシエイト用!$L$2:$L$2000)</f>
        <v>0</v>
      </c>
      <c r="D179" s="69">
        <f>COUNTIF(ブログデータ貼り付け用!$P$2:$P$10000,A179)</f>
        <v>0</v>
      </c>
      <c r="E179" s="54">
        <f>SUMIF(ブログデータ貼り付け用!$P$2:$P$10000,A179,ブログデータ貼り付け用!$Q$2:$Q$10000)</f>
        <v>0</v>
      </c>
    </row>
    <row r="180" spans="1:5" x14ac:dyDescent="0.15">
      <c r="A180" s="49">
        <v>44008</v>
      </c>
      <c r="B180" s="52">
        <f>SUMIF(Amazonアソシエイト用!$S$2:$S$2000,A180,Amazonアソシエイト用!$H$2:$H$2000)</f>
        <v>0</v>
      </c>
      <c r="C180" s="57">
        <f>SUMIF(Amazonアソシエイト用!S$2:S$2000,A180,Amazonアソシエイト用!$L$2:$L$2000)</f>
        <v>0</v>
      </c>
      <c r="D180" s="69">
        <f>COUNTIF(ブログデータ貼り付け用!$P$2:$P$10000,A180)</f>
        <v>0</v>
      </c>
      <c r="E180" s="54">
        <f>SUMIF(ブログデータ貼り付け用!$P$2:$P$10000,A180,ブログデータ貼り付け用!$Q$2:$Q$10000)</f>
        <v>0</v>
      </c>
    </row>
    <row r="181" spans="1:5" x14ac:dyDescent="0.15">
      <c r="A181" s="49">
        <v>44009</v>
      </c>
      <c r="B181" s="52">
        <f>SUMIF(Amazonアソシエイト用!$S$2:$S$2000,A181,Amazonアソシエイト用!$H$2:$H$2000)</f>
        <v>0</v>
      </c>
      <c r="C181" s="57">
        <f>SUMIF(Amazonアソシエイト用!S$2:S$2000,A181,Amazonアソシエイト用!$L$2:$L$2000)</f>
        <v>0</v>
      </c>
      <c r="D181" s="69">
        <f>COUNTIF(ブログデータ貼り付け用!$P$2:$P$10000,A181)</f>
        <v>0</v>
      </c>
      <c r="E181" s="54">
        <f>SUMIF(ブログデータ貼り付け用!$P$2:$P$10000,A181,ブログデータ貼り付け用!$Q$2:$Q$10000)</f>
        <v>0</v>
      </c>
    </row>
    <row r="182" spans="1:5" x14ac:dyDescent="0.15">
      <c r="A182" s="49">
        <v>44010</v>
      </c>
      <c r="B182" s="52">
        <f>SUMIF(Amazonアソシエイト用!$S$2:$S$2000,A182,Amazonアソシエイト用!$H$2:$H$2000)</f>
        <v>0</v>
      </c>
      <c r="C182" s="57">
        <f>SUMIF(Amazonアソシエイト用!S$2:S$2000,A182,Amazonアソシエイト用!$L$2:$L$2000)</f>
        <v>0</v>
      </c>
      <c r="D182" s="69">
        <f>COUNTIF(ブログデータ貼り付け用!$P$2:$P$10000,A182)</f>
        <v>0</v>
      </c>
      <c r="E182" s="54">
        <f>SUMIF(ブログデータ貼り付け用!$P$2:$P$10000,A182,ブログデータ貼り付け用!$Q$2:$Q$10000)</f>
        <v>0</v>
      </c>
    </row>
    <row r="183" spans="1:5" x14ac:dyDescent="0.15">
      <c r="A183" s="49">
        <v>44011</v>
      </c>
      <c r="B183" s="52">
        <f>SUMIF(Amazonアソシエイト用!$S$2:$S$2000,A183,Amazonアソシエイト用!$H$2:$H$2000)</f>
        <v>0</v>
      </c>
      <c r="C183" s="57">
        <f>SUMIF(Amazonアソシエイト用!S$2:S$2000,A183,Amazonアソシエイト用!$L$2:$L$2000)</f>
        <v>0</v>
      </c>
      <c r="D183" s="69">
        <f>COUNTIF(ブログデータ貼り付け用!$P$2:$P$10000,A183)</f>
        <v>0</v>
      </c>
      <c r="E183" s="54">
        <f>SUMIF(ブログデータ貼り付け用!$P$2:$P$10000,A183,ブログデータ貼り付け用!$Q$2:$Q$10000)</f>
        <v>0</v>
      </c>
    </row>
    <row r="184" spans="1:5" x14ac:dyDescent="0.15">
      <c r="A184" s="49">
        <v>44012</v>
      </c>
      <c r="B184" s="52">
        <f>SUMIF(Amazonアソシエイト用!$S$2:$S$2000,A184,Amazonアソシエイト用!$H$2:$H$2000)</f>
        <v>0</v>
      </c>
      <c r="C184" s="57">
        <f>SUMIF(Amazonアソシエイト用!S$2:S$2000,A184,Amazonアソシエイト用!$L$2:$L$2000)</f>
        <v>0</v>
      </c>
      <c r="D184" s="69">
        <f>COUNTIF(ブログデータ貼り付け用!$P$2:$P$10000,A184)</f>
        <v>0</v>
      </c>
      <c r="E184" s="54">
        <f>SUMIF(ブログデータ貼り付け用!$P$2:$P$10000,A184,ブログデータ貼り付け用!$Q$2:$Q$10000)</f>
        <v>0</v>
      </c>
    </row>
    <row r="185" spans="1:5" x14ac:dyDescent="0.15">
      <c r="A185" s="49">
        <v>44013</v>
      </c>
      <c r="B185" s="52">
        <f>SUMIF(Amazonアソシエイト用!$S$2:$S$2000,A185,Amazonアソシエイト用!$H$2:$H$2000)</f>
        <v>0</v>
      </c>
      <c r="C185" s="57">
        <f>SUMIF(Amazonアソシエイト用!S$2:S$2000,A185,Amazonアソシエイト用!$L$2:$L$2000)</f>
        <v>0</v>
      </c>
      <c r="D185" s="69">
        <f>COUNTIF(ブログデータ貼り付け用!$P$2:$P$10000,A185)</f>
        <v>0</v>
      </c>
      <c r="E185" s="54">
        <f>SUMIF(ブログデータ貼り付け用!$P$2:$P$10000,A185,ブログデータ貼り付け用!$Q$2:$Q$10000)</f>
        <v>0</v>
      </c>
    </row>
    <row r="186" spans="1:5" x14ac:dyDescent="0.15">
      <c r="A186" s="49">
        <v>44014</v>
      </c>
      <c r="B186" s="52">
        <f>SUMIF(Amazonアソシエイト用!$S$2:$S$2000,A186,Amazonアソシエイト用!$H$2:$H$2000)</f>
        <v>0</v>
      </c>
      <c r="C186" s="57">
        <f>SUMIF(Amazonアソシエイト用!S$2:S$2000,A186,Amazonアソシエイト用!$L$2:$L$2000)</f>
        <v>0</v>
      </c>
      <c r="D186" s="69">
        <f>COUNTIF(ブログデータ貼り付け用!$P$2:$P$10000,A186)</f>
        <v>0</v>
      </c>
      <c r="E186" s="54">
        <f>SUMIF(ブログデータ貼り付け用!$P$2:$P$10000,A186,ブログデータ貼り付け用!$Q$2:$Q$10000)</f>
        <v>0</v>
      </c>
    </row>
    <row r="187" spans="1:5" x14ac:dyDescent="0.15">
      <c r="A187" s="49">
        <v>44015</v>
      </c>
      <c r="B187" s="52">
        <f>SUMIF(Amazonアソシエイト用!$S$2:$S$2000,A187,Amazonアソシエイト用!$H$2:$H$2000)</f>
        <v>0</v>
      </c>
      <c r="C187" s="57">
        <f>SUMIF(Amazonアソシエイト用!S$2:S$2000,A187,Amazonアソシエイト用!$L$2:$L$2000)</f>
        <v>0</v>
      </c>
      <c r="D187" s="69">
        <f>COUNTIF(ブログデータ貼り付け用!$P$2:$P$10000,A187)</f>
        <v>0</v>
      </c>
      <c r="E187" s="54">
        <f>SUMIF(ブログデータ貼り付け用!$P$2:$P$10000,A187,ブログデータ貼り付け用!$Q$2:$Q$10000)</f>
        <v>0</v>
      </c>
    </row>
    <row r="188" spans="1:5" x14ac:dyDescent="0.15">
      <c r="A188" s="49">
        <v>44016</v>
      </c>
      <c r="B188" s="52">
        <f>SUMIF(Amazonアソシエイト用!$S$2:$S$2000,A188,Amazonアソシエイト用!$H$2:$H$2000)</f>
        <v>0</v>
      </c>
      <c r="C188" s="57">
        <f>SUMIF(Amazonアソシエイト用!S$2:S$2000,A188,Amazonアソシエイト用!$L$2:$L$2000)</f>
        <v>0</v>
      </c>
      <c r="D188" s="69">
        <f>COUNTIF(ブログデータ貼り付け用!$P$2:$P$10000,A188)</f>
        <v>0</v>
      </c>
      <c r="E188" s="54">
        <f>SUMIF(ブログデータ貼り付け用!$P$2:$P$10000,A188,ブログデータ貼り付け用!$Q$2:$Q$10000)</f>
        <v>0</v>
      </c>
    </row>
    <row r="189" spans="1:5" x14ac:dyDescent="0.15">
      <c r="A189" s="49">
        <v>44017</v>
      </c>
      <c r="B189" s="52">
        <f>SUMIF(Amazonアソシエイト用!$S$2:$S$2000,A189,Amazonアソシエイト用!$H$2:$H$2000)</f>
        <v>0</v>
      </c>
      <c r="C189" s="57">
        <f>SUMIF(Amazonアソシエイト用!S$2:S$2000,A189,Amazonアソシエイト用!$L$2:$L$2000)</f>
        <v>0</v>
      </c>
      <c r="D189" s="69">
        <f>COUNTIF(ブログデータ貼り付け用!$P$2:$P$10000,A189)</f>
        <v>0</v>
      </c>
      <c r="E189" s="54">
        <f>SUMIF(ブログデータ貼り付け用!$P$2:$P$10000,A189,ブログデータ貼り付け用!$Q$2:$Q$10000)</f>
        <v>0</v>
      </c>
    </row>
    <row r="190" spans="1:5" x14ac:dyDescent="0.15">
      <c r="A190" s="49">
        <v>44018</v>
      </c>
      <c r="B190" s="52">
        <f>SUMIF(Amazonアソシエイト用!$S$2:$S$2000,A190,Amazonアソシエイト用!$H$2:$H$2000)</f>
        <v>0</v>
      </c>
      <c r="C190" s="57">
        <f>SUMIF(Amazonアソシエイト用!S$2:S$2000,A190,Amazonアソシエイト用!$L$2:$L$2000)</f>
        <v>0</v>
      </c>
      <c r="D190" s="69">
        <f>COUNTIF(ブログデータ貼り付け用!$P$2:$P$10000,A190)</f>
        <v>0</v>
      </c>
      <c r="E190" s="54">
        <f>SUMIF(ブログデータ貼り付け用!$P$2:$P$10000,A190,ブログデータ貼り付け用!$Q$2:$Q$10000)</f>
        <v>0</v>
      </c>
    </row>
    <row r="191" spans="1:5" x14ac:dyDescent="0.15">
      <c r="A191" s="49">
        <v>44019</v>
      </c>
      <c r="B191" s="52">
        <f>SUMIF(Amazonアソシエイト用!$S$2:$S$2000,A191,Amazonアソシエイト用!$H$2:$H$2000)</f>
        <v>0</v>
      </c>
      <c r="C191" s="57">
        <f>SUMIF(Amazonアソシエイト用!S$2:S$2000,A191,Amazonアソシエイト用!$L$2:$L$2000)</f>
        <v>0</v>
      </c>
      <c r="D191" s="69">
        <f>COUNTIF(ブログデータ貼り付け用!$P$2:$P$10000,A191)</f>
        <v>0</v>
      </c>
      <c r="E191" s="54">
        <f>SUMIF(ブログデータ貼り付け用!$P$2:$P$10000,A191,ブログデータ貼り付け用!$Q$2:$Q$10000)</f>
        <v>0</v>
      </c>
    </row>
    <row r="192" spans="1:5" x14ac:dyDescent="0.15">
      <c r="A192" s="49">
        <v>44020</v>
      </c>
      <c r="B192" s="52">
        <f>SUMIF(Amazonアソシエイト用!$S$2:$S$2000,A192,Amazonアソシエイト用!$H$2:$H$2000)</f>
        <v>0</v>
      </c>
      <c r="C192" s="57">
        <f>SUMIF(Amazonアソシエイト用!S$2:S$2000,A192,Amazonアソシエイト用!$L$2:$L$2000)</f>
        <v>0</v>
      </c>
      <c r="D192" s="69">
        <f>COUNTIF(ブログデータ貼り付け用!$P$2:$P$10000,A192)</f>
        <v>0</v>
      </c>
      <c r="E192" s="54">
        <f>SUMIF(ブログデータ貼り付け用!$P$2:$P$10000,A192,ブログデータ貼り付け用!$Q$2:$Q$10000)</f>
        <v>0</v>
      </c>
    </row>
    <row r="193" spans="1:5" x14ac:dyDescent="0.15">
      <c r="A193" s="49">
        <v>44021</v>
      </c>
      <c r="B193" s="52">
        <f>SUMIF(Amazonアソシエイト用!$S$2:$S$2000,A193,Amazonアソシエイト用!$H$2:$H$2000)</f>
        <v>0</v>
      </c>
      <c r="C193" s="57">
        <f>SUMIF(Amazonアソシエイト用!S$2:S$2000,A193,Amazonアソシエイト用!$L$2:$L$2000)</f>
        <v>0</v>
      </c>
      <c r="D193" s="69">
        <f>COUNTIF(ブログデータ貼り付け用!$P$2:$P$10000,A193)</f>
        <v>0</v>
      </c>
      <c r="E193" s="54">
        <f>SUMIF(ブログデータ貼り付け用!$P$2:$P$10000,A193,ブログデータ貼り付け用!$Q$2:$Q$10000)</f>
        <v>0</v>
      </c>
    </row>
    <row r="194" spans="1:5" x14ac:dyDescent="0.15">
      <c r="A194" s="49">
        <v>44022</v>
      </c>
      <c r="B194" s="52">
        <f>SUMIF(Amazonアソシエイト用!$S$2:$S$2000,A194,Amazonアソシエイト用!$H$2:$H$2000)</f>
        <v>0</v>
      </c>
      <c r="C194" s="57">
        <f>SUMIF(Amazonアソシエイト用!S$2:S$2000,A194,Amazonアソシエイト用!$L$2:$L$2000)</f>
        <v>0</v>
      </c>
      <c r="D194" s="69">
        <f>COUNTIF(ブログデータ貼り付け用!$P$2:$P$10000,A194)</f>
        <v>0</v>
      </c>
      <c r="E194" s="54">
        <f>SUMIF(ブログデータ貼り付け用!$P$2:$P$10000,A194,ブログデータ貼り付け用!$Q$2:$Q$10000)</f>
        <v>0</v>
      </c>
    </row>
    <row r="195" spans="1:5" x14ac:dyDescent="0.15">
      <c r="A195" s="49">
        <v>44023</v>
      </c>
      <c r="B195" s="52">
        <f>SUMIF(Amazonアソシエイト用!$S$2:$S$2000,A195,Amazonアソシエイト用!$H$2:$H$2000)</f>
        <v>0</v>
      </c>
      <c r="C195" s="57">
        <f>SUMIF(Amazonアソシエイト用!S$2:S$2000,A195,Amazonアソシエイト用!$L$2:$L$2000)</f>
        <v>0</v>
      </c>
      <c r="D195" s="69">
        <f>COUNTIF(ブログデータ貼り付け用!$P$2:$P$10000,A195)</f>
        <v>0</v>
      </c>
      <c r="E195" s="54">
        <f>SUMIF(ブログデータ貼り付け用!$P$2:$P$10000,A195,ブログデータ貼り付け用!$Q$2:$Q$10000)</f>
        <v>0</v>
      </c>
    </row>
    <row r="196" spans="1:5" x14ac:dyDescent="0.15">
      <c r="A196" s="49">
        <v>44024</v>
      </c>
      <c r="B196" s="52">
        <f>SUMIF(Amazonアソシエイト用!$S$2:$S$2000,A196,Amazonアソシエイト用!$H$2:$H$2000)</f>
        <v>0</v>
      </c>
      <c r="C196" s="57">
        <f>SUMIF(Amazonアソシエイト用!S$2:S$2000,A196,Amazonアソシエイト用!$L$2:$L$2000)</f>
        <v>0</v>
      </c>
      <c r="D196" s="69">
        <f>COUNTIF(ブログデータ貼り付け用!$P$2:$P$10000,A196)</f>
        <v>0</v>
      </c>
      <c r="E196" s="54">
        <f>SUMIF(ブログデータ貼り付け用!$P$2:$P$10000,A196,ブログデータ貼り付け用!$Q$2:$Q$10000)</f>
        <v>0</v>
      </c>
    </row>
    <row r="197" spans="1:5" x14ac:dyDescent="0.15">
      <c r="A197" s="49">
        <v>44025</v>
      </c>
      <c r="B197" s="52">
        <f>SUMIF(Amazonアソシエイト用!$S$2:$S$2000,A197,Amazonアソシエイト用!$H$2:$H$2000)</f>
        <v>0</v>
      </c>
      <c r="C197" s="57">
        <f>SUMIF(Amazonアソシエイト用!S$2:S$2000,A197,Amazonアソシエイト用!$L$2:$L$2000)</f>
        <v>0</v>
      </c>
      <c r="D197" s="69">
        <f>COUNTIF(ブログデータ貼り付け用!$P$2:$P$10000,A197)</f>
        <v>0</v>
      </c>
      <c r="E197" s="54">
        <f>SUMIF(ブログデータ貼り付け用!$P$2:$P$10000,A197,ブログデータ貼り付け用!$Q$2:$Q$10000)</f>
        <v>0</v>
      </c>
    </row>
    <row r="198" spans="1:5" x14ac:dyDescent="0.15">
      <c r="A198" s="49">
        <v>44026</v>
      </c>
      <c r="B198" s="52">
        <f>SUMIF(Amazonアソシエイト用!$S$2:$S$2000,A198,Amazonアソシエイト用!$H$2:$H$2000)</f>
        <v>0</v>
      </c>
      <c r="C198" s="57">
        <f>SUMIF(Amazonアソシエイト用!S$2:S$2000,A198,Amazonアソシエイト用!$L$2:$L$2000)</f>
        <v>0</v>
      </c>
      <c r="D198" s="69">
        <f>COUNTIF(ブログデータ貼り付け用!$P$2:$P$10000,A198)</f>
        <v>0</v>
      </c>
      <c r="E198" s="54">
        <f>SUMIF(ブログデータ貼り付け用!$P$2:$P$10000,A198,ブログデータ貼り付け用!$Q$2:$Q$10000)</f>
        <v>0</v>
      </c>
    </row>
    <row r="199" spans="1:5" x14ac:dyDescent="0.15">
      <c r="A199" s="49">
        <v>44027</v>
      </c>
      <c r="B199" s="52">
        <f>SUMIF(Amazonアソシエイト用!$S$2:$S$2000,A199,Amazonアソシエイト用!$H$2:$H$2000)</f>
        <v>0</v>
      </c>
      <c r="C199" s="57">
        <f>SUMIF(Amazonアソシエイト用!S$2:S$2000,A199,Amazonアソシエイト用!$L$2:$L$2000)</f>
        <v>0</v>
      </c>
      <c r="D199" s="69">
        <f>COUNTIF(ブログデータ貼り付け用!$P$2:$P$10000,A199)</f>
        <v>0</v>
      </c>
      <c r="E199" s="54">
        <f>SUMIF(ブログデータ貼り付け用!$P$2:$P$10000,A199,ブログデータ貼り付け用!$Q$2:$Q$10000)</f>
        <v>0</v>
      </c>
    </row>
    <row r="200" spans="1:5" x14ac:dyDescent="0.15">
      <c r="A200" s="49">
        <v>44028</v>
      </c>
      <c r="B200" s="52">
        <f>SUMIF(Amazonアソシエイト用!$S$2:$S$2000,A200,Amazonアソシエイト用!$H$2:$H$2000)</f>
        <v>0</v>
      </c>
      <c r="C200" s="57">
        <f>SUMIF(Amazonアソシエイト用!S$2:S$2000,A200,Amazonアソシエイト用!$L$2:$L$2000)</f>
        <v>0</v>
      </c>
      <c r="D200" s="69">
        <f>COUNTIF(ブログデータ貼り付け用!$P$2:$P$10000,A200)</f>
        <v>0</v>
      </c>
      <c r="E200" s="54">
        <f>SUMIF(ブログデータ貼り付け用!$P$2:$P$10000,A200,ブログデータ貼り付け用!$Q$2:$Q$10000)</f>
        <v>0</v>
      </c>
    </row>
    <row r="201" spans="1:5" x14ac:dyDescent="0.15">
      <c r="A201" s="49">
        <v>44029</v>
      </c>
      <c r="B201" s="52">
        <f>SUMIF(Amazonアソシエイト用!$S$2:$S$2000,A201,Amazonアソシエイト用!$H$2:$H$2000)</f>
        <v>0</v>
      </c>
      <c r="C201" s="57">
        <f>SUMIF(Amazonアソシエイト用!S$2:S$2000,A201,Amazonアソシエイト用!$L$2:$L$2000)</f>
        <v>0</v>
      </c>
      <c r="D201" s="69">
        <f>COUNTIF(ブログデータ貼り付け用!$P$2:$P$10000,A201)</f>
        <v>0</v>
      </c>
      <c r="E201" s="54">
        <f>SUMIF(ブログデータ貼り付け用!$P$2:$P$10000,A201,ブログデータ貼り付け用!$Q$2:$Q$10000)</f>
        <v>0</v>
      </c>
    </row>
    <row r="202" spans="1:5" x14ac:dyDescent="0.15">
      <c r="A202" s="49">
        <v>44030</v>
      </c>
      <c r="B202" s="52">
        <f>SUMIF(Amazonアソシエイト用!$S$2:$S$2000,A202,Amazonアソシエイト用!$H$2:$H$2000)</f>
        <v>0</v>
      </c>
      <c r="C202" s="57">
        <f>SUMIF(Amazonアソシエイト用!S$2:S$2000,A202,Amazonアソシエイト用!$L$2:$L$2000)</f>
        <v>0</v>
      </c>
      <c r="D202" s="69">
        <f>COUNTIF(ブログデータ貼り付け用!$P$2:$P$10000,A202)</f>
        <v>0</v>
      </c>
      <c r="E202" s="54">
        <f>SUMIF(ブログデータ貼り付け用!$P$2:$P$10000,A202,ブログデータ貼り付け用!$Q$2:$Q$10000)</f>
        <v>0</v>
      </c>
    </row>
    <row r="203" spans="1:5" x14ac:dyDescent="0.15">
      <c r="A203" s="49">
        <v>44031</v>
      </c>
      <c r="B203" s="52">
        <f>SUMIF(Amazonアソシエイト用!$S$2:$S$2000,A203,Amazonアソシエイト用!$H$2:$H$2000)</f>
        <v>0</v>
      </c>
      <c r="C203" s="57">
        <f>SUMIF(Amazonアソシエイト用!S$2:S$2000,A203,Amazonアソシエイト用!$L$2:$L$2000)</f>
        <v>0</v>
      </c>
      <c r="D203" s="69">
        <f>COUNTIF(ブログデータ貼り付け用!$P$2:$P$10000,A203)</f>
        <v>0</v>
      </c>
      <c r="E203" s="54">
        <f>SUMIF(ブログデータ貼り付け用!$P$2:$P$10000,A203,ブログデータ貼り付け用!$Q$2:$Q$10000)</f>
        <v>0</v>
      </c>
    </row>
    <row r="204" spans="1:5" x14ac:dyDescent="0.15">
      <c r="A204" s="49">
        <v>44032</v>
      </c>
      <c r="B204" s="52">
        <f>SUMIF(Amazonアソシエイト用!$S$2:$S$2000,A204,Amazonアソシエイト用!$H$2:$H$2000)</f>
        <v>0</v>
      </c>
      <c r="C204" s="57">
        <f>SUMIF(Amazonアソシエイト用!S$2:S$2000,A204,Amazonアソシエイト用!$L$2:$L$2000)</f>
        <v>0</v>
      </c>
      <c r="D204" s="69">
        <f>COUNTIF(ブログデータ貼り付け用!$P$2:$P$10000,A204)</f>
        <v>0</v>
      </c>
      <c r="E204" s="54">
        <f>SUMIF(ブログデータ貼り付け用!$P$2:$P$10000,A204,ブログデータ貼り付け用!$Q$2:$Q$10000)</f>
        <v>0</v>
      </c>
    </row>
    <row r="205" spans="1:5" x14ac:dyDescent="0.15">
      <c r="A205" s="49">
        <v>44033</v>
      </c>
      <c r="B205" s="52">
        <f>SUMIF(Amazonアソシエイト用!$S$2:$S$2000,A205,Amazonアソシエイト用!$H$2:$H$2000)</f>
        <v>0</v>
      </c>
      <c r="C205" s="57">
        <f>SUMIF(Amazonアソシエイト用!S$2:S$2000,A205,Amazonアソシエイト用!$L$2:$L$2000)</f>
        <v>0</v>
      </c>
      <c r="D205" s="69">
        <f>COUNTIF(ブログデータ貼り付け用!$P$2:$P$10000,A205)</f>
        <v>0</v>
      </c>
      <c r="E205" s="54">
        <f>SUMIF(ブログデータ貼り付け用!$P$2:$P$10000,A205,ブログデータ貼り付け用!$Q$2:$Q$10000)</f>
        <v>0</v>
      </c>
    </row>
    <row r="206" spans="1:5" x14ac:dyDescent="0.15">
      <c r="A206" s="49">
        <v>44034</v>
      </c>
      <c r="B206" s="52">
        <f>SUMIF(Amazonアソシエイト用!$S$2:$S$2000,A206,Amazonアソシエイト用!$H$2:$H$2000)</f>
        <v>0</v>
      </c>
      <c r="C206" s="57">
        <f>SUMIF(Amazonアソシエイト用!S$2:S$2000,A206,Amazonアソシエイト用!$L$2:$L$2000)</f>
        <v>0</v>
      </c>
      <c r="D206" s="69">
        <f>COUNTIF(ブログデータ貼り付け用!$P$2:$P$10000,A206)</f>
        <v>0</v>
      </c>
      <c r="E206" s="54">
        <f>SUMIF(ブログデータ貼り付け用!$P$2:$P$10000,A206,ブログデータ貼り付け用!$Q$2:$Q$10000)</f>
        <v>0</v>
      </c>
    </row>
    <row r="207" spans="1:5" x14ac:dyDescent="0.15">
      <c r="A207" s="49">
        <v>44035</v>
      </c>
      <c r="B207" s="52">
        <f>SUMIF(Amazonアソシエイト用!$S$2:$S$2000,A207,Amazonアソシエイト用!$H$2:$H$2000)</f>
        <v>0</v>
      </c>
      <c r="C207" s="57">
        <f>SUMIF(Amazonアソシエイト用!S$2:S$2000,A207,Amazonアソシエイト用!$L$2:$L$2000)</f>
        <v>0</v>
      </c>
      <c r="D207" s="69">
        <f>COUNTIF(ブログデータ貼り付け用!$P$2:$P$10000,A207)</f>
        <v>0</v>
      </c>
      <c r="E207" s="54">
        <f>SUMIF(ブログデータ貼り付け用!$P$2:$P$10000,A207,ブログデータ貼り付け用!$Q$2:$Q$10000)</f>
        <v>0</v>
      </c>
    </row>
    <row r="208" spans="1:5" x14ac:dyDescent="0.15">
      <c r="A208" s="49">
        <v>44036</v>
      </c>
      <c r="B208" s="52">
        <f>SUMIF(Amazonアソシエイト用!$S$2:$S$2000,A208,Amazonアソシエイト用!$H$2:$H$2000)</f>
        <v>0</v>
      </c>
      <c r="C208" s="57">
        <f>SUMIF(Amazonアソシエイト用!S$2:S$2000,A208,Amazonアソシエイト用!$L$2:$L$2000)</f>
        <v>0</v>
      </c>
      <c r="D208" s="69">
        <f>COUNTIF(ブログデータ貼り付け用!$P$2:$P$10000,A208)</f>
        <v>0</v>
      </c>
      <c r="E208" s="54">
        <f>SUMIF(ブログデータ貼り付け用!$P$2:$P$10000,A208,ブログデータ貼り付け用!$Q$2:$Q$10000)</f>
        <v>0</v>
      </c>
    </row>
    <row r="209" spans="1:5" x14ac:dyDescent="0.15">
      <c r="A209" s="49">
        <v>44037</v>
      </c>
      <c r="B209" s="52">
        <f>SUMIF(Amazonアソシエイト用!$S$2:$S$2000,A209,Amazonアソシエイト用!$H$2:$H$2000)</f>
        <v>0</v>
      </c>
      <c r="C209" s="57">
        <f>SUMIF(Amazonアソシエイト用!S$2:S$2000,A209,Amazonアソシエイト用!$L$2:$L$2000)</f>
        <v>0</v>
      </c>
      <c r="D209" s="69">
        <f>COUNTIF(ブログデータ貼り付け用!$P$2:$P$10000,A209)</f>
        <v>0</v>
      </c>
      <c r="E209" s="54">
        <f>SUMIF(ブログデータ貼り付け用!$P$2:$P$10000,A209,ブログデータ貼り付け用!$Q$2:$Q$10000)</f>
        <v>0</v>
      </c>
    </row>
    <row r="210" spans="1:5" x14ac:dyDescent="0.15">
      <c r="A210" s="49">
        <v>44038</v>
      </c>
      <c r="B210" s="52">
        <f>SUMIF(Amazonアソシエイト用!$S$2:$S$2000,A210,Amazonアソシエイト用!$H$2:$H$2000)</f>
        <v>0</v>
      </c>
      <c r="C210" s="57">
        <f>SUMIF(Amazonアソシエイト用!S$2:S$2000,A210,Amazonアソシエイト用!$L$2:$L$2000)</f>
        <v>0</v>
      </c>
      <c r="D210" s="69">
        <f>COUNTIF(ブログデータ貼り付け用!$P$2:$P$10000,A210)</f>
        <v>0</v>
      </c>
      <c r="E210" s="54">
        <f>SUMIF(ブログデータ貼り付け用!$P$2:$P$10000,A210,ブログデータ貼り付け用!$Q$2:$Q$10000)</f>
        <v>0</v>
      </c>
    </row>
    <row r="211" spans="1:5" x14ac:dyDescent="0.15">
      <c r="A211" s="49">
        <v>44039</v>
      </c>
      <c r="B211" s="52">
        <f>SUMIF(Amazonアソシエイト用!$S$2:$S$2000,A211,Amazonアソシエイト用!$H$2:$H$2000)</f>
        <v>0</v>
      </c>
      <c r="C211" s="57">
        <f>SUMIF(Amazonアソシエイト用!S$2:S$2000,A211,Amazonアソシエイト用!$L$2:$L$2000)</f>
        <v>0</v>
      </c>
      <c r="D211" s="69">
        <f>COUNTIF(ブログデータ貼り付け用!$P$2:$P$10000,A211)</f>
        <v>0</v>
      </c>
      <c r="E211" s="54">
        <f>SUMIF(ブログデータ貼り付け用!$P$2:$P$10000,A211,ブログデータ貼り付け用!$Q$2:$Q$10000)</f>
        <v>0</v>
      </c>
    </row>
    <row r="212" spans="1:5" x14ac:dyDescent="0.15">
      <c r="A212" s="49">
        <v>44040</v>
      </c>
      <c r="B212" s="52">
        <f>SUMIF(Amazonアソシエイト用!$S$2:$S$2000,A212,Amazonアソシエイト用!$H$2:$H$2000)</f>
        <v>0</v>
      </c>
      <c r="C212" s="57">
        <f>SUMIF(Amazonアソシエイト用!S$2:S$2000,A212,Amazonアソシエイト用!$L$2:$L$2000)</f>
        <v>0</v>
      </c>
      <c r="D212" s="69">
        <f>COUNTIF(ブログデータ貼り付け用!$P$2:$P$10000,A212)</f>
        <v>0</v>
      </c>
      <c r="E212" s="54">
        <f>SUMIF(ブログデータ貼り付け用!$P$2:$P$10000,A212,ブログデータ貼り付け用!$Q$2:$Q$10000)</f>
        <v>0</v>
      </c>
    </row>
    <row r="213" spans="1:5" x14ac:dyDescent="0.15">
      <c r="A213" s="49">
        <v>44041</v>
      </c>
      <c r="B213" s="52">
        <f>SUMIF(Amazonアソシエイト用!$S$2:$S$2000,A213,Amazonアソシエイト用!$H$2:$H$2000)</f>
        <v>0</v>
      </c>
      <c r="C213" s="57">
        <f>SUMIF(Amazonアソシエイト用!S$2:S$2000,A213,Amazonアソシエイト用!$L$2:$L$2000)</f>
        <v>0</v>
      </c>
      <c r="D213" s="69">
        <f>COUNTIF(ブログデータ貼り付け用!$P$2:$P$10000,A213)</f>
        <v>0</v>
      </c>
      <c r="E213" s="54">
        <f>SUMIF(ブログデータ貼り付け用!$P$2:$P$10000,A213,ブログデータ貼り付け用!$Q$2:$Q$10000)</f>
        <v>0</v>
      </c>
    </row>
    <row r="214" spans="1:5" x14ac:dyDescent="0.15">
      <c r="A214" s="49">
        <v>44042</v>
      </c>
      <c r="B214" s="52">
        <f>SUMIF(Amazonアソシエイト用!$S$2:$S$2000,A214,Amazonアソシエイト用!$H$2:$H$2000)</f>
        <v>0</v>
      </c>
      <c r="C214" s="57">
        <f>SUMIF(Amazonアソシエイト用!S$2:S$2000,A214,Amazonアソシエイト用!$L$2:$L$2000)</f>
        <v>0</v>
      </c>
      <c r="D214" s="69">
        <f>COUNTIF(ブログデータ貼り付け用!$P$2:$P$10000,A214)</f>
        <v>0</v>
      </c>
      <c r="E214" s="54">
        <f>SUMIF(ブログデータ貼り付け用!$P$2:$P$10000,A214,ブログデータ貼り付け用!$Q$2:$Q$10000)</f>
        <v>0</v>
      </c>
    </row>
    <row r="215" spans="1:5" x14ac:dyDescent="0.15">
      <c r="A215" s="49">
        <v>44043</v>
      </c>
      <c r="B215" s="52">
        <f>SUMIF(Amazonアソシエイト用!$S$2:$S$2000,A215,Amazonアソシエイト用!$H$2:$H$2000)</f>
        <v>0</v>
      </c>
      <c r="C215" s="57">
        <f>SUMIF(Amazonアソシエイト用!S$2:S$2000,A215,Amazonアソシエイト用!$L$2:$L$2000)</f>
        <v>0</v>
      </c>
      <c r="D215" s="69">
        <f>COUNTIF(ブログデータ貼り付け用!$P$2:$P$10000,A215)</f>
        <v>0</v>
      </c>
      <c r="E215" s="54">
        <f>SUMIF(ブログデータ貼り付け用!$P$2:$P$10000,A215,ブログデータ貼り付け用!$Q$2:$Q$10000)</f>
        <v>0</v>
      </c>
    </row>
    <row r="216" spans="1:5" x14ac:dyDescent="0.15">
      <c r="A216" s="49">
        <v>44044</v>
      </c>
      <c r="B216" s="52">
        <f>SUMIF(Amazonアソシエイト用!$S$2:$S$2000,A216,Amazonアソシエイト用!$H$2:$H$2000)</f>
        <v>0</v>
      </c>
      <c r="C216" s="57">
        <f>SUMIF(Amazonアソシエイト用!S$2:S$2000,A216,Amazonアソシエイト用!$L$2:$L$2000)</f>
        <v>0</v>
      </c>
      <c r="D216" s="69">
        <f>COUNTIF(ブログデータ貼り付け用!$P$2:$P$10000,A216)</f>
        <v>0</v>
      </c>
      <c r="E216" s="54">
        <f>SUMIF(ブログデータ貼り付け用!$P$2:$P$10000,A216,ブログデータ貼り付け用!$Q$2:$Q$10000)</f>
        <v>0</v>
      </c>
    </row>
    <row r="217" spans="1:5" x14ac:dyDescent="0.15">
      <c r="A217" s="49">
        <v>44045</v>
      </c>
      <c r="B217" s="52">
        <f>SUMIF(Amazonアソシエイト用!$S$2:$S$2000,A217,Amazonアソシエイト用!$H$2:$H$2000)</f>
        <v>0</v>
      </c>
      <c r="C217" s="57">
        <f>SUMIF(Amazonアソシエイト用!S$2:S$2000,A217,Amazonアソシエイト用!$L$2:$L$2000)</f>
        <v>0</v>
      </c>
      <c r="D217" s="69">
        <f>COUNTIF(ブログデータ貼り付け用!$P$2:$P$10000,A217)</f>
        <v>0</v>
      </c>
      <c r="E217" s="54">
        <f>SUMIF(ブログデータ貼り付け用!$P$2:$P$10000,A217,ブログデータ貼り付け用!$Q$2:$Q$10000)</f>
        <v>0</v>
      </c>
    </row>
    <row r="218" spans="1:5" x14ac:dyDescent="0.15">
      <c r="A218" s="49">
        <v>44046</v>
      </c>
      <c r="B218" s="52">
        <f>SUMIF(Amazonアソシエイト用!$S$2:$S$2000,A218,Amazonアソシエイト用!$H$2:$H$2000)</f>
        <v>0</v>
      </c>
      <c r="C218" s="57">
        <f>SUMIF(Amazonアソシエイト用!S$2:S$2000,A218,Amazonアソシエイト用!$L$2:$L$2000)</f>
        <v>0</v>
      </c>
      <c r="D218" s="69">
        <f>COUNTIF(ブログデータ貼り付け用!$P$2:$P$10000,A218)</f>
        <v>0</v>
      </c>
      <c r="E218" s="54">
        <f>SUMIF(ブログデータ貼り付け用!$P$2:$P$10000,A218,ブログデータ貼り付け用!$Q$2:$Q$10000)</f>
        <v>0</v>
      </c>
    </row>
    <row r="219" spans="1:5" x14ac:dyDescent="0.15">
      <c r="A219" s="49">
        <v>44047</v>
      </c>
      <c r="B219" s="52">
        <f>SUMIF(Amazonアソシエイト用!$S$2:$S$2000,A219,Amazonアソシエイト用!$H$2:$H$2000)</f>
        <v>0</v>
      </c>
      <c r="C219" s="57">
        <f>SUMIF(Amazonアソシエイト用!S$2:S$2000,A219,Amazonアソシエイト用!$L$2:$L$2000)</f>
        <v>0</v>
      </c>
      <c r="D219" s="69">
        <f>COUNTIF(ブログデータ貼り付け用!$P$2:$P$10000,A219)</f>
        <v>0</v>
      </c>
      <c r="E219" s="54">
        <f>SUMIF(ブログデータ貼り付け用!$P$2:$P$10000,A219,ブログデータ貼り付け用!$Q$2:$Q$10000)</f>
        <v>0</v>
      </c>
    </row>
    <row r="220" spans="1:5" x14ac:dyDescent="0.15">
      <c r="A220" s="49">
        <v>44048</v>
      </c>
      <c r="B220" s="52">
        <f>SUMIF(Amazonアソシエイト用!$S$2:$S$2000,A220,Amazonアソシエイト用!$H$2:$H$2000)</f>
        <v>0</v>
      </c>
      <c r="C220" s="57">
        <f>SUMIF(Amazonアソシエイト用!S$2:S$2000,A220,Amazonアソシエイト用!$L$2:$L$2000)</f>
        <v>0</v>
      </c>
      <c r="D220" s="69">
        <f>COUNTIF(ブログデータ貼り付け用!$P$2:$P$10000,A220)</f>
        <v>0</v>
      </c>
      <c r="E220" s="54">
        <f>SUMIF(ブログデータ貼り付け用!$P$2:$P$10000,A220,ブログデータ貼り付け用!$Q$2:$Q$10000)</f>
        <v>0</v>
      </c>
    </row>
    <row r="221" spans="1:5" x14ac:dyDescent="0.15">
      <c r="A221" s="49">
        <v>44049</v>
      </c>
      <c r="B221" s="52">
        <f>SUMIF(Amazonアソシエイト用!$S$2:$S$2000,A221,Amazonアソシエイト用!$H$2:$H$2000)</f>
        <v>0</v>
      </c>
      <c r="C221" s="57">
        <f>SUMIF(Amazonアソシエイト用!S$2:S$2000,A221,Amazonアソシエイト用!$L$2:$L$2000)</f>
        <v>0</v>
      </c>
      <c r="D221" s="69">
        <f>COUNTIF(ブログデータ貼り付け用!$P$2:$P$10000,A221)</f>
        <v>0</v>
      </c>
      <c r="E221" s="54">
        <f>SUMIF(ブログデータ貼り付け用!$P$2:$P$10000,A221,ブログデータ貼り付け用!$Q$2:$Q$10000)</f>
        <v>0</v>
      </c>
    </row>
    <row r="222" spans="1:5" x14ac:dyDescent="0.15">
      <c r="A222" s="49">
        <v>44050</v>
      </c>
      <c r="B222" s="52">
        <f>SUMIF(Amazonアソシエイト用!$S$2:$S$2000,A222,Amazonアソシエイト用!$H$2:$H$2000)</f>
        <v>0</v>
      </c>
      <c r="C222" s="57">
        <f>SUMIF(Amazonアソシエイト用!S$2:S$2000,A222,Amazonアソシエイト用!$L$2:$L$2000)</f>
        <v>0</v>
      </c>
      <c r="D222" s="69">
        <f>COUNTIF(ブログデータ貼り付け用!$P$2:$P$10000,A222)</f>
        <v>0</v>
      </c>
      <c r="E222" s="54">
        <f>SUMIF(ブログデータ貼り付け用!$P$2:$P$10000,A222,ブログデータ貼り付け用!$Q$2:$Q$10000)</f>
        <v>0</v>
      </c>
    </row>
    <row r="223" spans="1:5" x14ac:dyDescent="0.15">
      <c r="A223" s="49">
        <v>44051</v>
      </c>
      <c r="B223" s="52">
        <f>SUMIF(Amazonアソシエイト用!$S$2:$S$2000,A223,Amazonアソシエイト用!$H$2:$H$2000)</f>
        <v>0</v>
      </c>
      <c r="C223" s="57">
        <f>SUMIF(Amazonアソシエイト用!S$2:S$2000,A223,Amazonアソシエイト用!$L$2:$L$2000)</f>
        <v>0</v>
      </c>
      <c r="D223" s="69">
        <f>COUNTIF(ブログデータ貼り付け用!$P$2:$P$10000,A223)</f>
        <v>0</v>
      </c>
      <c r="E223" s="54">
        <f>SUMIF(ブログデータ貼り付け用!$P$2:$P$10000,A223,ブログデータ貼り付け用!$Q$2:$Q$10000)</f>
        <v>0</v>
      </c>
    </row>
    <row r="224" spans="1:5" x14ac:dyDescent="0.15">
      <c r="A224" s="49">
        <v>44052</v>
      </c>
      <c r="B224" s="52">
        <f>SUMIF(Amazonアソシエイト用!$S$2:$S$2000,A224,Amazonアソシエイト用!$H$2:$H$2000)</f>
        <v>0</v>
      </c>
      <c r="C224" s="57">
        <f>SUMIF(Amazonアソシエイト用!S$2:S$2000,A224,Amazonアソシエイト用!$L$2:$L$2000)</f>
        <v>0</v>
      </c>
      <c r="D224" s="69">
        <f>COUNTIF(ブログデータ貼り付け用!$P$2:$P$10000,A224)</f>
        <v>0</v>
      </c>
      <c r="E224" s="54">
        <f>SUMIF(ブログデータ貼り付け用!$P$2:$P$10000,A224,ブログデータ貼り付け用!$Q$2:$Q$10000)</f>
        <v>0</v>
      </c>
    </row>
    <row r="225" spans="1:5" x14ac:dyDescent="0.15">
      <c r="A225" s="49">
        <v>44053</v>
      </c>
      <c r="B225" s="52">
        <f>SUMIF(Amazonアソシエイト用!$S$2:$S$2000,A225,Amazonアソシエイト用!$H$2:$H$2000)</f>
        <v>0</v>
      </c>
      <c r="C225" s="57">
        <f>SUMIF(Amazonアソシエイト用!S$2:S$2000,A225,Amazonアソシエイト用!$L$2:$L$2000)</f>
        <v>0</v>
      </c>
      <c r="D225" s="69">
        <f>COUNTIF(ブログデータ貼り付け用!$P$2:$P$10000,A225)</f>
        <v>0</v>
      </c>
      <c r="E225" s="54">
        <f>SUMIF(ブログデータ貼り付け用!$P$2:$P$10000,A225,ブログデータ貼り付け用!$Q$2:$Q$10000)</f>
        <v>0</v>
      </c>
    </row>
    <row r="226" spans="1:5" x14ac:dyDescent="0.15">
      <c r="A226" s="49">
        <v>44054</v>
      </c>
      <c r="B226" s="52">
        <f>SUMIF(Amazonアソシエイト用!$S$2:$S$2000,A226,Amazonアソシエイト用!$H$2:$H$2000)</f>
        <v>0</v>
      </c>
      <c r="C226" s="57">
        <f>SUMIF(Amazonアソシエイト用!S$2:S$2000,A226,Amazonアソシエイト用!$L$2:$L$2000)</f>
        <v>0</v>
      </c>
      <c r="D226" s="69">
        <f>COUNTIF(ブログデータ貼り付け用!$P$2:$P$10000,A226)</f>
        <v>0</v>
      </c>
      <c r="E226" s="54">
        <f>SUMIF(ブログデータ貼り付け用!$P$2:$P$10000,A226,ブログデータ貼り付け用!$Q$2:$Q$10000)</f>
        <v>0</v>
      </c>
    </row>
    <row r="227" spans="1:5" x14ac:dyDescent="0.15">
      <c r="A227" s="49">
        <v>44055</v>
      </c>
      <c r="B227" s="52">
        <f>SUMIF(Amazonアソシエイト用!$S$2:$S$2000,A227,Amazonアソシエイト用!$H$2:$H$2000)</f>
        <v>0</v>
      </c>
      <c r="C227" s="57">
        <f>SUMIF(Amazonアソシエイト用!S$2:S$2000,A227,Amazonアソシエイト用!$L$2:$L$2000)</f>
        <v>0</v>
      </c>
      <c r="D227" s="69">
        <f>COUNTIF(ブログデータ貼り付け用!$P$2:$P$10000,A227)</f>
        <v>0</v>
      </c>
      <c r="E227" s="54">
        <f>SUMIF(ブログデータ貼り付け用!$P$2:$P$10000,A227,ブログデータ貼り付け用!$Q$2:$Q$10000)</f>
        <v>0</v>
      </c>
    </row>
    <row r="228" spans="1:5" x14ac:dyDescent="0.15">
      <c r="A228" s="49">
        <v>44056</v>
      </c>
      <c r="B228" s="52">
        <f>SUMIF(Amazonアソシエイト用!$S$2:$S$2000,A228,Amazonアソシエイト用!$H$2:$H$2000)</f>
        <v>0</v>
      </c>
      <c r="C228" s="57">
        <f>SUMIF(Amazonアソシエイト用!S$2:S$2000,A228,Amazonアソシエイト用!$L$2:$L$2000)</f>
        <v>0</v>
      </c>
      <c r="D228" s="69">
        <f>COUNTIF(ブログデータ貼り付け用!$P$2:$P$10000,A228)</f>
        <v>0</v>
      </c>
      <c r="E228" s="54">
        <f>SUMIF(ブログデータ貼り付け用!$P$2:$P$10000,A228,ブログデータ貼り付け用!$Q$2:$Q$10000)</f>
        <v>0</v>
      </c>
    </row>
    <row r="229" spans="1:5" x14ac:dyDescent="0.15">
      <c r="A229" s="49">
        <v>44057</v>
      </c>
      <c r="B229" s="52">
        <f>SUMIF(Amazonアソシエイト用!$S$2:$S$2000,A229,Amazonアソシエイト用!$H$2:$H$2000)</f>
        <v>0</v>
      </c>
      <c r="C229" s="57">
        <f>SUMIF(Amazonアソシエイト用!S$2:S$2000,A229,Amazonアソシエイト用!$L$2:$L$2000)</f>
        <v>0</v>
      </c>
      <c r="D229" s="69">
        <f>COUNTIF(ブログデータ貼り付け用!$P$2:$P$10000,A229)</f>
        <v>0</v>
      </c>
      <c r="E229" s="54">
        <f>SUMIF(ブログデータ貼り付け用!$P$2:$P$10000,A229,ブログデータ貼り付け用!$Q$2:$Q$10000)</f>
        <v>0</v>
      </c>
    </row>
    <row r="230" spans="1:5" x14ac:dyDescent="0.15">
      <c r="A230" s="49">
        <v>44058</v>
      </c>
      <c r="B230" s="52">
        <f>SUMIF(Amazonアソシエイト用!$S$2:$S$2000,A230,Amazonアソシエイト用!$H$2:$H$2000)</f>
        <v>0</v>
      </c>
      <c r="C230" s="57">
        <f>SUMIF(Amazonアソシエイト用!S$2:S$2000,A230,Amazonアソシエイト用!$L$2:$L$2000)</f>
        <v>0</v>
      </c>
      <c r="D230" s="69">
        <f>COUNTIF(ブログデータ貼り付け用!$P$2:$P$10000,A230)</f>
        <v>0</v>
      </c>
      <c r="E230" s="54">
        <f>SUMIF(ブログデータ貼り付け用!$P$2:$P$10000,A230,ブログデータ貼り付け用!$Q$2:$Q$10000)</f>
        <v>0</v>
      </c>
    </row>
    <row r="231" spans="1:5" x14ac:dyDescent="0.15">
      <c r="A231" s="49">
        <v>44059</v>
      </c>
      <c r="B231" s="52">
        <f>SUMIF(Amazonアソシエイト用!$S$2:$S$2000,A231,Amazonアソシエイト用!$H$2:$H$2000)</f>
        <v>0</v>
      </c>
      <c r="C231" s="57">
        <f>SUMIF(Amazonアソシエイト用!S$2:S$2000,A231,Amazonアソシエイト用!$L$2:$L$2000)</f>
        <v>0</v>
      </c>
      <c r="D231" s="69">
        <f>COUNTIF(ブログデータ貼り付け用!$P$2:$P$10000,A231)</f>
        <v>0</v>
      </c>
      <c r="E231" s="54">
        <f>SUMIF(ブログデータ貼り付け用!$P$2:$P$10000,A231,ブログデータ貼り付け用!$Q$2:$Q$10000)</f>
        <v>0</v>
      </c>
    </row>
    <row r="232" spans="1:5" x14ac:dyDescent="0.15">
      <c r="A232" s="49">
        <v>44060</v>
      </c>
      <c r="B232" s="52">
        <f>SUMIF(Amazonアソシエイト用!$S$2:$S$2000,A232,Amazonアソシエイト用!$H$2:$H$2000)</f>
        <v>0</v>
      </c>
      <c r="C232" s="57">
        <f>SUMIF(Amazonアソシエイト用!S$2:S$2000,A232,Amazonアソシエイト用!$L$2:$L$2000)</f>
        <v>0</v>
      </c>
      <c r="D232" s="69">
        <f>COUNTIF(ブログデータ貼り付け用!$P$2:$P$10000,A232)</f>
        <v>0</v>
      </c>
      <c r="E232" s="54">
        <f>SUMIF(ブログデータ貼り付け用!$P$2:$P$10000,A232,ブログデータ貼り付け用!$Q$2:$Q$10000)</f>
        <v>0</v>
      </c>
    </row>
    <row r="233" spans="1:5" x14ac:dyDescent="0.15">
      <c r="A233" s="49">
        <v>44061</v>
      </c>
      <c r="B233" s="52">
        <f>SUMIF(Amazonアソシエイト用!$S$2:$S$2000,A233,Amazonアソシエイト用!$H$2:$H$2000)</f>
        <v>0</v>
      </c>
      <c r="C233" s="57">
        <f>SUMIF(Amazonアソシエイト用!S$2:S$2000,A233,Amazonアソシエイト用!$L$2:$L$2000)</f>
        <v>0</v>
      </c>
      <c r="D233" s="69">
        <f>COUNTIF(ブログデータ貼り付け用!$P$2:$P$10000,A233)</f>
        <v>0</v>
      </c>
      <c r="E233" s="54">
        <f>SUMIF(ブログデータ貼り付け用!$P$2:$P$10000,A233,ブログデータ貼り付け用!$Q$2:$Q$10000)</f>
        <v>0</v>
      </c>
    </row>
    <row r="234" spans="1:5" x14ac:dyDescent="0.15">
      <c r="A234" s="49">
        <v>44062</v>
      </c>
      <c r="B234" s="52">
        <f>SUMIF(Amazonアソシエイト用!$S$2:$S$2000,A234,Amazonアソシエイト用!$H$2:$H$2000)</f>
        <v>0</v>
      </c>
      <c r="C234" s="57">
        <f>SUMIF(Amazonアソシエイト用!S$2:S$2000,A234,Amazonアソシエイト用!$L$2:$L$2000)</f>
        <v>0</v>
      </c>
      <c r="D234" s="69">
        <f>COUNTIF(ブログデータ貼り付け用!$P$2:$P$10000,A234)</f>
        <v>0</v>
      </c>
      <c r="E234" s="54">
        <f>SUMIF(ブログデータ貼り付け用!$P$2:$P$10000,A234,ブログデータ貼り付け用!$Q$2:$Q$10000)</f>
        <v>0</v>
      </c>
    </row>
    <row r="235" spans="1:5" x14ac:dyDescent="0.15">
      <c r="A235" s="49">
        <v>44063</v>
      </c>
      <c r="B235" s="52">
        <f>SUMIF(Amazonアソシエイト用!$S$2:$S$2000,A235,Amazonアソシエイト用!$H$2:$H$2000)</f>
        <v>0</v>
      </c>
      <c r="C235" s="57">
        <f>SUMIF(Amazonアソシエイト用!S$2:S$2000,A235,Amazonアソシエイト用!$L$2:$L$2000)</f>
        <v>0</v>
      </c>
      <c r="D235" s="69">
        <f>COUNTIF(ブログデータ貼り付け用!$P$2:$P$10000,A235)</f>
        <v>0</v>
      </c>
      <c r="E235" s="54">
        <f>SUMIF(ブログデータ貼り付け用!$P$2:$P$10000,A235,ブログデータ貼り付け用!$Q$2:$Q$10000)</f>
        <v>0</v>
      </c>
    </row>
    <row r="236" spans="1:5" x14ac:dyDescent="0.15">
      <c r="A236" s="49">
        <v>44064</v>
      </c>
      <c r="B236" s="52">
        <f>SUMIF(Amazonアソシエイト用!$S$2:$S$2000,A236,Amazonアソシエイト用!$H$2:$H$2000)</f>
        <v>0</v>
      </c>
      <c r="C236" s="57">
        <f>SUMIF(Amazonアソシエイト用!S$2:S$2000,A236,Amazonアソシエイト用!$L$2:$L$2000)</f>
        <v>0</v>
      </c>
      <c r="D236" s="69">
        <f>COUNTIF(ブログデータ貼り付け用!$P$2:$P$10000,A236)</f>
        <v>0</v>
      </c>
      <c r="E236" s="54">
        <f>SUMIF(ブログデータ貼り付け用!$P$2:$P$10000,A236,ブログデータ貼り付け用!$Q$2:$Q$10000)</f>
        <v>0</v>
      </c>
    </row>
    <row r="237" spans="1:5" x14ac:dyDescent="0.15">
      <c r="A237" s="49">
        <v>44065</v>
      </c>
      <c r="B237" s="52">
        <f>SUMIF(Amazonアソシエイト用!$S$2:$S$2000,A237,Amazonアソシエイト用!$H$2:$H$2000)</f>
        <v>0</v>
      </c>
      <c r="C237" s="57">
        <f>SUMIF(Amazonアソシエイト用!S$2:S$2000,A237,Amazonアソシエイト用!$L$2:$L$2000)</f>
        <v>0</v>
      </c>
      <c r="D237" s="69">
        <f>COUNTIF(ブログデータ貼り付け用!$P$2:$P$10000,A237)</f>
        <v>0</v>
      </c>
      <c r="E237" s="54">
        <f>SUMIF(ブログデータ貼り付け用!$P$2:$P$10000,A237,ブログデータ貼り付け用!$Q$2:$Q$10000)</f>
        <v>0</v>
      </c>
    </row>
    <row r="238" spans="1:5" x14ac:dyDescent="0.15">
      <c r="A238" s="49">
        <v>44066</v>
      </c>
      <c r="B238" s="52">
        <f>SUMIF(Amazonアソシエイト用!$S$2:$S$2000,A238,Amazonアソシエイト用!$H$2:$H$2000)</f>
        <v>0</v>
      </c>
      <c r="C238" s="57">
        <f>SUMIF(Amazonアソシエイト用!S$2:S$2000,A238,Amazonアソシエイト用!$L$2:$L$2000)</f>
        <v>0</v>
      </c>
      <c r="D238" s="69">
        <f>COUNTIF(ブログデータ貼り付け用!$P$2:$P$10000,A238)</f>
        <v>0</v>
      </c>
      <c r="E238" s="54">
        <f>SUMIF(ブログデータ貼り付け用!$P$2:$P$10000,A238,ブログデータ貼り付け用!$Q$2:$Q$10000)</f>
        <v>0</v>
      </c>
    </row>
    <row r="239" spans="1:5" x14ac:dyDescent="0.15">
      <c r="A239" s="49">
        <v>44067</v>
      </c>
      <c r="B239" s="52">
        <f>SUMIF(Amazonアソシエイト用!$S$2:$S$2000,A239,Amazonアソシエイト用!$H$2:$H$2000)</f>
        <v>0</v>
      </c>
      <c r="C239" s="57">
        <f>SUMIF(Amazonアソシエイト用!S$2:S$2000,A239,Amazonアソシエイト用!$L$2:$L$2000)</f>
        <v>0</v>
      </c>
      <c r="D239" s="69">
        <f>COUNTIF(ブログデータ貼り付け用!$P$2:$P$10000,A239)</f>
        <v>0</v>
      </c>
      <c r="E239" s="54">
        <f>SUMIF(ブログデータ貼り付け用!$P$2:$P$10000,A239,ブログデータ貼り付け用!$Q$2:$Q$10000)</f>
        <v>0</v>
      </c>
    </row>
    <row r="240" spans="1:5" x14ac:dyDescent="0.15">
      <c r="A240" s="49">
        <v>44068</v>
      </c>
      <c r="B240" s="52">
        <f>SUMIF(Amazonアソシエイト用!$S$2:$S$2000,A240,Amazonアソシエイト用!$H$2:$H$2000)</f>
        <v>0</v>
      </c>
      <c r="C240" s="57">
        <f>SUMIF(Amazonアソシエイト用!S$2:S$2000,A240,Amazonアソシエイト用!$L$2:$L$2000)</f>
        <v>0</v>
      </c>
      <c r="D240" s="69">
        <f>COUNTIF(ブログデータ貼り付け用!$P$2:$P$10000,A240)</f>
        <v>0</v>
      </c>
      <c r="E240" s="54">
        <f>SUMIF(ブログデータ貼り付け用!$P$2:$P$10000,A240,ブログデータ貼り付け用!$Q$2:$Q$10000)</f>
        <v>0</v>
      </c>
    </row>
    <row r="241" spans="1:5" x14ac:dyDescent="0.15">
      <c r="A241" s="49">
        <v>44069</v>
      </c>
      <c r="B241" s="52">
        <f>SUMIF(Amazonアソシエイト用!$S$2:$S$2000,A241,Amazonアソシエイト用!$H$2:$H$2000)</f>
        <v>0</v>
      </c>
      <c r="C241" s="57">
        <f>SUMIF(Amazonアソシエイト用!S$2:S$2000,A241,Amazonアソシエイト用!$L$2:$L$2000)</f>
        <v>0</v>
      </c>
      <c r="D241" s="69">
        <f>COUNTIF(ブログデータ貼り付け用!$P$2:$P$10000,A241)</f>
        <v>0</v>
      </c>
      <c r="E241" s="54">
        <f>SUMIF(ブログデータ貼り付け用!$P$2:$P$10000,A241,ブログデータ貼り付け用!$Q$2:$Q$10000)</f>
        <v>0</v>
      </c>
    </row>
    <row r="242" spans="1:5" x14ac:dyDescent="0.15">
      <c r="A242" s="49">
        <v>44070</v>
      </c>
      <c r="B242" s="52">
        <f>SUMIF(Amazonアソシエイト用!$S$2:$S$2000,A242,Amazonアソシエイト用!$H$2:$H$2000)</f>
        <v>0</v>
      </c>
      <c r="C242" s="57">
        <f>SUMIF(Amazonアソシエイト用!S$2:S$2000,A242,Amazonアソシエイト用!$L$2:$L$2000)</f>
        <v>0</v>
      </c>
      <c r="D242" s="69">
        <f>COUNTIF(ブログデータ貼り付け用!$P$2:$P$10000,A242)</f>
        <v>0</v>
      </c>
      <c r="E242" s="54">
        <f>SUMIF(ブログデータ貼り付け用!$P$2:$P$10000,A242,ブログデータ貼り付け用!$Q$2:$Q$10000)</f>
        <v>0</v>
      </c>
    </row>
    <row r="243" spans="1:5" x14ac:dyDescent="0.15">
      <c r="A243" s="49">
        <v>44071</v>
      </c>
      <c r="B243" s="52">
        <f>SUMIF(Amazonアソシエイト用!$S$2:$S$2000,A243,Amazonアソシエイト用!$H$2:$H$2000)</f>
        <v>0</v>
      </c>
      <c r="C243" s="57">
        <f>SUMIF(Amazonアソシエイト用!S$2:S$2000,A243,Amazonアソシエイト用!$L$2:$L$2000)</f>
        <v>0</v>
      </c>
      <c r="D243" s="69">
        <f>COUNTIF(ブログデータ貼り付け用!$P$2:$P$10000,A243)</f>
        <v>0</v>
      </c>
      <c r="E243" s="54">
        <f>SUMIF(ブログデータ貼り付け用!$P$2:$P$10000,A243,ブログデータ貼り付け用!$Q$2:$Q$10000)</f>
        <v>0</v>
      </c>
    </row>
    <row r="244" spans="1:5" x14ac:dyDescent="0.15">
      <c r="A244" s="49">
        <v>44072</v>
      </c>
      <c r="B244" s="52">
        <f>SUMIF(Amazonアソシエイト用!$S$2:$S$2000,A244,Amazonアソシエイト用!$H$2:$H$2000)</f>
        <v>0</v>
      </c>
      <c r="C244" s="57">
        <f>SUMIF(Amazonアソシエイト用!S$2:S$2000,A244,Amazonアソシエイト用!$L$2:$L$2000)</f>
        <v>0</v>
      </c>
      <c r="D244" s="69">
        <f>COUNTIF(ブログデータ貼り付け用!$P$2:$P$10000,A244)</f>
        <v>0</v>
      </c>
      <c r="E244" s="54">
        <f>SUMIF(ブログデータ貼り付け用!$P$2:$P$10000,A244,ブログデータ貼り付け用!$Q$2:$Q$10000)</f>
        <v>0</v>
      </c>
    </row>
    <row r="245" spans="1:5" x14ac:dyDescent="0.15">
      <c r="A245" s="49">
        <v>44073</v>
      </c>
      <c r="B245" s="52">
        <f>SUMIF(Amazonアソシエイト用!$S$2:$S$2000,A245,Amazonアソシエイト用!$H$2:$H$2000)</f>
        <v>0</v>
      </c>
      <c r="C245" s="57">
        <f>SUMIF(Amazonアソシエイト用!S$2:S$2000,A245,Amazonアソシエイト用!$L$2:$L$2000)</f>
        <v>0</v>
      </c>
      <c r="D245" s="69">
        <f>COUNTIF(ブログデータ貼り付け用!$P$2:$P$10000,A245)</f>
        <v>0</v>
      </c>
      <c r="E245" s="54">
        <f>SUMIF(ブログデータ貼り付け用!$P$2:$P$10000,A245,ブログデータ貼り付け用!$Q$2:$Q$10000)</f>
        <v>0</v>
      </c>
    </row>
    <row r="246" spans="1:5" x14ac:dyDescent="0.15">
      <c r="A246" s="49">
        <v>44074</v>
      </c>
      <c r="B246" s="52">
        <f>SUMIF(Amazonアソシエイト用!$S$2:$S$2000,A246,Amazonアソシエイト用!$H$2:$H$2000)</f>
        <v>0</v>
      </c>
      <c r="C246" s="57">
        <f>SUMIF(Amazonアソシエイト用!S$2:S$2000,A246,Amazonアソシエイト用!$L$2:$L$2000)</f>
        <v>0</v>
      </c>
      <c r="D246" s="69">
        <f>COUNTIF(ブログデータ貼り付け用!$P$2:$P$10000,A246)</f>
        <v>0</v>
      </c>
      <c r="E246" s="54">
        <f>SUMIF(ブログデータ貼り付け用!$P$2:$P$10000,A246,ブログデータ貼り付け用!$Q$2:$Q$10000)</f>
        <v>0</v>
      </c>
    </row>
    <row r="247" spans="1:5" x14ac:dyDescent="0.15">
      <c r="A247" s="49">
        <v>44075</v>
      </c>
      <c r="B247" s="52">
        <f>SUMIF(Amazonアソシエイト用!$S$2:$S$2000,A247,Amazonアソシエイト用!$H$2:$H$2000)</f>
        <v>0</v>
      </c>
      <c r="C247" s="57">
        <f>SUMIF(Amazonアソシエイト用!S$2:S$2000,A247,Amazonアソシエイト用!$L$2:$L$2000)</f>
        <v>0</v>
      </c>
      <c r="D247" s="69">
        <f>COUNTIF(ブログデータ貼り付け用!$P$2:$P$10000,A247)</f>
        <v>0</v>
      </c>
      <c r="E247" s="54">
        <f>SUMIF(ブログデータ貼り付け用!$P$2:$P$10000,A247,ブログデータ貼り付け用!$Q$2:$Q$10000)</f>
        <v>0</v>
      </c>
    </row>
    <row r="248" spans="1:5" x14ac:dyDescent="0.15">
      <c r="A248" s="49">
        <v>44076</v>
      </c>
      <c r="B248" s="52">
        <f>SUMIF(Amazonアソシエイト用!$S$2:$S$2000,A248,Amazonアソシエイト用!$H$2:$H$2000)</f>
        <v>0</v>
      </c>
      <c r="C248" s="57">
        <f>SUMIF(Amazonアソシエイト用!S$2:S$2000,A248,Amazonアソシエイト用!$L$2:$L$2000)</f>
        <v>0</v>
      </c>
      <c r="D248" s="69">
        <f>COUNTIF(ブログデータ貼り付け用!$P$2:$P$10000,A248)</f>
        <v>0</v>
      </c>
      <c r="E248" s="54">
        <f>SUMIF(ブログデータ貼り付け用!$P$2:$P$10000,A248,ブログデータ貼り付け用!$Q$2:$Q$10000)</f>
        <v>0</v>
      </c>
    </row>
    <row r="249" spans="1:5" x14ac:dyDescent="0.15">
      <c r="A249" s="49">
        <v>44077</v>
      </c>
      <c r="B249" s="52">
        <f>SUMIF(Amazonアソシエイト用!$S$2:$S$2000,A249,Amazonアソシエイト用!$H$2:$H$2000)</f>
        <v>0</v>
      </c>
      <c r="C249" s="57">
        <f>SUMIF(Amazonアソシエイト用!S$2:S$2000,A249,Amazonアソシエイト用!$L$2:$L$2000)</f>
        <v>0</v>
      </c>
      <c r="D249" s="69">
        <f>COUNTIF(ブログデータ貼り付け用!$P$2:$P$10000,A249)</f>
        <v>0</v>
      </c>
      <c r="E249" s="54">
        <f>SUMIF(ブログデータ貼り付け用!$P$2:$P$10000,A249,ブログデータ貼り付け用!$Q$2:$Q$10000)</f>
        <v>0</v>
      </c>
    </row>
    <row r="250" spans="1:5" x14ac:dyDescent="0.15">
      <c r="A250" s="49">
        <v>44078</v>
      </c>
      <c r="B250" s="52">
        <f>SUMIF(Amazonアソシエイト用!$S$2:$S$2000,A250,Amazonアソシエイト用!$H$2:$H$2000)</f>
        <v>0</v>
      </c>
      <c r="C250" s="57">
        <f>SUMIF(Amazonアソシエイト用!S$2:S$2000,A250,Amazonアソシエイト用!$L$2:$L$2000)</f>
        <v>0</v>
      </c>
      <c r="D250" s="69">
        <f>COUNTIF(ブログデータ貼り付け用!$P$2:$P$10000,A250)</f>
        <v>0</v>
      </c>
      <c r="E250" s="54">
        <f>SUMIF(ブログデータ貼り付け用!$P$2:$P$10000,A250,ブログデータ貼り付け用!$Q$2:$Q$10000)</f>
        <v>0</v>
      </c>
    </row>
    <row r="251" spans="1:5" x14ac:dyDescent="0.15">
      <c r="A251" s="49">
        <v>44079</v>
      </c>
      <c r="B251" s="52">
        <f>SUMIF(Amazonアソシエイト用!$S$2:$S$2000,A251,Amazonアソシエイト用!$H$2:$H$2000)</f>
        <v>0</v>
      </c>
      <c r="C251" s="57">
        <f>SUMIF(Amazonアソシエイト用!S$2:S$2000,A251,Amazonアソシエイト用!$L$2:$L$2000)</f>
        <v>0</v>
      </c>
      <c r="D251" s="69">
        <f>COUNTIF(ブログデータ貼り付け用!$P$2:$P$10000,A251)</f>
        <v>0</v>
      </c>
      <c r="E251" s="54">
        <f>SUMIF(ブログデータ貼り付け用!$P$2:$P$10000,A251,ブログデータ貼り付け用!$Q$2:$Q$10000)</f>
        <v>0</v>
      </c>
    </row>
    <row r="252" spans="1:5" x14ac:dyDescent="0.15">
      <c r="A252" s="49">
        <v>44080</v>
      </c>
      <c r="B252" s="52">
        <f>SUMIF(Amazonアソシエイト用!$S$2:$S$2000,A252,Amazonアソシエイト用!$H$2:$H$2000)</f>
        <v>0</v>
      </c>
      <c r="C252" s="57">
        <f>SUMIF(Amazonアソシエイト用!S$2:S$2000,A252,Amazonアソシエイト用!$L$2:$L$2000)</f>
        <v>0</v>
      </c>
      <c r="D252" s="69">
        <f>COUNTIF(ブログデータ貼り付け用!$P$2:$P$10000,A252)</f>
        <v>0</v>
      </c>
      <c r="E252" s="54">
        <f>SUMIF(ブログデータ貼り付け用!$P$2:$P$10000,A252,ブログデータ貼り付け用!$Q$2:$Q$10000)</f>
        <v>0</v>
      </c>
    </row>
    <row r="253" spans="1:5" x14ac:dyDescent="0.15">
      <c r="A253" s="49">
        <v>44081</v>
      </c>
      <c r="B253" s="52">
        <f>SUMIF(Amazonアソシエイト用!$S$2:$S$2000,A253,Amazonアソシエイト用!$H$2:$H$2000)</f>
        <v>0</v>
      </c>
      <c r="C253" s="57">
        <f>SUMIF(Amazonアソシエイト用!S$2:S$2000,A253,Amazonアソシエイト用!$L$2:$L$2000)</f>
        <v>0</v>
      </c>
      <c r="D253" s="69">
        <f>COUNTIF(ブログデータ貼り付け用!$P$2:$P$10000,A253)</f>
        <v>0</v>
      </c>
      <c r="E253" s="54">
        <f>SUMIF(ブログデータ貼り付け用!$P$2:$P$10000,A253,ブログデータ貼り付け用!$Q$2:$Q$10000)</f>
        <v>0</v>
      </c>
    </row>
    <row r="254" spans="1:5" x14ac:dyDescent="0.15">
      <c r="A254" s="49">
        <v>44082</v>
      </c>
      <c r="B254" s="52">
        <f>SUMIF(Amazonアソシエイト用!$S$2:$S$2000,A254,Amazonアソシエイト用!$H$2:$H$2000)</f>
        <v>0</v>
      </c>
      <c r="C254" s="57">
        <f>SUMIF(Amazonアソシエイト用!S$2:S$2000,A254,Amazonアソシエイト用!$L$2:$L$2000)</f>
        <v>0</v>
      </c>
      <c r="D254" s="69">
        <f>COUNTIF(ブログデータ貼り付け用!$P$2:$P$10000,A254)</f>
        <v>0</v>
      </c>
      <c r="E254" s="54">
        <f>SUMIF(ブログデータ貼り付け用!$P$2:$P$10000,A254,ブログデータ貼り付け用!$Q$2:$Q$10000)</f>
        <v>0</v>
      </c>
    </row>
    <row r="255" spans="1:5" x14ac:dyDescent="0.15">
      <c r="A255" s="49">
        <v>44083</v>
      </c>
      <c r="B255" s="52">
        <f>SUMIF(Amazonアソシエイト用!$S$2:$S$2000,A255,Amazonアソシエイト用!$H$2:$H$2000)</f>
        <v>0</v>
      </c>
      <c r="C255" s="57">
        <f>SUMIF(Amazonアソシエイト用!S$2:S$2000,A255,Amazonアソシエイト用!$L$2:$L$2000)</f>
        <v>0</v>
      </c>
      <c r="D255" s="69">
        <f>COUNTIF(ブログデータ貼り付け用!$P$2:$P$10000,A255)</f>
        <v>0</v>
      </c>
      <c r="E255" s="54">
        <f>SUMIF(ブログデータ貼り付け用!$P$2:$P$10000,A255,ブログデータ貼り付け用!$Q$2:$Q$10000)</f>
        <v>0</v>
      </c>
    </row>
    <row r="256" spans="1:5" x14ac:dyDescent="0.15">
      <c r="A256" s="49">
        <v>44084</v>
      </c>
      <c r="B256" s="52">
        <f>SUMIF(Amazonアソシエイト用!$S$2:$S$2000,A256,Amazonアソシエイト用!$H$2:$H$2000)</f>
        <v>0</v>
      </c>
      <c r="C256" s="57">
        <f>SUMIF(Amazonアソシエイト用!S$2:S$2000,A256,Amazonアソシエイト用!$L$2:$L$2000)</f>
        <v>0</v>
      </c>
      <c r="D256" s="69">
        <f>COUNTIF(ブログデータ貼り付け用!$P$2:$P$10000,A256)</f>
        <v>0</v>
      </c>
      <c r="E256" s="54">
        <f>SUMIF(ブログデータ貼り付け用!$P$2:$P$10000,A256,ブログデータ貼り付け用!$Q$2:$Q$10000)</f>
        <v>0</v>
      </c>
    </row>
    <row r="257" spans="1:5" x14ac:dyDescent="0.15">
      <c r="A257" s="49">
        <v>44085</v>
      </c>
      <c r="B257" s="52">
        <f>SUMIF(Amazonアソシエイト用!$S$2:$S$2000,A257,Amazonアソシエイト用!$H$2:$H$2000)</f>
        <v>0</v>
      </c>
      <c r="C257" s="57">
        <f>SUMIF(Amazonアソシエイト用!S$2:S$2000,A257,Amazonアソシエイト用!$L$2:$L$2000)</f>
        <v>0</v>
      </c>
      <c r="D257" s="69">
        <f>COUNTIF(ブログデータ貼り付け用!$P$2:$P$10000,A257)</f>
        <v>0</v>
      </c>
      <c r="E257" s="54">
        <f>SUMIF(ブログデータ貼り付け用!$P$2:$P$10000,A257,ブログデータ貼り付け用!$Q$2:$Q$10000)</f>
        <v>0</v>
      </c>
    </row>
    <row r="258" spans="1:5" x14ac:dyDescent="0.15">
      <c r="A258" s="49">
        <v>44086</v>
      </c>
      <c r="B258" s="52">
        <f>SUMIF(Amazonアソシエイト用!$S$2:$S$2000,A258,Amazonアソシエイト用!$H$2:$H$2000)</f>
        <v>0</v>
      </c>
      <c r="C258" s="57">
        <f>SUMIF(Amazonアソシエイト用!S$2:S$2000,A258,Amazonアソシエイト用!$L$2:$L$2000)</f>
        <v>0</v>
      </c>
      <c r="D258" s="69">
        <f>COUNTIF(ブログデータ貼り付け用!$P$2:$P$10000,A258)</f>
        <v>0</v>
      </c>
      <c r="E258" s="54">
        <f>SUMIF(ブログデータ貼り付け用!$P$2:$P$10000,A258,ブログデータ貼り付け用!$Q$2:$Q$10000)</f>
        <v>0</v>
      </c>
    </row>
    <row r="259" spans="1:5" x14ac:dyDescent="0.15">
      <c r="A259" s="49">
        <v>44087</v>
      </c>
      <c r="B259" s="52">
        <f>SUMIF(Amazonアソシエイト用!$S$2:$S$2000,A259,Amazonアソシエイト用!$H$2:$H$2000)</f>
        <v>0</v>
      </c>
      <c r="C259" s="57">
        <f>SUMIF(Amazonアソシエイト用!S$2:S$2000,A259,Amazonアソシエイト用!$L$2:$L$2000)</f>
        <v>0</v>
      </c>
      <c r="D259" s="69">
        <f>COUNTIF(ブログデータ貼り付け用!$P$2:$P$10000,A259)</f>
        <v>0</v>
      </c>
      <c r="E259" s="54">
        <f>SUMIF(ブログデータ貼り付け用!$P$2:$P$10000,A259,ブログデータ貼り付け用!$Q$2:$Q$10000)</f>
        <v>0</v>
      </c>
    </row>
    <row r="260" spans="1:5" x14ac:dyDescent="0.15">
      <c r="A260" s="49">
        <v>44088</v>
      </c>
      <c r="B260" s="52">
        <f>SUMIF(Amazonアソシエイト用!$S$2:$S$2000,A260,Amazonアソシエイト用!$H$2:$H$2000)</f>
        <v>0</v>
      </c>
      <c r="C260" s="57">
        <f>SUMIF(Amazonアソシエイト用!S$2:S$2000,A260,Amazonアソシエイト用!$L$2:$L$2000)</f>
        <v>0</v>
      </c>
      <c r="D260" s="69">
        <f>COUNTIF(ブログデータ貼り付け用!$P$2:$P$10000,A260)</f>
        <v>0</v>
      </c>
      <c r="E260" s="54">
        <f>SUMIF(ブログデータ貼り付け用!$P$2:$P$10000,A260,ブログデータ貼り付け用!$Q$2:$Q$10000)</f>
        <v>0</v>
      </c>
    </row>
    <row r="261" spans="1:5" x14ac:dyDescent="0.15">
      <c r="A261" s="49">
        <v>44089</v>
      </c>
      <c r="B261" s="52">
        <f>SUMIF(Amazonアソシエイト用!$S$2:$S$2000,A261,Amazonアソシエイト用!$H$2:$H$2000)</f>
        <v>0</v>
      </c>
      <c r="C261" s="57">
        <f>SUMIF(Amazonアソシエイト用!S$2:S$2000,A261,Amazonアソシエイト用!$L$2:$L$2000)</f>
        <v>0</v>
      </c>
      <c r="D261" s="69">
        <f>COUNTIF(ブログデータ貼り付け用!$P$2:$P$10000,A261)</f>
        <v>0</v>
      </c>
      <c r="E261" s="54">
        <f>SUMIF(ブログデータ貼り付け用!$P$2:$P$10000,A261,ブログデータ貼り付け用!$Q$2:$Q$10000)</f>
        <v>0</v>
      </c>
    </row>
    <row r="262" spans="1:5" x14ac:dyDescent="0.15">
      <c r="A262" s="49">
        <v>44090</v>
      </c>
      <c r="B262" s="52">
        <f>SUMIF(Amazonアソシエイト用!$S$2:$S$2000,A262,Amazonアソシエイト用!$H$2:$H$2000)</f>
        <v>0</v>
      </c>
      <c r="C262" s="57">
        <f>SUMIF(Amazonアソシエイト用!S$2:S$2000,A262,Amazonアソシエイト用!$L$2:$L$2000)</f>
        <v>0</v>
      </c>
      <c r="D262" s="69">
        <f>COUNTIF(ブログデータ貼り付け用!$P$2:$P$10000,A262)</f>
        <v>0</v>
      </c>
      <c r="E262" s="54">
        <f>SUMIF(ブログデータ貼り付け用!$P$2:$P$10000,A262,ブログデータ貼り付け用!$Q$2:$Q$10000)</f>
        <v>0</v>
      </c>
    </row>
    <row r="263" spans="1:5" x14ac:dyDescent="0.15">
      <c r="A263" s="49">
        <v>44091</v>
      </c>
      <c r="B263" s="52">
        <f>SUMIF(Amazonアソシエイト用!$S$2:$S$2000,A263,Amazonアソシエイト用!$H$2:$H$2000)</f>
        <v>0</v>
      </c>
      <c r="C263" s="57">
        <f>SUMIF(Amazonアソシエイト用!S$2:S$2000,A263,Amazonアソシエイト用!$L$2:$L$2000)</f>
        <v>0</v>
      </c>
      <c r="D263" s="69">
        <f>COUNTIF(ブログデータ貼り付け用!$P$2:$P$10000,A263)</f>
        <v>0</v>
      </c>
      <c r="E263" s="54">
        <f>SUMIF(ブログデータ貼り付け用!$P$2:$P$10000,A263,ブログデータ貼り付け用!$Q$2:$Q$10000)</f>
        <v>0</v>
      </c>
    </row>
    <row r="264" spans="1:5" x14ac:dyDescent="0.15">
      <c r="A264" s="49">
        <v>44092</v>
      </c>
      <c r="B264" s="52">
        <f>SUMIF(Amazonアソシエイト用!$S$2:$S$2000,A264,Amazonアソシエイト用!$H$2:$H$2000)</f>
        <v>0</v>
      </c>
      <c r="C264" s="57">
        <f>SUMIF(Amazonアソシエイト用!S$2:S$2000,A264,Amazonアソシエイト用!$L$2:$L$2000)</f>
        <v>0</v>
      </c>
      <c r="D264" s="69">
        <f>COUNTIF(ブログデータ貼り付け用!$P$2:$P$10000,A264)</f>
        <v>0</v>
      </c>
      <c r="E264" s="54">
        <f>SUMIF(ブログデータ貼り付け用!$P$2:$P$10000,A264,ブログデータ貼り付け用!$Q$2:$Q$10000)</f>
        <v>0</v>
      </c>
    </row>
    <row r="265" spans="1:5" x14ac:dyDescent="0.15">
      <c r="A265" s="49">
        <v>44093</v>
      </c>
      <c r="B265" s="52">
        <f>SUMIF(Amazonアソシエイト用!$S$2:$S$2000,A265,Amazonアソシエイト用!$H$2:$H$2000)</f>
        <v>0</v>
      </c>
      <c r="C265" s="57">
        <f>SUMIF(Amazonアソシエイト用!S$2:S$2000,A265,Amazonアソシエイト用!$L$2:$L$2000)</f>
        <v>0</v>
      </c>
      <c r="D265" s="69">
        <f>COUNTIF(ブログデータ貼り付け用!$P$2:$P$10000,A265)</f>
        <v>0</v>
      </c>
      <c r="E265" s="54">
        <f>SUMIF(ブログデータ貼り付け用!$P$2:$P$10000,A265,ブログデータ貼り付け用!$Q$2:$Q$10000)</f>
        <v>0</v>
      </c>
    </row>
    <row r="266" spans="1:5" x14ac:dyDescent="0.15">
      <c r="A266" s="49">
        <v>44094</v>
      </c>
      <c r="B266" s="52">
        <f>SUMIF(Amazonアソシエイト用!$S$2:$S$2000,A266,Amazonアソシエイト用!$H$2:$H$2000)</f>
        <v>0</v>
      </c>
      <c r="C266" s="57">
        <f>SUMIF(Amazonアソシエイト用!S$2:S$2000,A266,Amazonアソシエイト用!$L$2:$L$2000)</f>
        <v>0</v>
      </c>
      <c r="D266" s="69">
        <f>COUNTIF(ブログデータ貼り付け用!$P$2:$P$10000,A266)</f>
        <v>0</v>
      </c>
      <c r="E266" s="54">
        <f>SUMIF(ブログデータ貼り付け用!$P$2:$P$10000,A266,ブログデータ貼り付け用!$Q$2:$Q$10000)</f>
        <v>0</v>
      </c>
    </row>
    <row r="267" spans="1:5" x14ac:dyDescent="0.15">
      <c r="A267" s="49">
        <v>44095</v>
      </c>
      <c r="B267" s="52">
        <f>SUMIF(Amazonアソシエイト用!$S$2:$S$2000,A267,Amazonアソシエイト用!$H$2:$H$2000)</f>
        <v>0</v>
      </c>
      <c r="C267" s="57">
        <f>SUMIF(Amazonアソシエイト用!S$2:S$2000,A267,Amazonアソシエイト用!$L$2:$L$2000)</f>
        <v>0</v>
      </c>
      <c r="D267" s="69">
        <f>COUNTIF(ブログデータ貼り付け用!$P$2:$P$10000,A267)</f>
        <v>0</v>
      </c>
      <c r="E267" s="54">
        <f>SUMIF(ブログデータ貼り付け用!$P$2:$P$10000,A267,ブログデータ貼り付け用!$Q$2:$Q$10000)</f>
        <v>0</v>
      </c>
    </row>
    <row r="268" spans="1:5" x14ac:dyDescent="0.15">
      <c r="A268" s="49">
        <v>44096</v>
      </c>
      <c r="B268" s="52">
        <f>SUMIF(Amazonアソシエイト用!$S$2:$S$2000,A268,Amazonアソシエイト用!$H$2:$H$2000)</f>
        <v>0</v>
      </c>
      <c r="C268" s="57">
        <f>SUMIF(Amazonアソシエイト用!S$2:S$2000,A268,Amazonアソシエイト用!$L$2:$L$2000)</f>
        <v>0</v>
      </c>
      <c r="D268" s="69">
        <f>COUNTIF(ブログデータ貼り付け用!$P$2:$P$10000,A268)</f>
        <v>0</v>
      </c>
      <c r="E268" s="54">
        <f>SUMIF(ブログデータ貼り付け用!$P$2:$P$10000,A268,ブログデータ貼り付け用!$Q$2:$Q$10000)</f>
        <v>0</v>
      </c>
    </row>
    <row r="269" spans="1:5" x14ac:dyDescent="0.15">
      <c r="A269" s="49">
        <v>44097</v>
      </c>
      <c r="B269" s="52">
        <f>SUMIF(Amazonアソシエイト用!$S$2:$S$2000,A269,Amazonアソシエイト用!$H$2:$H$2000)</f>
        <v>0</v>
      </c>
      <c r="C269" s="57">
        <f>SUMIF(Amazonアソシエイト用!S$2:S$2000,A269,Amazonアソシエイト用!$L$2:$L$2000)</f>
        <v>0</v>
      </c>
      <c r="D269" s="69">
        <f>COUNTIF(ブログデータ貼り付け用!$P$2:$P$10000,A269)</f>
        <v>0</v>
      </c>
      <c r="E269" s="54">
        <f>SUMIF(ブログデータ貼り付け用!$P$2:$P$10000,A269,ブログデータ貼り付け用!$Q$2:$Q$10000)</f>
        <v>0</v>
      </c>
    </row>
    <row r="270" spans="1:5" x14ac:dyDescent="0.15">
      <c r="A270" s="49">
        <v>44098</v>
      </c>
      <c r="B270" s="52">
        <f>SUMIF(Amazonアソシエイト用!$S$2:$S$2000,A270,Amazonアソシエイト用!$H$2:$H$2000)</f>
        <v>0</v>
      </c>
      <c r="C270" s="57">
        <f>SUMIF(Amazonアソシエイト用!S$2:S$2000,A270,Amazonアソシエイト用!$L$2:$L$2000)</f>
        <v>0</v>
      </c>
      <c r="D270" s="69">
        <f>COUNTIF(ブログデータ貼り付け用!$P$2:$P$10000,A270)</f>
        <v>0</v>
      </c>
      <c r="E270" s="54">
        <f>SUMIF(ブログデータ貼り付け用!$P$2:$P$10000,A270,ブログデータ貼り付け用!$Q$2:$Q$10000)</f>
        <v>0</v>
      </c>
    </row>
    <row r="271" spans="1:5" x14ac:dyDescent="0.15">
      <c r="A271" s="49">
        <v>44099</v>
      </c>
      <c r="B271" s="52">
        <f>SUMIF(Amazonアソシエイト用!$S$2:$S$2000,A271,Amazonアソシエイト用!$H$2:$H$2000)</f>
        <v>0</v>
      </c>
      <c r="C271" s="57">
        <f>SUMIF(Amazonアソシエイト用!S$2:S$2000,A271,Amazonアソシエイト用!$L$2:$L$2000)</f>
        <v>0</v>
      </c>
      <c r="D271" s="69">
        <f>COUNTIF(ブログデータ貼り付け用!$P$2:$P$10000,A271)</f>
        <v>0</v>
      </c>
      <c r="E271" s="54">
        <f>SUMIF(ブログデータ貼り付け用!$P$2:$P$10000,A271,ブログデータ貼り付け用!$Q$2:$Q$10000)</f>
        <v>0</v>
      </c>
    </row>
    <row r="272" spans="1:5" x14ac:dyDescent="0.15">
      <c r="A272" s="49">
        <v>44100</v>
      </c>
      <c r="B272" s="52">
        <f>SUMIF(Amazonアソシエイト用!$S$2:$S$2000,A272,Amazonアソシエイト用!$H$2:$H$2000)</f>
        <v>0</v>
      </c>
      <c r="C272" s="57">
        <f>SUMIF(Amazonアソシエイト用!S$2:S$2000,A272,Amazonアソシエイト用!$L$2:$L$2000)</f>
        <v>0</v>
      </c>
      <c r="D272" s="69">
        <f>COUNTIF(ブログデータ貼り付け用!$P$2:$P$10000,A272)</f>
        <v>0</v>
      </c>
      <c r="E272" s="54">
        <f>SUMIF(ブログデータ貼り付け用!$P$2:$P$10000,A272,ブログデータ貼り付け用!$Q$2:$Q$10000)</f>
        <v>0</v>
      </c>
    </row>
    <row r="273" spans="1:5" x14ac:dyDescent="0.15">
      <c r="A273" s="49">
        <v>44101</v>
      </c>
      <c r="B273" s="52">
        <f>SUMIF(Amazonアソシエイト用!$S$2:$S$2000,A273,Amazonアソシエイト用!$H$2:$H$2000)</f>
        <v>0</v>
      </c>
      <c r="C273" s="57">
        <f>SUMIF(Amazonアソシエイト用!S$2:S$2000,A273,Amazonアソシエイト用!$L$2:$L$2000)</f>
        <v>0</v>
      </c>
      <c r="D273" s="69">
        <f>COUNTIF(ブログデータ貼り付け用!$P$2:$P$10000,A273)</f>
        <v>0</v>
      </c>
      <c r="E273" s="54">
        <f>SUMIF(ブログデータ貼り付け用!$P$2:$P$10000,A273,ブログデータ貼り付け用!$Q$2:$Q$10000)</f>
        <v>0</v>
      </c>
    </row>
    <row r="274" spans="1:5" x14ac:dyDescent="0.15">
      <c r="A274" s="49">
        <v>44102</v>
      </c>
      <c r="B274" s="52">
        <f>SUMIF(Amazonアソシエイト用!$S$2:$S$2000,A274,Amazonアソシエイト用!$H$2:$H$2000)</f>
        <v>0</v>
      </c>
      <c r="C274" s="57">
        <f>SUMIF(Amazonアソシエイト用!S$2:S$2000,A274,Amazonアソシエイト用!$L$2:$L$2000)</f>
        <v>0</v>
      </c>
      <c r="D274" s="69">
        <f>COUNTIF(ブログデータ貼り付け用!$P$2:$P$10000,A274)</f>
        <v>0</v>
      </c>
      <c r="E274" s="54">
        <f>SUMIF(ブログデータ貼り付け用!$P$2:$P$10000,A274,ブログデータ貼り付け用!$Q$2:$Q$10000)</f>
        <v>0</v>
      </c>
    </row>
    <row r="275" spans="1:5" x14ac:dyDescent="0.15">
      <c r="A275" s="49">
        <v>44103</v>
      </c>
      <c r="B275" s="52">
        <f>SUMIF(Amazonアソシエイト用!$S$2:$S$2000,A275,Amazonアソシエイト用!$H$2:$H$2000)</f>
        <v>0</v>
      </c>
      <c r="C275" s="57">
        <f>SUMIF(Amazonアソシエイト用!S$2:S$2000,A275,Amazonアソシエイト用!$L$2:$L$2000)</f>
        <v>0</v>
      </c>
      <c r="D275" s="69">
        <f>COUNTIF(ブログデータ貼り付け用!$P$2:$P$10000,A275)</f>
        <v>0</v>
      </c>
      <c r="E275" s="54">
        <f>SUMIF(ブログデータ貼り付け用!$P$2:$P$10000,A275,ブログデータ貼り付け用!$Q$2:$Q$10000)</f>
        <v>0</v>
      </c>
    </row>
    <row r="276" spans="1:5" x14ac:dyDescent="0.15">
      <c r="A276" s="49">
        <v>44104</v>
      </c>
      <c r="B276" s="52">
        <f>SUMIF(Amazonアソシエイト用!$S$2:$S$2000,A276,Amazonアソシエイト用!$H$2:$H$2000)</f>
        <v>0</v>
      </c>
      <c r="C276" s="57">
        <f>SUMIF(Amazonアソシエイト用!S$2:S$2000,A276,Amazonアソシエイト用!$L$2:$L$2000)</f>
        <v>0</v>
      </c>
      <c r="D276" s="69">
        <f>COUNTIF(ブログデータ貼り付け用!$P$2:$P$10000,A276)</f>
        <v>0</v>
      </c>
      <c r="E276" s="54">
        <f>SUMIF(ブログデータ貼り付け用!$P$2:$P$10000,A276,ブログデータ貼り付け用!$Q$2:$Q$10000)</f>
        <v>0</v>
      </c>
    </row>
    <row r="277" spans="1:5" x14ac:dyDescent="0.15">
      <c r="A277" s="49">
        <v>44105</v>
      </c>
      <c r="B277" s="52">
        <f>SUMIF(Amazonアソシエイト用!$S$2:$S$2000,A277,Amazonアソシエイト用!$H$2:$H$2000)</f>
        <v>0</v>
      </c>
      <c r="C277" s="57">
        <f>SUMIF(Amazonアソシエイト用!S$2:S$2000,A277,Amazonアソシエイト用!$L$2:$L$2000)</f>
        <v>0</v>
      </c>
      <c r="D277" s="69">
        <f>COUNTIF(ブログデータ貼り付け用!$P$2:$P$10000,A277)</f>
        <v>0</v>
      </c>
      <c r="E277" s="54">
        <f>SUMIF(ブログデータ貼り付け用!$P$2:$P$10000,A277,ブログデータ貼り付け用!$Q$2:$Q$10000)</f>
        <v>0</v>
      </c>
    </row>
    <row r="278" spans="1:5" x14ac:dyDescent="0.15">
      <c r="A278" s="49">
        <v>44106</v>
      </c>
      <c r="B278" s="52">
        <f>SUMIF(Amazonアソシエイト用!$S$2:$S$2000,A278,Amazonアソシエイト用!$H$2:$H$2000)</f>
        <v>0</v>
      </c>
      <c r="C278" s="57">
        <f>SUMIF(Amazonアソシエイト用!S$2:S$2000,A278,Amazonアソシエイト用!$L$2:$L$2000)</f>
        <v>0</v>
      </c>
      <c r="D278" s="69">
        <f>COUNTIF(ブログデータ貼り付け用!$P$2:$P$10000,A278)</f>
        <v>0</v>
      </c>
      <c r="E278" s="54">
        <f>SUMIF(ブログデータ貼り付け用!$P$2:$P$10000,A278,ブログデータ貼り付け用!$Q$2:$Q$10000)</f>
        <v>0</v>
      </c>
    </row>
    <row r="279" spans="1:5" x14ac:dyDescent="0.15">
      <c r="A279" s="49">
        <v>44107</v>
      </c>
      <c r="B279" s="52">
        <f>SUMIF(Amazonアソシエイト用!$S$2:$S$2000,A279,Amazonアソシエイト用!$H$2:$H$2000)</f>
        <v>0</v>
      </c>
      <c r="C279" s="57">
        <f>SUMIF(Amazonアソシエイト用!S$2:S$2000,A279,Amazonアソシエイト用!$L$2:$L$2000)</f>
        <v>0</v>
      </c>
      <c r="D279" s="69">
        <f>COUNTIF(ブログデータ貼り付け用!$P$2:$P$10000,A279)</f>
        <v>0</v>
      </c>
      <c r="E279" s="54">
        <f>SUMIF(ブログデータ貼り付け用!$P$2:$P$10000,A279,ブログデータ貼り付け用!$Q$2:$Q$10000)</f>
        <v>0</v>
      </c>
    </row>
    <row r="280" spans="1:5" x14ac:dyDescent="0.15">
      <c r="A280" s="49">
        <v>44108</v>
      </c>
      <c r="B280" s="52">
        <f>SUMIF(Amazonアソシエイト用!$S$2:$S$2000,A280,Amazonアソシエイト用!$H$2:$H$2000)</f>
        <v>0</v>
      </c>
      <c r="C280" s="57">
        <f>SUMIF(Amazonアソシエイト用!S$2:S$2000,A280,Amazonアソシエイト用!$L$2:$L$2000)</f>
        <v>0</v>
      </c>
      <c r="D280" s="69">
        <f>COUNTIF(ブログデータ貼り付け用!$P$2:$P$10000,A280)</f>
        <v>0</v>
      </c>
      <c r="E280" s="54">
        <f>SUMIF(ブログデータ貼り付け用!$P$2:$P$10000,A280,ブログデータ貼り付け用!$Q$2:$Q$10000)</f>
        <v>0</v>
      </c>
    </row>
    <row r="281" spans="1:5" x14ac:dyDescent="0.15">
      <c r="A281" s="49">
        <v>44109</v>
      </c>
      <c r="B281" s="52">
        <f>SUMIF(Amazonアソシエイト用!$S$2:$S$2000,A281,Amazonアソシエイト用!$H$2:$H$2000)</f>
        <v>0</v>
      </c>
      <c r="C281" s="57">
        <f>SUMIF(Amazonアソシエイト用!S$2:S$2000,A281,Amazonアソシエイト用!$L$2:$L$2000)</f>
        <v>0</v>
      </c>
      <c r="D281" s="69">
        <f>COUNTIF(ブログデータ貼り付け用!$P$2:$P$10000,A281)</f>
        <v>0</v>
      </c>
      <c r="E281" s="54">
        <f>SUMIF(ブログデータ貼り付け用!$P$2:$P$10000,A281,ブログデータ貼り付け用!$Q$2:$Q$10000)</f>
        <v>0</v>
      </c>
    </row>
    <row r="282" spans="1:5" x14ac:dyDescent="0.15">
      <c r="A282" s="49">
        <v>44110</v>
      </c>
      <c r="B282" s="52">
        <f>SUMIF(Amazonアソシエイト用!$S$2:$S$2000,A282,Amazonアソシエイト用!$H$2:$H$2000)</f>
        <v>0</v>
      </c>
      <c r="C282" s="57">
        <f>SUMIF(Amazonアソシエイト用!S$2:S$2000,A282,Amazonアソシエイト用!$L$2:$L$2000)</f>
        <v>0</v>
      </c>
      <c r="D282" s="69">
        <f>COUNTIF(ブログデータ貼り付け用!$P$2:$P$10000,A282)</f>
        <v>0</v>
      </c>
      <c r="E282" s="54">
        <f>SUMIF(ブログデータ貼り付け用!$P$2:$P$10000,A282,ブログデータ貼り付け用!$Q$2:$Q$10000)</f>
        <v>0</v>
      </c>
    </row>
    <row r="283" spans="1:5" x14ac:dyDescent="0.15">
      <c r="A283" s="49">
        <v>44111</v>
      </c>
      <c r="B283" s="52">
        <f>SUMIF(Amazonアソシエイト用!$S$2:$S$2000,A283,Amazonアソシエイト用!$H$2:$H$2000)</f>
        <v>0</v>
      </c>
      <c r="C283" s="57">
        <f>SUMIF(Amazonアソシエイト用!S$2:S$2000,A283,Amazonアソシエイト用!$L$2:$L$2000)</f>
        <v>0</v>
      </c>
      <c r="D283" s="69">
        <f>COUNTIF(ブログデータ貼り付け用!$P$2:$P$10000,A283)</f>
        <v>0</v>
      </c>
      <c r="E283" s="54">
        <f>SUMIF(ブログデータ貼り付け用!$P$2:$P$10000,A283,ブログデータ貼り付け用!$Q$2:$Q$10000)</f>
        <v>0</v>
      </c>
    </row>
    <row r="284" spans="1:5" x14ac:dyDescent="0.15">
      <c r="A284" s="49">
        <v>44112</v>
      </c>
      <c r="B284" s="52">
        <f>SUMIF(Amazonアソシエイト用!$S$2:$S$2000,A284,Amazonアソシエイト用!$H$2:$H$2000)</f>
        <v>0</v>
      </c>
      <c r="C284" s="57">
        <f>SUMIF(Amazonアソシエイト用!S$2:S$2000,A284,Amazonアソシエイト用!$L$2:$L$2000)</f>
        <v>0</v>
      </c>
      <c r="D284" s="69">
        <f>COUNTIF(ブログデータ貼り付け用!$P$2:$P$10000,A284)</f>
        <v>0</v>
      </c>
      <c r="E284" s="54">
        <f>SUMIF(ブログデータ貼り付け用!$P$2:$P$10000,A284,ブログデータ貼り付け用!$Q$2:$Q$10000)</f>
        <v>0</v>
      </c>
    </row>
    <row r="285" spans="1:5" x14ac:dyDescent="0.15">
      <c r="A285" s="49">
        <v>44113</v>
      </c>
      <c r="B285" s="52">
        <f>SUMIF(Amazonアソシエイト用!$S$2:$S$2000,A285,Amazonアソシエイト用!$H$2:$H$2000)</f>
        <v>0</v>
      </c>
      <c r="C285" s="57">
        <f>SUMIF(Amazonアソシエイト用!S$2:S$2000,A285,Amazonアソシエイト用!$L$2:$L$2000)</f>
        <v>0</v>
      </c>
      <c r="D285" s="69">
        <f>COUNTIF(ブログデータ貼り付け用!$P$2:$P$10000,A285)</f>
        <v>0</v>
      </c>
      <c r="E285" s="54">
        <f>SUMIF(ブログデータ貼り付け用!$P$2:$P$10000,A285,ブログデータ貼り付け用!$Q$2:$Q$10000)</f>
        <v>0</v>
      </c>
    </row>
    <row r="286" spans="1:5" x14ac:dyDescent="0.15">
      <c r="A286" s="49">
        <v>44114</v>
      </c>
      <c r="B286" s="52">
        <f>SUMIF(Amazonアソシエイト用!$S$2:$S$2000,A286,Amazonアソシエイト用!$H$2:$H$2000)</f>
        <v>0</v>
      </c>
      <c r="C286" s="57">
        <f>SUMIF(Amazonアソシエイト用!S$2:S$2000,A286,Amazonアソシエイト用!$L$2:$L$2000)</f>
        <v>0</v>
      </c>
      <c r="D286" s="69">
        <f>COUNTIF(ブログデータ貼り付け用!$P$2:$P$10000,A286)</f>
        <v>0</v>
      </c>
      <c r="E286" s="54">
        <f>SUMIF(ブログデータ貼り付け用!$P$2:$P$10000,A286,ブログデータ貼り付け用!$Q$2:$Q$10000)</f>
        <v>0</v>
      </c>
    </row>
    <row r="287" spans="1:5" x14ac:dyDescent="0.15">
      <c r="A287" s="49">
        <v>44115</v>
      </c>
      <c r="B287" s="52">
        <f>SUMIF(Amazonアソシエイト用!$S$2:$S$2000,A287,Amazonアソシエイト用!$H$2:$H$2000)</f>
        <v>0</v>
      </c>
      <c r="C287" s="57">
        <f>SUMIF(Amazonアソシエイト用!S$2:S$2000,A287,Amazonアソシエイト用!$L$2:$L$2000)</f>
        <v>0</v>
      </c>
      <c r="D287" s="69">
        <f>COUNTIF(ブログデータ貼り付け用!$P$2:$P$10000,A287)</f>
        <v>0</v>
      </c>
      <c r="E287" s="54">
        <f>SUMIF(ブログデータ貼り付け用!$P$2:$P$10000,A287,ブログデータ貼り付け用!$Q$2:$Q$10000)</f>
        <v>0</v>
      </c>
    </row>
    <row r="288" spans="1:5" x14ac:dyDescent="0.15">
      <c r="A288" s="49">
        <v>44116</v>
      </c>
      <c r="B288" s="52">
        <f>SUMIF(Amazonアソシエイト用!$S$2:$S$2000,A288,Amazonアソシエイト用!$H$2:$H$2000)</f>
        <v>0</v>
      </c>
      <c r="C288" s="57">
        <f>SUMIF(Amazonアソシエイト用!S$2:S$2000,A288,Amazonアソシエイト用!$L$2:$L$2000)</f>
        <v>0</v>
      </c>
      <c r="D288" s="69">
        <f>COUNTIF(ブログデータ貼り付け用!$P$2:$P$10000,A288)</f>
        <v>0</v>
      </c>
      <c r="E288" s="54">
        <f>SUMIF(ブログデータ貼り付け用!$P$2:$P$10000,A288,ブログデータ貼り付け用!$Q$2:$Q$10000)</f>
        <v>0</v>
      </c>
    </row>
    <row r="289" spans="1:5" x14ac:dyDescent="0.15">
      <c r="A289" s="49">
        <v>44117</v>
      </c>
      <c r="B289" s="52">
        <f>SUMIF(Amazonアソシエイト用!$S$2:$S$2000,A289,Amazonアソシエイト用!$H$2:$H$2000)</f>
        <v>0</v>
      </c>
      <c r="C289" s="57">
        <f>SUMIF(Amazonアソシエイト用!S$2:S$2000,A289,Amazonアソシエイト用!$L$2:$L$2000)</f>
        <v>0</v>
      </c>
      <c r="D289" s="69">
        <f>COUNTIF(ブログデータ貼り付け用!$P$2:$P$10000,A289)</f>
        <v>0</v>
      </c>
      <c r="E289" s="54">
        <f>SUMIF(ブログデータ貼り付け用!$P$2:$P$10000,A289,ブログデータ貼り付け用!$Q$2:$Q$10000)</f>
        <v>0</v>
      </c>
    </row>
    <row r="290" spans="1:5" x14ac:dyDescent="0.15">
      <c r="A290" s="49">
        <v>44118</v>
      </c>
      <c r="B290" s="52">
        <f>SUMIF(Amazonアソシエイト用!$S$2:$S$2000,A290,Amazonアソシエイト用!$H$2:$H$2000)</f>
        <v>0</v>
      </c>
      <c r="C290" s="57">
        <f>SUMIF(Amazonアソシエイト用!S$2:S$2000,A290,Amazonアソシエイト用!$L$2:$L$2000)</f>
        <v>0</v>
      </c>
      <c r="D290" s="69">
        <f>COUNTIF(ブログデータ貼り付け用!$P$2:$P$10000,A290)</f>
        <v>0</v>
      </c>
      <c r="E290" s="54">
        <f>SUMIF(ブログデータ貼り付け用!$P$2:$P$10000,A290,ブログデータ貼り付け用!$Q$2:$Q$10000)</f>
        <v>0</v>
      </c>
    </row>
    <row r="291" spans="1:5" x14ac:dyDescent="0.15">
      <c r="A291" s="49">
        <v>44119</v>
      </c>
      <c r="B291" s="52">
        <f>SUMIF(Amazonアソシエイト用!$S$2:$S$2000,A291,Amazonアソシエイト用!$H$2:$H$2000)</f>
        <v>0</v>
      </c>
      <c r="C291" s="57">
        <f>SUMIF(Amazonアソシエイト用!S$2:S$2000,A291,Amazonアソシエイト用!$L$2:$L$2000)</f>
        <v>0</v>
      </c>
      <c r="D291" s="69">
        <f>COUNTIF(ブログデータ貼り付け用!$P$2:$P$10000,A291)</f>
        <v>0</v>
      </c>
      <c r="E291" s="54">
        <f>SUMIF(ブログデータ貼り付け用!$P$2:$P$10000,A291,ブログデータ貼り付け用!$Q$2:$Q$10000)</f>
        <v>0</v>
      </c>
    </row>
    <row r="292" spans="1:5" x14ac:dyDescent="0.15">
      <c r="A292" s="49">
        <v>44120</v>
      </c>
      <c r="B292" s="52">
        <f>SUMIF(Amazonアソシエイト用!$S$2:$S$2000,A292,Amazonアソシエイト用!$H$2:$H$2000)</f>
        <v>0</v>
      </c>
      <c r="C292" s="57">
        <f>SUMIF(Amazonアソシエイト用!S$2:S$2000,A292,Amazonアソシエイト用!$L$2:$L$2000)</f>
        <v>0</v>
      </c>
      <c r="D292" s="69">
        <f>COUNTIF(ブログデータ貼り付け用!$P$2:$P$10000,A292)</f>
        <v>0</v>
      </c>
      <c r="E292" s="54">
        <f>SUMIF(ブログデータ貼り付け用!$P$2:$P$10000,A292,ブログデータ貼り付け用!$Q$2:$Q$10000)</f>
        <v>0</v>
      </c>
    </row>
    <row r="293" spans="1:5" x14ac:dyDescent="0.15">
      <c r="A293" s="49">
        <v>44121</v>
      </c>
      <c r="B293" s="52">
        <f>SUMIF(Amazonアソシエイト用!$S$2:$S$2000,A293,Amazonアソシエイト用!$H$2:$H$2000)</f>
        <v>0</v>
      </c>
      <c r="C293" s="57">
        <f>SUMIF(Amazonアソシエイト用!S$2:S$2000,A293,Amazonアソシエイト用!$L$2:$L$2000)</f>
        <v>0</v>
      </c>
      <c r="D293" s="69">
        <f>COUNTIF(ブログデータ貼り付け用!$P$2:$P$10000,A293)</f>
        <v>0</v>
      </c>
      <c r="E293" s="54">
        <f>SUMIF(ブログデータ貼り付け用!$P$2:$P$10000,A293,ブログデータ貼り付け用!$Q$2:$Q$10000)</f>
        <v>0</v>
      </c>
    </row>
    <row r="294" spans="1:5" x14ac:dyDescent="0.15">
      <c r="A294" s="49">
        <v>44122</v>
      </c>
      <c r="B294" s="52">
        <f>SUMIF(Amazonアソシエイト用!$S$2:$S$2000,A294,Amazonアソシエイト用!$H$2:$H$2000)</f>
        <v>0</v>
      </c>
      <c r="C294" s="57">
        <f>SUMIF(Amazonアソシエイト用!S$2:S$2000,A294,Amazonアソシエイト用!$L$2:$L$2000)</f>
        <v>0</v>
      </c>
      <c r="D294" s="69">
        <f>COUNTIF(ブログデータ貼り付け用!$P$2:$P$10000,A294)</f>
        <v>0</v>
      </c>
      <c r="E294" s="54">
        <f>SUMIF(ブログデータ貼り付け用!$P$2:$P$10000,A294,ブログデータ貼り付け用!$Q$2:$Q$10000)</f>
        <v>0</v>
      </c>
    </row>
    <row r="295" spans="1:5" x14ac:dyDescent="0.15">
      <c r="A295" s="49">
        <v>44123</v>
      </c>
      <c r="B295" s="52">
        <f>SUMIF(Amazonアソシエイト用!$S$2:$S$2000,A295,Amazonアソシエイト用!$H$2:$H$2000)</f>
        <v>0</v>
      </c>
      <c r="C295" s="57">
        <f>SUMIF(Amazonアソシエイト用!S$2:S$2000,A295,Amazonアソシエイト用!$L$2:$L$2000)</f>
        <v>0</v>
      </c>
      <c r="D295" s="69">
        <f>COUNTIF(ブログデータ貼り付け用!$P$2:$P$10000,A295)</f>
        <v>0</v>
      </c>
      <c r="E295" s="54">
        <f>SUMIF(ブログデータ貼り付け用!$P$2:$P$10000,A295,ブログデータ貼り付け用!$Q$2:$Q$10000)</f>
        <v>0</v>
      </c>
    </row>
    <row r="296" spans="1:5" x14ac:dyDescent="0.15">
      <c r="A296" s="49">
        <v>44124</v>
      </c>
      <c r="B296" s="52">
        <f>SUMIF(Amazonアソシエイト用!$S$2:$S$2000,A296,Amazonアソシエイト用!$H$2:$H$2000)</f>
        <v>0</v>
      </c>
      <c r="C296" s="57">
        <f>SUMIF(Amazonアソシエイト用!S$2:S$2000,A296,Amazonアソシエイト用!$L$2:$L$2000)</f>
        <v>0</v>
      </c>
      <c r="D296" s="69">
        <f>COUNTIF(ブログデータ貼り付け用!$P$2:$P$10000,A296)</f>
        <v>0</v>
      </c>
      <c r="E296" s="54">
        <f>SUMIF(ブログデータ貼り付け用!$P$2:$P$10000,A296,ブログデータ貼り付け用!$Q$2:$Q$10000)</f>
        <v>0</v>
      </c>
    </row>
    <row r="297" spans="1:5" x14ac:dyDescent="0.15">
      <c r="A297" s="49">
        <v>44125</v>
      </c>
      <c r="B297" s="52">
        <f>SUMIF(Amazonアソシエイト用!$S$2:$S$2000,A297,Amazonアソシエイト用!$H$2:$H$2000)</f>
        <v>0</v>
      </c>
      <c r="C297" s="57">
        <f>SUMIF(Amazonアソシエイト用!S$2:S$2000,A297,Amazonアソシエイト用!$L$2:$L$2000)</f>
        <v>0</v>
      </c>
      <c r="D297" s="69">
        <f>COUNTIF(ブログデータ貼り付け用!$P$2:$P$10000,A297)</f>
        <v>0</v>
      </c>
      <c r="E297" s="54">
        <f>SUMIF(ブログデータ貼り付け用!$P$2:$P$10000,A297,ブログデータ貼り付け用!$Q$2:$Q$10000)</f>
        <v>0</v>
      </c>
    </row>
    <row r="298" spans="1:5" x14ac:dyDescent="0.15">
      <c r="A298" s="49">
        <v>44126</v>
      </c>
      <c r="B298" s="52">
        <f>SUMIF(Amazonアソシエイト用!$S$2:$S$2000,A298,Amazonアソシエイト用!$H$2:$H$2000)</f>
        <v>0</v>
      </c>
      <c r="C298" s="57">
        <f>SUMIF(Amazonアソシエイト用!S$2:S$2000,A298,Amazonアソシエイト用!$L$2:$L$2000)</f>
        <v>0</v>
      </c>
      <c r="D298" s="69">
        <f>COUNTIF(ブログデータ貼り付け用!$P$2:$P$10000,A298)</f>
        <v>0</v>
      </c>
      <c r="E298" s="54">
        <f>SUMIF(ブログデータ貼り付け用!$P$2:$P$10000,A298,ブログデータ貼り付け用!$Q$2:$Q$10000)</f>
        <v>0</v>
      </c>
    </row>
    <row r="299" spans="1:5" x14ac:dyDescent="0.15">
      <c r="A299" s="49">
        <v>44127</v>
      </c>
      <c r="B299" s="52">
        <f>SUMIF(Amazonアソシエイト用!$S$2:$S$2000,A299,Amazonアソシエイト用!$H$2:$H$2000)</f>
        <v>0</v>
      </c>
      <c r="C299" s="57">
        <f>SUMIF(Amazonアソシエイト用!S$2:S$2000,A299,Amazonアソシエイト用!$L$2:$L$2000)</f>
        <v>0</v>
      </c>
      <c r="D299" s="69">
        <f>COUNTIF(ブログデータ貼り付け用!$P$2:$P$10000,A299)</f>
        <v>0</v>
      </c>
      <c r="E299" s="54">
        <f>SUMIF(ブログデータ貼り付け用!$P$2:$P$10000,A299,ブログデータ貼り付け用!$Q$2:$Q$10000)</f>
        <v>0</v>
      </c>
    </row>
    <row r="300" spans="1:5" x14ac:dyDescent="0.15">
      <c r="A300" s="49">
        <v>44128</v>
      </c>
      <c r="B300" s="52">
        <f>SUMIF(Amazonアソシエイト用!$S$2:$S$2000,A300,Amazonアソシエイト用!$H$2:$H$2000)</f>
        <v>0</v>
      </c>
      <c r="C300" s="57">
        <f>SUMIF(Amazonアソシエイト用!S$2:S$2000,A300,Amazonアソシエイト用!$L$2:$L$2000)</f>
        <v>0</v>
      </c>
      <c r="D300" s="69">
        <f>COUNTIF(ブログデータ貼り付け用!$P$2:$P$10000,A300)</f>
        <v>0</v>
      </c>
      <c r="E300" s="54">
        <f>SUMIF(ブログデータ貼り付け用!$P$2:$P$10000,A300,ブログデータ貼り付け用!$Q$2:$Q$10000)</f>
        <v>0</v>
      </c>
    </row>
    <row r="301" spans="1:5" x14ac:dyDescent="0.15">
      <c r="A301" s="49">
        <v>44129</v>
      </c>
      <c r="B301" s="52">
        <f>SUMIF(Amazonアソシエイト用!$S$2:$S$2000,A301,Amazonアソシエイト用!$H$2:$H$2000)</f>
        <v>0</v>
      </c>
      <c r="C301" s="57">
        <f>SUMIF(Amazonアソシエイト用!S$2:S$2000,A301,Amazonアソシエイト用!$L$2:$L$2000)</f>
        <v>0</v>
      </c>
      <c r="D301" s="69">
        <f>COUNTIF(ブログデータ貼り付け用!$P$2:$P$10000,A301)</f>
        <v>0</v>
      </c>
      <c r="E301" s="54">
        <f>SUMIF(ブログデータ貼り付け用!$P$2:$P$10000,A301,ブログデータ貼り付け用!$Q$2:$Q$10000)</f>
        <v>0</v>
      </c>
    </row>
    <row r="302" spans="1:5" x14ac:dyDescent="0.15">
      <c r="A302" s="49">
        <v>44130</v>
      </c>
      <c r="B302" s="52">
        <f>SUMIF(Amazonアソシエイト用!$S$2:$S$2000,A302,Amazonアソシエイト用!$H$2:$H$2000)</f>
        <v>0</v>
      </c>
      <c r="C302" s="57">
        <f>SUMIF(Amazonアソシエイト用!S$2:S$2000,A302,Amazonアソシエイト用!$L$2:$L$2000)</f>
        <v>0</v>
      </c>
      <c r="D302" s="69">
        <f>COUNTIF(ブログデータ貼り付け用!$P$2:$P$10000,A302)</f>
        <v>0</v>
      </c>
      <c r="E302" s="54">
        <f>SUMIF(ブログデータ貼り付け用!$P$2:$P$10000,A302,ブログデータ貼り付け用!$Q$2:$Q$10000)</f>
        <v>0</v>
      </c>
    </row>
    <row r="303" spans="1:5" x14ac:dyDescent="0.15">
      <c r="A303" s="49">
        <v>44131</v>
      </c>
      <c r="B303" s="52">
        <f>SUMIF(Amazonアソシエイト用!$S$2:$S$2000,A303,Amazonアソシエイト用!$H$2:$H$2000)</f>
        <v>0</v>
      </c>
      <c r="C303" s="57">
        <f>SUMIF(Amazonアソシエイト用!S$2:S$2000,A303,Amazonアソシエイト用!$L$2:$L$2000)</f>
        <v>0</v>
      </c>
      <c r="D303" s="69">
        <f>COUNTIF(ブログデータ貼り付け用!$P$2:$P$10000,A303)</f>
        <v>0</v>
      </c>
      <c r="E303" s="54">
        <f>SUMIF(ブログデータ貼り付け用!$P$2:$P$10000,A303,ブログデータ貼り付け用!$Q$2:$Q$10000)</f>
        <v>0</v>
      </c>
    </row>
    <row r="304" spans="1:5" x14ac:dyDescent="0.15">
      <c r="A304" s="49">
        <v>44132</v>
      </c>
      <c r="B304" s="52">
        <f>SUMIF(Amazonアソシエイト用!$S$2:$S$2000,A304,Amazonアソシエイト用!$H$2:$H$2000)</f>
        <v>0</v>
      </c>
      <c r="C304" s="57">
        <f>SUMIF(Amazonアソシエイト用!S$2:S$2000,A304,Amazonアソシエイト用!$L$2:$L$2000)</f>
        <v>0</v>
      </c>
      <c r="D304" s="69">
        <f>COUNTIF(ブログデータ貼り付け用!$P$2:$P$10000,A304)</f>
        <v>0</v>
      </c>
      <c r="E304" s="54">
        <f>SUMIF(ブログデータ貼り付け用!$P$2:$P$10000,A304,ブログデータ貼り付け用!$Q$2:$Q$10000)</f>
        <v>0</v>
      </c>
    </row>
    <row r="305" spans="1:5" x14ac:dyDescent="0.15">
      <c r="A305" s="49">
        <v>44133</v>
      </c>
      <c r="B305" s="52">
        <f>SUMIF(Amazonアソシエイト用!$S$2:$S$2000,A305,Amazonアソシエイト用!$H$2:$H$2000)</f>
        <v>0</v>
      </c>
      <c r="C305" s="57">
        <f>SUMIF(Amazonアソシエイト用!S$2:S$2000,A305,Amazonアソシエイト用!$L$2:$L$2000)</f>
        <v>0</v>
      </c>
      <c r="D305" s="69">
        <f>COUNTIF(ブログデータ貼り付け用!$P$2:$P$10000,A305)</f>
        <v>0</v>
      </c>
      <c r="E305" s="54">
        <f>SUMIF(ブログデータ貼り付け用!$P$2:$P$10000,A305,ブログデータ貼り付け用!$Q$2:$Q$10000)</f>
        <v>0</v>
      </c>
    </row>
    <row r="306" spans="1:5" x14ac:dyDescent="0.15">
      <c r="A306" s="49">
        <v>44134</v>
      </c>
      <c r="B306" s="52">
        <f>SUMIF(Amazonアソシエイト用!$S$2:$S$2000,A306,Amazonアソシエイト用!$H$2:$H$2000)</f>
        <v>0</v>
      </c>
      <c r="C306" s="57">
        <f>SUMIF(Amazonアソシエイト用!S$2:S$2000,A306,Amazonアソシエイト用!$L$2:$L$2000)</f>
        <v>0</v>
      </c>
      <c r="D306" s="69">
        <f>COUNTIF(ブログデータ貼り付け用!$P$2:$P$10000,A306)</f>
        <v>0</v>
      </c>
      <c r="E306" s="54">
        <f>SUMIF(ブログデータ貼り付け用!$P$2:$P$10000,A306,ブログデータ貼り付け用!$Q$2:$Q$10000)</f>
        <v>0</v>
      </c>
    </row>
    <row r="307" spans="1:5" x14ac:dyDescent="0.15">
      <c r="A307" s="49">
        <v>44135</v>
      </c>
      <c r="B307" s="52">
        <f>SUMIF(Amazonアソシエイト用!$S$2:$S$2000,A307,Amazonアソシエイト用!$H$2:$H$2000)</f>
        <v>0</v>
      </c>
      <c r="C307" s="57">
        <f>SUMIF(Amazonアソシエイト用!S$2:S$2000,A307,Amazonアソシエイト用!$L$2:$L$2000)</f>
        <v>0</v>
      </c>
      <c r="D307" s="69">
        <f>COUNTIF(ブログデータ貼り付け用!$P$2:$P$10000,A307)</f>
        <v>0</v>
      </c>
      <c r="E307" s="54">
        <f>SUMIF(ブログデータ貼り付け用!$P$2:$P$10000,A307,ブログデータ貼り付け用!$Q$2:$Q$10000)</f>
        <v>0</v>
      </c>
    </row>
    <row r="308" spans="1:5" x14ac:dyDescent="0.15">
      <c r="A308" s="49">
        <v>44136</v>
      </c>
      <c r="B308" s="52">
        <f>SUMIF(Amazonアソシエイト用!$S$2:$S$2000,A308,Amazonアソシエイト用!$H$2:$H$2000)</f>
        <v>0</v>
      </c>
      <c r="C308" s="57">
        <f>SUMIF(Amazonアソシエイト用!S$2:S$2000,A308,Amazonアソシエイト用!$L$2:$L$2000)</f>
        <v>0</v>
      </c>
      <c r="D308" s="69">
        <f>COUNTIF(ブログデータ貼り付け用!$P$2:$P$10000,A308)</f>
        <v>0</v>
      </c>
      <c r="E308" s="54">
        <f>SUMIF(ブログデータ貼り付け用!$P$2:$P$10000,A308,ブログデータ貼り付け用!$Q$2:$Q$10000)</f>
        <v>0</v>
      </c>
    </row>
    <row r="309" spans="1:5" x14ac:dyDescent="0.15">
      <c r="A309" s="49">
        <v>44137</v>
      </c>
      <c r="B309" s="52">
        <f>SUMIF(Amazonアソシエイト用!$S$2:$S$2000,A309,Amazonアソシエイト用!$H$2:$H$2000)</f>
        <v>0</v>
      </c>
      <c r="C309" s="57">
        <f>SUMIF(Amazonアソシエイト用!S$2:S$2000,A309,Amazonアソシエイト用!$L$2:$L$2000)</f>
        <v>0</v>
      </c>
      <c r="D309" s="69">
        <f>COUNTIF(ブログデータ貼り付け用!$P$2:$P$10000,A309)</f>
        <v>0</v>
      </c>
      <c r="E309" s="54">
        <f>SUMIF(ブログデータ貼り付け用!$P$2:$P$10000,A309,ブログデータ貼り付け用!$Q$2:$Q$10000)</f>
        <v>0</v>
      </c>
    </row>
    <row r="310" spans="1:5" x14ac:dyDescent="0.15">
      <c r="A310" s="49">
        <v>44138</v>
      </c>
      <c r="B310" s="52">
        <f>SUMIF(Amazonアソシエイト用!$S$2:$S$2000,A310,Amazonアソシエイト用!$H$2:$H$2000)</f>
        <v>0</v>
      </c>
      <c r="C310" s="57">
        <f>SUMIF(Amazonアソシエイト用!S$2:S$2000,A310,Amazonアソシエイト用!$L$2:$L$2000)</f>
        <v>0</v>
      </c>
      <c r="D310" s="69">
        <f>COUNTIF(ブログデータ貼り付け用!$P$2:$P$10000,A310)</f>
        <v>0</v>
      </c>
      <c r="E310" s="54">
        <f>SUMIF(ブログデータ貼り付け用!$P$2:$P$10000,A310,ブログデータ貼り付け用!$Q$2:$Q$10000)</f>
        <v>0</v>
      </c>
    </row>
    <row r="311" spans="1:5" x14ac:dyDescent="0.15">
      <c r="A311" s="49">
        <v>44139</v>
      </c>
      <c r="B311" s="52">
        <f>SUMIF(Amazonアソシエイト用!$S$2:$S$2000,A311,Amazonアソシエイト用!$H$2:$H$2000)</f>
        <v>0</v>
      </c>
      <c r="C311" s="57">
        <f>SUMIF(Amazonアソシエイト用!S$2:S$2000,A311,Amazonアソシエイト用!$L$2:$L$2000)</f>
        <v>0</v>
      </c>
      <c r="D311" s="69">
        <f>COUNTIF(ブログデータ貼り付け用!$P$2:$P$10000,A311)</f>
        <v>0</v>
      </c>
      <c r="E311" s="54">
        <f>SUMIF(ブログデータ貼り付け用!$P$2:$P$10000,A311,ブログデータ貼り付け用!$Q$2:$Q$10000)</f>
        <v>0</v>
      </c>
    </row>
    <row r="312" spans="1:5" x14ac:dyDescent="0.15">
      <c r="A312" s="49">
        <v>44140</v>
      </c>
      <c r="B312" s="52">
        <f>SUMIF(Amazonアソシエイト用!$S$2:$S$2000,A312,Amazonアソシエイト用!$H$2:$H$2000)</f>
        <v>0</v>
      </c>
      <c r="C312" s="57">
        <f>SUMIF(Amazonアソシエイト用!S$2:S$2000,A312,Amazonアソシエイト用!$L$2:$L$2000)</f>
        <v>0</v>
      </c>
      <c r="D312" s="69">
        <f>COUNTIF(ブログデータ貼り付け用!$P$2:$P$10000,A312)</f>
        <v>0</v>
      </c>
      <c r="E312" s="54">
        <f>SUMIF(ブログデータ貼り付け用!$P$2:$P$10000,A312,ブログデータ貼り付け用!$Q$2:$Q$10000)</f>
        <v>0</v>
      </c>
    </row>
    <row r="313" spans="1:5" x14ac:dyDescent="0.15">
      <c r="A313" s="49">
        <v>44141</v>
      </c>
      <c r="B313" s="52">
        <f>SUMIF(Amazonアソシエイト用!$S$2:$S$2000,A313,Amazonアソシエイト用!$H$2:$H$2000)</f>
        <v>0</v>
      </c>
      <c r="C313" s="57">
        <f>SUMIF(Amazonアソシエイト用!S$2:S$2000,A313,Amazonアソシエイト用!$L$2:$L$2000)</f>
        <v>0</v>
      </c>
      <c r="D313" s="69">
        <f>COUNTIF(ブログデータ貼り付け用!$P$2:$P$10000,A313)</f>
        <v>0</v>
      </c>
      <c r="E313" s="54">
        <f>SUMIF(ブログデータ貼り付け用!$P$2:$P$10000,A313,ブログデータ貼り付け用!$Q$2:$Q$10000)</f>
        <v>0</v>
      </c>
    </row>
    <row r="314" spans="1:5" x14ac:dyDescent="0.15">
      <c r="A314" s="49">
        <v>44142</v>
      </c>
      <c r="B314" s="52">
        <f>SUMIF(Amazonアソシエイト用!$S$2:$S$2000,A314,Amazonアソシエイト用!$H$2:$H$2000)</f>
        <v>0</v>
      </c>
      <c r="C314" s="57">
        <f>SUMIF(Amazonアソシエイト用!S$2:S$2000,A314,Amazonアソシエイト用!$L$2:$L$2000)</f>
        <v>0</v>
      </c>
      <c r="D314" s="69">
        <f>COUNTIF(ブログデータ貼り付け用!$P$2:$P$10000,A314)</f>
        <v>0</v>
      </c>
      <c r="E314" s="54">
        <f>SUMIF(ブログデータ貼り付け用!$P$2:$P$10000,A314,ブログデータ貼り付け用!$Q$2:$Q$10000)</f>
        <v>0</v>
      </c>
    </row>
    <row r="315" spans="1:5" x14ac:dyDescent="0.15">
      <c r="A315" s="49">
        <v>44143</v>
      </c>
      <c r="B315" s="52">
        <f>SUMIF(Amazonアソシエイト用!$S$2:$S$2000,A315,Amazonアソシエイト用!$H$2:$H$2000)</f>
        <v>0</v>
      </c>
      <c r="C315" s="57">
        <f>SUMIF(Amazonアソシエイト用!S$2:S$2000,A315,Amazonアソシエイト用!$L$2:$L$2000)</f>
        <v>0</v>
      </c>
      <c r="D315" s="69">
        <f>COUNTIF(ブログデータ貼り付け用!$P$2:$P$10000,A315)</f>
        <v>0</v>
      </c>
      <c r="E315" s="54">
        <f>SUMIF(ブログデータ貼り付け用!$P$2:$P$10000,A315,ブログデータ貼り付け用!$Q$2:$Q$10000)</f>
        <v>0</v>
      </c>
    </row>
    <row r="316" spans="1:5" x14ac:dyDescent="0.15">
      <c r="A316" s="49">
        <v>44144</v>
      </c>
      <c r="B316" s="52">
        <f>SUMIF(Amazonアソシエイト用!$S$2:$S$2000,A316,Amazonアソシエイト用!$H$2:$H$2000)</f>
        <v>0</v>
      </c>
      <c r="C316" s="57">
        <f>SUMIF(Amazonアソシエイト用!S$2:S$2000,A316,Amazonアソシエイト用!$L$2:$L$2000)</f>
        <v>0</v>
      </c>
      <c r="D316" s="69">
        <f>COUNTIF(ブログデータ貼り付け用!$P$2:$P$10000,A316)</f>
        <v>0</v>
      </c>
      <c r="E316" s="54">
        <f>SUMIF(ブログデータ貼り付け用!$P$2:$P$10000,A316,ブログデータ貼り付け用!$Q$2:$Q$10000)</f>
        <v>0</v>
      </c>
    </row>
    <row r="317" spans="1:5" x14ac:dyDescent="0.15">
      <c r="A317" s="49">
        <v>44145</v>
      </c>
      <c r="B317" s="52">
        <f>SUMIF(Amazonアソシエイト用!$S$2:$S$2000,A317,Amazonアソシエイト用!$H$2:$H$2000)</f>
        <v>0</v>
      </c>
      <c r="C317" s="57">
        <f>SUMIF(Amazonアソシエイト用!S$2:S$2000,A317,Amazonアソシエイト用!$L$2:$L$2000)</f>
        <v>0</v>
      </c>
      <c r="D317" s="69">
        <f>COUNTIF(ブログデータ貼り付け用!$P$2:$P$10000,A317)</f>
        <v>0</v>
      </c>
      <c r="E317" s="54">
        <f>SUMIF(ブログデータ貼り付け用!$P$2:$P$10000,A317,ブログデータ貼り付け用!$Q$2:$Q$10000)</f>
        <v>0</v>
      </c>
    </row>
    <row r="318" spans="1:5" x14ac:dyDescent="0.15">
      <c r="A318" s="49">
        <v>44146</v>
      </c>
      <c r="B318" s="52">
        <f>SUMIF(Amazonアソシエイト用!$S$2:$S$2000,A318,Amazonアソシエイト用!$H$2:$H$2000)</f>
        <v>0</v>
      </c>
      <c r="C318" s="57">
        <f>SUMIF(Amazonアソシエイト用!S$2:S$2000,A318,Amazonアソシエイト用!$L$2:$L$2000)</f>
        <v>0</v>
      </c>
      <c r="D318" s="69">
        <f>COUNTIF(ブログデータ貼り付け用!$P$2:$P$10000,A318)</f>
        <v>0</v>
      </c>
      <c r="E318" s="54">
        <f>SUMIF(ブログデータ貼り付け用!$P$2:$P$10000,A318,ブログデータ貼り付け用!$Q$2:$Q$10000)</f>
        <v>0</v>
      </c>
    </row>
    <row r="319" spans="1:5" x14ac:dyDescent="0.15">
      <c r="A319" s="49">
        <v>44147</v>
      </c>
      <c r="B319" s="52">
        <f>SUMIF(Amazonアソシエイト用!$S$2:$S$2000,A319,Amazonアソシエイト用!$H$2:$H$2000)</f>
        <v>0</v>
      </c>
      <c r="C319" s="57">
        <f>SUMIF(Amazonアソシエイト用!S$2:S$2000,A319,Amazonアソシエイト用!$L$2:$L$2000)</f>
        <v>0</v>
      </c>
      <c r="D319" s="69">
        <f>COUNTIF(ブログデータ貼り付け用!$P$2:$P$10000,A319)</f>
        <v>0</v>
      </c>
      <c r="E319" s="54">
        <f>SUMIF(ブログデータ貼り付け用!$P$2:$P$10000,A319,ブログデータ貼り付け用!$Q$2:$Q$10000)</f>
        <v>0</v>
      </c>
    </row>
    <row r="320" spans="1:5" x14ac:dyDescent="0.15">
      <c r="A320" s="49">
        <v>44148</v>
      </c>
      <c r="B320" s="52">
        <f>SUMIF(Amazonアソシエイト用!$S$2:$S$2000,A320,Amazonアソシエイト用!$H$2:$H$2000)</f>
        <v>0</v>
      </c>
      <c r="C320" s="57">
        <f>SUMIF(Amazonアソシエイト用!S$2:S$2000,A320,Amazonアソシエイト用!$L$2:$L$2000)</f>
        <v>0</v>
      </c>
      <c r="D320" s="69">
        <f>COUNTIF(ブログデータ貼り付け用!$P$2:$P$10000,A320)</f>
        <v>0</v>
      </c>
      <c r="E320" s="54">
        <f>SUMIF(ブログデータ貼り付け用!$P$2:$P$10000,A320,ブログデータ貼り付け用!$Q$2:$Q$10000)</f>
        <v>0</v>
      </c>
    </row>
    <row r="321" spans="1:5" x14ac:dyDescent="0.15">
      <c r="A321" s="49">
        <v>44149</v>
      </c>
      <c r="B321" s="52">
        <f>SUMIF(Amazonアソシエイト用!$S$2:$S$2000,A321,Amazonアソシエイト用!$H$2:$H$2000)</f>
        <v>0</v>
      </c>
      <c r="C321" s="57">
        <f>SUMIF(Amazonアソシエイト用!S$2:S$2000,A321,Amazonアソシエイト用!$L$2:$L$2000)</f>
        <v>0</v>
      </c>
      <c r="D321" s="69">
        <f>COUNTIF(ブログデータ貼り付け用!$P$2:$P$10000,A321)</f>
        <v>0</v>
      </c>
      <c r="E321" s="54">
        <f>SUMIF(ブログデータ貼り付け用!$P$2:$P$10000,A321,ブログデータ貼り付け用!$Q$2:$Q$10000)</f>
        <v>0</v>
      </c>
    </row>
    <row r="322" spans="1:5" x14ac:dyDescent="0.15">
      <c r="A322" s="49">
        <v>44150</v>
      </c>
      <c r="B322" s="52">
        <f>SUMIF(Amazonアソシエイト用!$S$2:$S$2000,A322,Amazonアソシエイト用!$H$2:$H$2000)</f>
        <v>0</v>
      </c>
      <c r="C322" s="57">
        <f>SUMIF(Amazonアソシエイト用!S$2:S$2000,A322,Amazonアソシエイト用!$L$2:$L$2000)</f>
        <v>0</v>
      </c>
      <c r="D322" s="69">
        <f>COUNTIF(ブログデータ貼り付け用!$P$2:$P$10000,A322)</f>
        <v>0</v>
      </c>
      <c r="E322" s="54">
        <f>SUMIF(ブログデータ貼り付け用!$P$2:$P$10000,A322,ブログデータ貼り付け用!$Q$2:$Q$10000)</f>
        <v>0</v>
      </c>
    </row>
    <row r="323" spans="1:5" x14ac:dyDescent="0.15">
      <c r="A323" s="49">
        <v>44151</v>
      </c>
      <c r="B323" s="52">
        <f>SUMIF(Amazonアソシエイト用!$S$2:$S$2000,A323,Amazonアソシエイト用!$H$2:$H$2000)</f>
        <v>0</v>
      </c>
      <c r="C323" s="57">
        <f>SUMIF(Amazonアソシエイト用!S$2:S$2000,A323,Amazonアソシエイト用!$L$2:$L$2000)</f>
        <v>0</v>
      </c>
      <c r="D323" s="69">
        <f>COUNTIF(ブログデータ貼り付け用!$P$2:$P$10000,A323)</f>
        <v>0</v>
      </c>
      <c r="E323" s="54">
        <f>SUMIF(ブログデータ貼り付け用!$P$2:$P$10000,A323,ブログデータ貼り付け用!$Q$2:$Q$10000)</f>
        <v>0</v>
      </c>
    </row>
    <row r="324" spans="1:5" x14ac:dyDescent="0.15">
      <c r="A324" s="49">
        <v>44152</v>
      </c>
      <c r="B324" s="52">
        <f>SUMIF(Amazonアソシエイト用!$S$2:$S$2000,A324,Amazonアソシエイト用!$H$2:$H$2000)</f>
        <v>0</v>
      </c>
      <c r="C324" s="57">
        <f>SUMIF(Amazonアソシエイト用!S$2:S$2000,A324,Amazonアソシエイト用!$L$2:$L$2000)</f>
        <v>0</v>
      </c>
      <c r="D324" s="69">
        <f>COUNTIF(ブログデータ貼り付け用!$P$2:$P$10000,A324)</f>
        <v>0</v>
      </c>
      <c r="E324" s="54">
        <f>SUMIF(ブログデータ貼り付け用!$P$2:$P$10000,A324,ブログデータ貼り付け用!$Q$2:$Q$10000)</f>
        <v>0</v>
      </c>
    </row>
    <row r="325" spans="1:5" x14ac:dyDescent="0.15">
      <c r="A325" s="49">
        <v>44153</v>
      </c>
      <c r="B325" s="52">
        <f>SUMIF(Amazonアソシエイト用!$S$2:$S$2000,A325,Amazonアソシエイト用!$H$2:$H$2000)</f>
        <v>0</v>
      </c>
      <c r="C325" s="57">
        <f>SUMIF(Amazonアソシエイト用!S$2:S$2000,A325,Amazonアソシエイト用!$L$2:$L$2000)</f>
        <v>0</v>
      </c>
      <c r="D325" s="69">
        <f>COUNTIF(ブログデータ貼り付け用!$P$2:$P$10000,A325)</f>
        <v>0</v>
      </c>
      <c r="E325" s="54">
        <f>SUMIF(ブログデータ貼り付け用!$P$2:$P$10000,A325,ブログデータ貼り付け用!$Q$2:$Q$10000)</f>
        <v>0</v>
      </c>
    </row>
    <row r="326" spans="1:5" x14ac:dyDescent="0.15">
      <c r="A326" s="49">
        <v>44154</v>
      </c>
      <c r="B326" s="52">
        <f>SUMIF(Amazonアソシエイト用!$S$2:$S$2000,A326,Amazonアソシエイト用!$H$2:$H$2000)</f>
        <v>0</v>
      </c>
      <c r="C326" s="57">
        <f>SUMIF(Amazonアソシエイト用!S$2:S$2000,A326,Amazonアソシエイト用!$L$2:$L$2000)</f>
        <v>0</v>
      </c>
      <c r="D326" s="69">
        <f>COUNTIF(ブログデータ貼り付け用!$P$2:$P$10000,A326)</f>
        <v>0</v>
      </c>
      <c r="E326" s="54">
        <f>SUMIF(ブログデータ貼り付け用!$P$2:$P$10000,A326,ブログデータ貼り付け用!$Q$2:$Q$10000)</f>
        <v>0</v>
      </c>
    </row>
    <row r="327" spans="1:5" x14ac:dyDescent="0.15">
      <c r="A327" s="49">
        <v>44155</v>
      </c>
      <c r="B327" s="52">
        <f>SUMIF(Amazonアソシエイト用!$S$2:$S$2000,A327,Amazonアソシエイト用!$H$2:$H$2000)</f>
        <v>0</v>
      </c>
      <c r="C327" s="57">
        <f>SUMIF(Amazonアソシエイト用!S$2:S$2000,A327,Amazonアソシエイト用!$L$2:$L$2000)</f>
        <v>0</v>
      </c>
      <c r="D327" s="69">
        <f>COUNTIF(ブログデータ貼り付け用!$P$2:$P$10000,A327)</f>
        <v>0</v>
      </c>
      <c r="E327" s="54">
        <f>SUMIF(ブログデータ貼り付け用!$P$2:$P$10000,A327,ブログデータ貼り付け用!$Q$2:$Q$10000)</f>
        <v>0</v>
      </c>
    </row>
    <row r="328" spans="1:5" x14ac:dyDescent="0.15">
      <c r="A328" s="49">
        <v>44156</v>
      </c>
      <c r="B328" s="52">
        <f>SUMIF(Amazonアソシエイト用!$S$2:$S$2000,A328,Amazonアソシエイト用!$H$2:$H$2000)</f>
        <v>0</v>
      </c>
      <c r="C328" s="57">
        <f>SUMIF(Amazonアソシエイト用!S$2:S$2000,A328,Amazonアソシエイト用!$L$2:$L$2000)</f>
        <v>0</v>
      </c>
      <c r="D328" s="69">
        <f>COUNTIF(ブログデータ貼り付け用!$P$2:$P$10000,A328)</f>
        <v>0</v>
      </c>
      <c r="E328" s="54">
        <f>SUMIF(ブログデータ貼り付け用!$P$2:$P$10000,A328,ブログデータ貼り付け用!$Q$2:$Q$10000)</f>
        <v>0</v>
      </c>
    </row>
    <row r="329" spans="1:5" x14ac:dyDescent="0.15">
      <c r="A329" s="49">
        <v>44157</v>
      </c>
      <c r="B329" s="52">
        <f>SUMIF(Amazonアソシエイト用!$S$2:$S$2000,A329,Amazonアソシエイト用!$H$2:$H$2000)</f>
        <v>0</v>
      </c>
      <c r="C329" s="57">
        <f>SUMIF(Amazonアソシエイト用!S$2:S$2000,A329,Amazonアソシエイト用!$L$2:$L$2000)</f>
        <v>0</v>
      </c>
      <c r="D329" s="69">
        <f>COUNTIF(ブログデータ貼り付け用!$P$2:$P$10000,A329)</f>
        <v>0</v>
      </c>
      <c r="E329" s="54">
        <f>SUMIF(ブログデータ貼り付け用!$P$2:$P$10000,A329,ブログデータ貼り付け用!$Q$2:$Q$10000)</f>
        <v>0</v>
      </c>
    </row>
    <row r="330" spans="1:5" x14ac:dyDescent="0.15">
      <c r="A330" s="49">
        <v>44158</v>
      </c>
      <c r="B330" s="52">
        <f>SUMIF(Amazonアソシエイト用!$S$2:$S$2000,A330,Amazonアソシエイト用!$H$2:$H$2000)</f>
        <v>0</v>
      </c>
      <c r="C330" s="57">
        <f>SUMIF(Amazonアソシエイト用!S$2:S$2000,A330,Amazonアソシエイト用!$L$2:$L$2000)</f>
        <v>0</v>
      </c>
      <c r="D330" s="69">
        <f>COUNTIF(ブログデータ貼り付け用!$P$2:$P$10000,A330)</f>
        <v>0</v>
      </c>
      <c r="E330" s="54">
        <f>SUMIF(ブログデータ貼り付け用!$P$2:$P$10000,A330,ブログデータ貼り付け用!$Q$2:$Q$10000)</f>
        <v>0</v>
      </c>
    </row>
    <row r="331" spans="1:5" x14ac:dyDescent="0.15">
      <c r="A331" s="49">
        <v>44159</v>
      </c>
      <c r="B331" s="52">
        <f>SUMIF(Amazonアソシエイト用!$S$2:$S$2000,A331,Amazonアソシエイト用!$H$2:$H$2000)</f>
        <v>0</v>
      </c>
      <c r="C331" s="57">
        <f>SUMIF(Amazonアソシエイト用!S$2:S$2000,A331,Amazonアソシエイト用!$L$2:$L$2000)</f>
        <v>0</v>
      </c>
      <c r="D331" s="69">
        <f>COUNTIF(ブログデータ貼り付け用!$P$2:$P$10000,A331)</f>
        <v>0</v>
      </c>
      <c r="E331" s="54">
        <f>SUMIF(ブログデータ貼り付け用!$P$2:$P$10000,A331,ブログデータ貼り付け用!$Q$2:$Q$10000)</f>
        <v>0</v>
      </c>
    </row>
    <row r="332" spans="1:5" x14ac:dyDescent="0.15">
      <c r="A332" s="49">
        <v>44160</v>
      </c>
      <c r="B332" s="52">
        <f>SUMIF(Amazonアソシエイト用!$S$2:$S$2000,A332,Amazonアソシエイト用!$H$2:$H$2000)</f>
        <v>0</v>
      </c>
      <c r="C332" s="57">
        <f>SUMIF(Amazonアソシエイト用!S$2:S$2000,A332,Amazonアソシエイト用!$L$2:$L$2000)</f>
        <v>0</v>
      </c>
      <c r="D332" s="69">
        <f>COUNTIF(ブログデータ貼り付け用!$P$2:$P$10000,A332)</f>
        <v>0</v>
      </c>
      <c r="E332" s="54">
        <f>SUMIF(ブログデータ貼り付け用!$P$2:$P$10000,A332,ブログデータ貼り付け用!$Q$2:$Q$10000)</f>
        <v>0</v>
      </c>
    </row>
    <row r="333" spans="1:5" x14ac:dyDescent="0.15">
      <c r="A333" s="49">
        <v>44161</v>
      </c>
      <c r="B333" s="52">
        <f>SUMIF(Amazonアソシエイト用!$S$2:$S$2000,A333,Amazonアソシエイト用!$H$2:$H$2000)</f>
        <v>0</v>
      </c>
      <c r="C333" s="57">
        <f>SUMIF(Amazonアソシエイト用!S$2:S$2000,A333,Amazonアソシエイト用!$L$2:$L$2000)</f>
        <v>0</v>
      </c>
      <c r="D333" s="69">
        <f>COUNTIF(ブログデータ貼り付け用!$P$2:$P$10000,A333)</f>
        <v>0</v>
      </c>
      <c r="E333" s="54">
        <f>SUMIF(ブログデータ貼り付け用!$P$2:$P$10000,A333,ブログデータ貼り付け用!$Q$2:$Q$10000)</f>
        <v>0</v>
      </c>
    </row>
    <row r="334" spans="1:5" x14ac:dyDescent="0.15">
      <c r="A334" s="49">
        <v>44162</v>
      </c>
      <c r="B334" s="52">
        <f>SUMIF(Amazonアソシエイト用!$S$2:$S$2000,A334,Amazonアソシエイト用!$H$2:$H$2000)</f>
        <v>0</v>
      </c>
      <c r="C334" s="57">
        <f>SUMIF(Amazonアソシエイト用!S$2:S$2000,A334,Amazonアソシエイト用!$L$2:$L$2000)</f>
        <v>0</v>
      </c>
      <c r="D334" s="69">
        <f>COUNTIF(ブログデータ貼り付け用!$P$2:$P$10000,A334)</f>
        <v>0</v>
      </c>
      <c r="E334" s="54">
        <f>SUMIF(ブログデータ貼り付け用!$P$2:$P$10000,A334,ブログデータ貼り付け用!$Q$2:$Q$10000)</f>
        <v>0</v>
      </c>
    </row>
    <row r="335" spans="1:5" x14ac:dyDescent="0.15">
      <c r="A335" s="49">
        <v>44163</v>
      </c>
      <c r="B335" s="52">
        <f>SUMIF(Amazonアソシエイト用!$S$2:$S$2000,A335,Amazonアソシエイト用!$H$2:$H$2000)</f>
        <v>0</v>
      </c>
      <c r="C335" s="57">
        <f>SUMIF(Amazonアソシエイト用!S$2:S$2000,A335,Amazonアソシエイト用!$L$2:$L$2000)</f>
        <v>0</v>
      </c>
      <c r="D335" s="69">
        <f>COUNTIF(ブログデータ貼り付け用!$P$2:$P$10000,A335)</f>
        <v>0</v>
      </c>
      <c r="E335" s="54">
        <f>SUMIF(ブログデータ貼り付け用!$P$2:$P$10000,A335,ブログデータ貼り付け用!$Q$2:$Q$10000)</f>
        <v>0</v>
      </c>
    </row>
    <row r="336" spans="1:5" x14ac:dyDescent="0.15">
      <c r="A336" s="49">
        <v>44164</v>
      </c>
      <c r="B336" s="52">
        <f>SUMIF(Amazonアソシエイト用!$S$2:$S$2000,A336,Amazonアソシエイト用!$H$2:$H$2000)</f>
        <v>0</v>
      </c>
      <c r="C336" s="57">
        <f>SUMIF(Amazonアソシエイト用!S$2:S$2000,A336,Amazonアソシエイト用!$L$2:$L$2000)</f>
        <v>0</v>
      </c>
      <c r="D336" s="69">
        <f>COUNTIF(ブログデータ貼り付け用!$P$2:$P$10000,A336)</f>
        <v>0</v>
      </c>
      <c r="E336" s="54">
        <f>SUMIF(ブログデータ貼り付け用!$P$2:$P$10000,A336,ブログデータ貼り付け用!$Q$2:$Q$10000)</f>
        <v>0</v>
      </c>
    </row>
    <row r="337" spans="1:5" x14ac:dyDescent="0.15">
      <c r="A337" s="49">
        <v>44165</v>
      </c>
      <c r="B337" s="52">
        <f>SUMIF(Amazonアソシエイト用!$S$2:$S$2000,A337,Amazonアソシエイト用!$H$2:$H$2000)</f>
        <v>0</v>
      </c>
      <c r="C337" s="57">
        <f>SUMIF(Amazonアソシエイト用!S$2:S$2000,A337,Amazonアソシエイト用!$L$2:$L$2000)</f>
        <v>0</v>
      </c>
      <c r="D337" s="69">
        <f>COUNTIF(ブログデータ貼り付け用!$P$2:$P$10000,A337)</f>
        <v>0</v>
      </c>
      <c r="E337" s="54">
        <f>SUMIF(ブログデータ貼り付け用!$P$2:$P$10000,A337,ブログデータ貼り付け用!$Q$2:$Q$10000)</f>
        <v>0</v>
      </c>
    </row>
    <row r="338" spans="1:5" x14ac:dyDescent="0.15">
      <c r="A338" s="49">
        <v>44166</v>
      </c>
      <c r="B338" s="52">
        <f>SUMIF(Amazonアソシエイト用!$S$2:$S$2000,A338,Amazonアソシエイト用!$H$2:$H$2000)</f>
        <v>0</v>
      </c>
      <c r="C338" s="57">
        <f>SUMIF(Amazonアソシエイト用!S$2:S$2000,A338,Amazonアソシエイト用!$L$2:$L$2000)</f>
        <v>0</v>
      </c>
      <c r="D338" s="69">
        <f>COUNTIF(ブログデータ貼り付け用!$P$2:$P$10000,A338)</f>
        <v>0</v>
      </c>
      <c r="E338" s="54">
        <f>SUMIF(ブログデータ貼り付け用!$P$2:$P$10000,A338,ブログデータ貼り付け用!$Q$2:$Q$10000)</f>
        <v>0</v>
      </c>
    </row>
    <row r="339" spans="1:5" x14ac:dyDescent="0.15">
      <c r="A339" s="49">
        <v>44167</v>
      </c>
      <c r="B339" s="52">
        <f>SUMIF(Amazonアソシエイト用!$S$2:$S$2000,A339,Amazonアソシエイト用!$H$2:$H$2000)</f>
        <v>0</v>
      </c>
      <c r="C339" s="57">
        <f>SUMIF(Amazonアソシエイト用!S$2:S$2000,A339,Amazonアソシエイト用!$L$2:$L$2000)</f>
        <v>0</v>
      </c>
      <c r="D339" s="69">
        <f>COUNTIF(ブログデータ貼り付け用!$P$2:$P$10000,A339)</f>
        <v>0</v>
      </c>
      <c r="E339" s="54">
        <f>SUMIF(ブログデータ貼り付け用!$P$2:$P$10000,A339,ブログデータ貼り付け用!$Q$2:$Q$10000)</f>
        <v>0</v>
      </c>
    </row>
    <row r="340" spans="1:5" x14ac:dyDescent="0.15">
      <c r="A340" s="49">
        <v>44168</v>
      </c>
      <c r="B340" s="52">
        <f>SUMIF(Amazonアソシエイト用!$S$2:$S$2000,A340,Amazonアソシエイト用!$H$2:$H$2000)</f>
        <v>0</v>
      </c>
      <c r="C340" s="57">
        <f>SUMIF(Amazonアソシエイト用!S$2:S$2000,A340,Amazonアソシエイト用!$L$2:$L$2000)</f>
        <v>0</v>
      </c>
      <c r="D340" s="69">
        <f>COUNTIF(ブログデータ貼り付け用!$P$2:$P$10000,A340)</f>
        <v>0</v>
      </c>
      <c r="E340" s="54">
        <f>SUMIF(ブログデータ貼り付け用!$P$2:$P$10000,A340,ブログデータ貼り付け用!$Q$2:$Q$10000)</f>
        <v>0</v>
      </c>
    </row>
    <row r="341" spans="1:5" x14ac:dyDescent="0.15">
      <c r="A341" s="49">
        <v>44169</v>
      </c>
      <c r="B341" s="52">
        <f>SUMIF(Amazonアソシエイト用!$S$2:$S$2000,A341,Amazonアソシエイト用!$H$2:$H$2000)</f>
        <v>0</v>
      </c>
      <c r="C341" s="57">
        <f>SUMIF(Amazonアソシエイト用!S$2:S$2000,A341,Amazonアソシエイト用!$L$2:$L$2000)</f>
        <v>0</v>
      </c>
      <c r="D341" s="69">
        <f>COUNTIF(ブログデータ貼り付け用!$P$2:$P$10000,A341)</f>
        <v>0</v>
      </c>
      <c r="E341" s="54">
        <f>SUMIF(ブログデータ貼り付け用!$P$2:$P$10000,A341,ブログデータ貼り付け用!$Q$2:$Q$10000)</f>
        <v>0</v>
      </c>
    </row>
    <row r="342" spans="1:5" x14ac:dyDescent="0.15">
      <c r="A342" s="49">
        <v>44170</v>
      </c>
      <c r="B342" s="52">
        <f>SUMIF(Amazonアソシエイト用!$S$2:$S$2000,A342,Amazonアソシエイト用!$H$2:$H$2000)</f>
        <v>0</v>
      </c>
      <c r="C342" s="57">
        <f>SUMIF(Amazonアソシエイト用!S$2:S$2000,A342,Amazonアソシエイト用!$L$2:$L$2000)</f>
        <v>0</v>
      </c>
      <c r="D342" s="69">
        <f>COUNTIF(ブログデータ貼り付け用!$P$2:$P$10000,A342)</f>
        <v>0</v>
      </c>
      <c r="E342" s="54">
        <f>SUMIF(ブログデータ貼り付け用!$P$2:$P$10000,A342,ブログデータ貼り付け用!$Q$2:$Q$10000)</f>
        <v>0</v>
      </c>
    </row>
    <row r="343" spans="1:5" x14ac:dyDescent="0.15">
      <c r="A343" s="49">
        <v>44171</v>
      </c>
      <c r="B343" s="52">
        <f>SUMIF(Amazonアソシエイト用!$S$2:$S$2000,A343,Amazonアソシエイト用!$H$2:$H$2000)</f>
        <v>0</v>
      </c>
      <c r="C343" s="57">
        <f>SUMIF(Amazonアソシエイト用!S$2:S$2000,A343,Amazonアソシエイト用!$L$2:$L$2000)</f>
        <v>0</v>
      </c>
      <c r="D343" s="69">
        <f>COUNTIF(ブログデータ貼り付け用!$P$2:$P$10000,A343)</f>
        <v>0</v>
      </c>
      <c r="E343" s="54">
        <f>SUMIF(ブログデータ貼り付け用!$P$2:$P$10000,A343,ブログデータ貼り付け用!$Q$2:$Q$10000)</f>
        <v>0</v>
      </c>
    </row>
    <row r="344" spans="1:5" x14ac:dyDescent="0.15">
      <c r="A344" s="49">
        <v>44172</v>
      </c>
      <c r="B344" s="52">
        <f>SUMIF(Amazonアソシエイト用!$S$2:$S$2000,A344,Amazonアソシエイト用!$H$2:$H$2000)</f>
        <v>0</v>
      </c>
      <c r="C344" s="57">
        <f>SUMIF(Amazonアソシエイト用!S$2:S$2000,A344,Amazonアソシエイト用!$L$2:$L$2000)</f>
        <v>0</v>
      </c>
      <c r="D344" s="69">
        <f>COUNTIF(ブログデータ貼り付け用!$P$2:$P$10000,A344)</f>
        <v>0</v>
      </c>
      <c r="E344" s="54">
        <f>SUMIF(ブログデータ貼り付け用!$P$2:$P$10000,A344,ブログデータ貼り付け用!$Q$2:$Q$10000)</f>
        <v>0</v>
      </c>
    </row>
    <row r="345" spans="1:5" x14ac:dyDescent="0.15">
      <c r="A345" s="49">
        <v>44173</v>
      </c>
      <c r="B345" s="52">
        <f>SUMIF(Amazonアソシエイト用!$S$2:$S$2000,A345,Amazonアソシエイト用!$H$2:$H$2000)</f>
        <v>0</v>
      </c>
      <c r="C345" s="57">
        <f>SUMIF(Amazonアソシエイト用!S$2:S$2000,A345,Amazonアソシエイト用!$L$2:$L$2000)</f>
        <v>0</v>
      </c>
      <c r="D345" s="69">
        <f>COUNTIF(ブログデータ貼り付け用!$P$2:$P$10000,A345)</f>
        <v>0</v>
      </c>
      <c r="E345" s="54">
        <f>SUMIF(ブログデータ貼り付け用!$P$2:$P$10000,A345,ブログデータ貼り付け用!$Q$2:$Q$10000)</f>
        <v>0</v>
      </c>
    </row>
    <row r="346" spans="1:5" x14ac:dyDescent="0.15">
      <c r="A346" s="49">
        <v>44174</v>
      </c>
      <c r="B346" s="52">
        <f>SUMIF(Amazonアソシエイト用!$S$2:$S$2000,A346,Amazonアソシエイト用!$H$2:$H$2000)</f>
        <v>0</v>
      </c>
      <c r="C346" s="57">
        <f>SUMIF(Amazonアソシエイト用!S$2:S$2000,A346,Amazonアソシエイト用!$L$2:$L$2000)</f>
        <v>0</v>
      </c>
      <c r="D346" s="69">
        <f>COUNTIF(ブログデータ貼り付け用!$P$2:$P$10000,A346)</f>
        <v>0</v>
      </c>
      <c r="E346" s="54">
        <f>SUMIF(ブログデータ貼り付け用!$P$2:$P$10000,A346,ブログデータ貼り付け用!$Q$2:$Q$10000)</f>
        <v>0</v>
      </c>
    </row>
    <row r="347" spans="1:5" x14ac:dyDescent="0.15">
      <c r="A347" s="49">
        <v>44175</v>
      </c>
      <c r="B347" s="52">
        <f>SUMIF(Amazonアソシエイト用!$S$2:$S$2000,A347,Amazonアソシエイト用!$H$2:$H$2000)</f>
        <v>0</v>
      </c>
      <c r="C347" s="57">
        <f>SUMIF(Amazonアソシエイト用!S$2:S$2000,A347,Amazonアソシエイト用!$L$2:$L$2000)</f>
        <v>0</v>
      </c>
      <c r="D347" s="69">
        <f>COUNTIF(ブログデータ貼り付け用!$P$2:$P$10000,A347)</f>
        <v>0</v>
      </c>
      <c r="E347" s="54">
        <f>SUMIF(ブログデータ貼り付け用!$P$2:$P$10000,A347,ブログデータ貼り付け用!$Q$2:$Q$10000)</f>
        <v>0</v>
      </c>
    </row>
    <row r="348" spans="1:5" x14ac:dyDescent="0.15">
      <c r="A348" s="49">
        <v>44176</v>
      </c>
      <c r="B348" s="52">
        <f>SUMIF(Amazonアソシエイト用!$S$2:$S$2000,A348,Amazonアソシエイト用!$H$2:$H$2000)</f>
        <v>0</v>
      </c>
      <c r="C348" s="57">
        <f>SUMIF(Amazonアソシエイト用!S$2:S$2000,A348,Amazonアソシエイト用!$L$2:$L$2000)</f>
        <v>0</v>
      </c>
      <c r="D348" s="69">
        <f>COUNTIF(ブログデータ貼り付け用!$P$2:$P$10000,A348)</f>
        <v>0</v>
      </c>
      <c r="E348" s="54">
        <f>SUMIF(ブログデータ貼り付け用!$P$2:$P$10000,A348,ブログデータ貼り付け用!$Q$2:$Q$10000)</f>
        <v>0</v>
      </c>
    </row>
    <row r="349" spans="1:5" x14ac:dyDescent="0.15">
      <c r="A349" s="49">
        <v>44177</v>
      </c>
      <c r="B349" s="52">
        <f>SUMIF(Amazonアソシエイト用!$S$2:$S$2000,A349,Amazonアソシエイト用!$H$2:$H$2000)</f>
        <v>0</v>
      </c>
      <c r="C349" s="57">
        <f>SUMIF(Amazonアソシエイト用!S$2:S$2000,A349,Amazonアソシエイト用!$L$2:$L$2000)</f>
        <v>0</v>
      </c>
      <c r="D349" s="69">
        <f>COUNTIF(ブログデータ貼り付け用!$P$2:$P$10000,A349)</f>
        <v>0</v>
      </c>
      <c r="E349" s="54">
        <f>SUMIF(ブログデータ貼り付け用!$P$2:$P$10000,A349,ブログデータ貼り付け用!$Q$2:$Q$10000)</f>
        <v>0</v>
      </c>
    </row>
    <row r="350" spans="1:5" x14ac:dyDescent="0.15">
      <c r="A350" s="49">
        <v>44178</v>
      </c>
      <c r="B350" s="52">
        <f>SUMIF(Amazonアソシエイト用!$S$2:$S$2000,A350,Amazonアソシエイト用!$H$2:$H$2000)</f>
        <v>0</v>
      </c>
      <c r="C350" s="57">
        <f>SUMIF(Amazonアソシエイト用!S$2:S$2000,A350,Amazonアソシエイト用!$L$2:$L$2000)</f>
        <v>0</v>
      </c>
      <c r="D350" s="69">
        <f>COUNTIF(ブログデータ貼り付け用!$P$2:$P$10000,A350)</f>
        <v>0</v>
      </c>
      <c r="E350" s="54">
        <f>SUMIF(ブログデータ貼り付け用!$P$2:$P$10000,A350,ブログデータ貼り付け用!$Q$2:$Q$10000)</f>
        <v>0</v>
      </c>
    </row>
    <row r="351" spans="1:5" x14ac:dyDescent="0.15">
      <c r="A351" s="49">
        <v>44179</v>
      </c>
      <c r="B351" s="52">
        <f>SUMIF(Amazonアソシエイト用!$S$2:$S$2000,A351,Amazonアソシエイト用!$H$2:$H$2000)</f>
        <v>0</v>
      </c>
      <c r="C351" s="57">
        <f>SUMIF(Amazonアソシエイト用!S$2:S$2000,A351,Amazonアソシエイト用!$L$2:$L$2000)</f>
        <v>0</v>
      </c>
      <c r="D351" s="69">
        <f>COUNTIF(ブログデータ貼り付け用!$P$2:$P$10000,A351)</f>
        <v>0</v>
      </c>
      <c r="E351" s="54">
        <f>SUMIF(ブログデータ貼り付け用!$P$2:$P$10000,A351,ブログデータ貼り付け用!$Q$2:$Q$10000)</f>
        <v>0</v>
      </c>
    </row>
    <row r="352" spans="1:5" x14ac:dyDescent="0.15">
      <c r="A352" s="49">
        <v>44180</v>
      </c>
      <c r="B352" s="52">
        <f>SUMIF(Amazonアソシエイト用!$S$2:$S$2000,A352,Amazonアソシエイト用!$H$2:$H$2000)</f>
        <v>0</v>
      </c>
      <c r="C352" s="57">
        <f>SUMIF(Amazonアソシエイト用!S$2:S$2000,A352,Amazonアソシエイト用!$L$2:$L$2000)</f>
        <v>0</v>
      </c>
      <c r="D352" s="69">
        <f>COUNTIF(ブログデータ貼り付け用!$P$2:$P$10000,A352)</f>
        <v>0</v>
      </c>
      <c r="E352" s="54">
        <f>SUMIF(ブログデータ貼り付け用!$P$2:$P$10000,A352,ブログデータ貼り付け用!$Q$2:$Q$10000)</f>
        <v>0</v>
      </c>
    </row>
    <row r="353" spans="1:5" x14ac:dyDescent="0.15">
      <c r="A353" s="49">
        <v>44181</v>
      </c>
      <c r="B353" s="52">
        <f>SUMIF(Amazonアソシエイト用!$S$2:$S$2000,A353,Amazonアソシエイト用!$H$2:$H$2000)</f>
        <v>0</v>
      </c>
      <c r="C353" s="57">
        <f>SUMIF(Amazonアソシエイト用!S$2:S$2000,A353,Amazonアソシエイト用!$L$2:$L$2000)</f>
        <v>0</v>
      </c>
      <c r="D353" s="69">
        <f>COUNTIF(ブログデータ貼り付け用!$P$2:$P$10000,A353)</f>
        <v>0</v>
      </c>
      <c r="E353" s="54">
        <f>SUMIF(ブログデータ貼り付け用!$P$2:$P$10000,A353,ブログデータ貼り付け用!$Q$2:$Q$10000)</f>
        <v>0</v>
      </c>
    </row>
    <row r="354" spans="1:5" x14ac:dyDescent="0.15">
      <c r="A354" s="49">
        <v>44182</v>
      </c>
      <c r="B354" s="52">
        <f>SUMIF(Amazonアソシエイト用!$S$2:$S$2000,A354,Amazonアソシエイト用!$H$2:$H$2000)</f>
        <v>0</v>
      </c>
      <c r="C354" s="57">
        <f>SUMIF(Amazonアソシエイト用!S$2:S$2000,A354,Amazonアソシエイト用!$L$2:$L$2000)</f>
        <v>0</v>
      </c>
      <c r="D354" s="69">
        <f>COUNTIF(ブログデータ貼り付け用!$P$2:$P$10000,A354)</f>
        <v>0</v>
      </c>
      <c r="E354" s="54">
        <f>SUMIF(ブログデータ貼り付け用!$P$2:$P$10000,A354,ブログデータ貼り付け用!$Q$2:$Q$10000)</f>
        <v>0</v>
      </c>
    </row>
    <row r="355" spans="1:5" x14ac:dyDescent="0.15">
      <c r="A355" s="49">
        <v>44183</v>
      </c>
      <c r="B355" s="52">
        <f>SUMIF(Amazonアソシエイト用!$S$2:$S$2000,A355,Amazonアソシエイト用!$H$2:$H$2000)</f>
        <v>0</v>
      </c>
      <c r="C355" s="57">
        <f>SUMIF(Amazonアソシエイト用!S$2:S$2000,A355,Amazonアソシエイト用!$L$2:$L$2000)</f>
        <v>0</v>
      </c>
      <c r="D355" s="69">
        <f>COUNTIF(ブログデータ貼り付け用!$P$2:$P$10000,A355)</f>
        <v>0</v>
      </c>
      <c r="E355" s="54">
        <f>SUMIF(ブログデータ貼り付け用!$P$2:$P$10000,A355,ブログデータ貼り付け用!$Q$2:$Q$10000)</f>
        <v>0</v>
      </c>
    </row>
    <row r="356" spans="1:5" x14ac:dyDescent="0.15">
      <c r="A356" s="49">
        <v>44184</v>
      </c>
      <c r="B356" s="52">
        <f>SUMIF(Amazonアソシエイト用!$S$2:$S$2000,A356,Amazonアソシエイト用!$H$2:$H$2000)</f>
        <v>0</v>
      </c>
      <c r="C356" s="57">
        <f>SUMIF(Amazonアソシエイト用!S$2:S$2000,A356,Amazonアソシエイト用!$L$2:$L$2000)</f>
        <v>0</v>
      </c>
      <c r="D356" s="69">
        <f>COUNTIF(ブログデータ貼り付け用!$P$2:$P$10000,A356)</f>
        <v>0</v>
      </c>
      <c r="E356" s="54">
        <f>SUMIF(ブログデータ貼り付け用!$P$2:$P$10000,A356,ブログデータ貼り付け用!$Q$2:$Q$10000)</f>
        <v>0</v>
      </c>
    </row>
    <row r="357" spans="1:5" x14ac:dyDescent="0.15">
      <c r="A357" s="49">
        <v>44185</v>
      </c>
      <c r="B357" s="52">
        <f>SUMIF(Amazonアソシエイト用!$S$2:$S$2000,A357,Amazonアソシエイト用!$H$2:$H$2000)</f>
        <v>0</v>
      </c>
      <c r="C357" s="57">
        <f>SUMIF(Amazonアソシエイト用!S$2:S$2000,A357,Amazonアソシエイト用!$L$2:$L$2000)</f>
        <v>0</v>
      </c>
      <c r="D357" s="69">
        <f>COUNTIF(ブログデータ貼り付け用!$P$2:$P$10000,A357)</f>
        <v>0</v>
      </c>
      <c r="E357" s="54">
        <f>SUMIF(ブログデータ貼り付け用!$P$2:$P$10000,A357,ブログデータ貼り付け用!$Q$2:$Q$10000)</f>
        <v>0</v>
      </c>
    </row>
    <row r="358" spans="1:5" x14ac:dyDescent="0.15">
      <c r="A358" s="49">
        <v>44186</v>
      </c>
      <c r="B358" s="52">
        <f>SUMIF(Amazonアソシエイト用!$S$2:$S$2000,A358,Amazonアソシエイト用!$H$2:$H$2000)</f>
        <v>0</v>
      </c>
      <c r="C358" s="57">
        <f>SUMIF(Amazonアソシエイト用!S$2:S$2000,A358,Amazonアソシエイト用!$L$2:$L$2000)</f>
        <v>0</v>
      </c>
      <c r="D358" s="69">
        <f>COUNTIF(ブログデータ貼り付け用!$P$2:$P$10000,A358)</f>
        <v>0</v>
      </c>
      <c r="E358" s="54">
        <f>SUMIF(ブログデータ貼り付け用!$P$2:$P$10000,A358,ブログデータ貼り付け用!$Q$2:$Q$10000)</f>
        <v>0</v>
      </c>
    </row>
    <row r="359" spans="1:5" x14ac:dyDescent="0.15">
      <c r="A359" s="49">
        <v>44187</v>
      </c>
      <c r="B359" s="52">
        <f>SUMIF(Amazonアソシエイト用!$S$2:$S$2000,A359,Amazonアソシエイト用!$H$2:$H$2000)</f>
        <v>0</v>
      </c>
      <c r="C359" s="57">
        <f>SUMIF(Amazonアソシエイト用!S$2:S$2000,A359,Amazonアソシエイト用!$L$2:$L$2000)</f>
        <v>0</v>
      </c>
      <c r="D359" s="69">
        <f>COUNTIF(ブログデータ貼り付け用!$P$2:$P$10000,A359)</f>
        <v>0</v>
      </c>
      <c r="E359" s="54">
        <f>SUMIF(ブログデータ貼り付け用!$P$2:$P$10000,A359,ブログデータ貼り付け用!$Q$2:$Q$10000)</f>
        <v>0</v>
      </c>
    </row>
    <row r="360" spans="1:5" x14ac:dyDescent="0.15">
      <c r="A360" s="49">
        <v>44188</v>
      </c>
      <c r="B360" s="52">
        <f>SUMIF(Amazonアソシエイト用!$S$2:$S$2000,A360,Amazonアソシエイト用!$H$2:$H$2000)</f>
        <v>0</v>
      </c>
      <c r="C360" s="57">
        <f>SUMIF(Amazonアソシエイト用!S$2:S$2000,A360,Amazonアソシエイト用!$L$2:$L$2000)</f>
        <v>0</v>
      </c>
      <c r="D360" s="69">
        <f>COUNTIF(ブログデータ貼り付け用!$P$2:$P$10000,A360)</f>
        <v>0</v>
      </c>
      <c r="E360" s="54">
        <f>SUMIF(ブログデータ貼り付け用!$P$2:$P$10000,A360,ブログデータ貼り付け用!$Q$2:$Q$10000)</f>
        <v>0</v>
      </c>
    </row>
    <row r="361" spans="1:5" x14ac:dyDescent="0.15">
      <c r="A361" s="49">
        <v>44189</v>
      </c>
      <c r="B361" s="52">
        <f>SUMIF(Amazonアソシエイト用!$S$2:$S$2000,A361,Amazonアソシエイト用!$H$2:$H$2000)</f>
        <v>0</v>
      </c>
      <c r="C361" s="57">
        <f>SUMIF(Amazonアソシエイト用!S$2:S$2000,A361,Amazonアソシエイト用!$L$2:$L$2000)</f>
        <v>0</v>
      </c>
      <c r="D361" s="69">
        <f>COUNTIF(ブログデータ貼り付け用!$P$2:$P$10000,A361)</f>
        <v>0</v>
      </c>
      <c r="E361" s="54">
        <f>SUMIF(ブログデータ貼り付け用!$P$2:$P$10000,A361,ブログデータ貼り付け用!$Q$2:$Q$10000)</f>
        <v>0</v>
      </c>
    </row>
    <row r="362" spans="1:5" x14ac:dyDescent="0.15">
      <c r="A362" s="49">
        <v>44190</v>
      </c>
      <c r="B362" s="52">
        <f>SUMIF(Amazonアソシエイト用!$S$2:$S$2000,A362,Amazonアソシエイト用!$H$2:$H$2000)</f>
        <v>0</v>
      </c>
      <c r="C362" s="57">
        <f>SUMIF(Amazonアソシエイト用!S$2:S$2000,A362,Amazonアソシエイト用!$L$2:$L$2000)</f>
        <v>0</v>
      </c>
      <c r="D362" s="69">
        <f>COUNTIF(ブログデータ貼り付け用!$P$2:$P$10000,A362)</f>
        <v>0</v>
      </c>
      <c r="E362" s="54">
        <f>SUMIF(ブログデータ貼り付け用!$P$2:$P$10000,A362,ブログデータ貼り付け用!$Q$2:$Q$10000)</f>
        <v>0</v>
      </c>
    </row>
    <row r="363" spans="1:5" x14ac:dyDescent="0.15">
      <c r="A363" s="49">
        <v>44191</v>
      </c>
      <c r="B363" s="52">
        <f>SUMIF(Amazonアソシエイト用!$S$2:$S$2000,A363,Amazonアソシエイト用!$H$2:$H$2000)</f>
        <v>0</v>
      </c>
      <c r="C363" s="57">
        <f>SUMIF(Amazonアソシエイト用!S$2:S$2000,A363,Amazonアソシエイト用!$L$2:$L$2000)</f>
        <v>0</v>
      </c>
      <c r="D363" s="69">
        <f>COUNTIF(ブログデータ貼り付け用!$P$2:$P$10000,A363)</f>
        <v>0</v>
      </c>
      <c r="E363" s="54">
        <f>SUMIF(ブログデータ貼り付け用!$P$2:$P$10000,A363,ブログデータ貼り付け用!$Q$2:$Q$10000)</f>
        <v>0</v>
      </c>
    </row>
    <row r="364" spans="1:5" x14ac:dyDescent="0.15">
      <c r="A364" s="49">
        <v>44192</v>
      </c>
      <c r="B364" s="52">
        <f>SUMIF(Amazonアソシエイト用!$S$2:$S$2000,A364,Amazonアソシエイト用!$H$2:$H$2000)</f>
        <v>0</v>
      </c>
      <c r="C364" s="57">
        <f>SUMIF(Amazonアソシエイト用!S$2:S$2000,A364,Amazonアソシエイト用!$L$2:$L$2000)</f>
        <v>0</v>
      </c>
      <c r="D364" s="69">
        <f>COUNTIF(ブログデータ貼り付け用!$P$2:$P$10000,A364)</f>
        <v>0</v>
      </c>
      <c r="E364" s="54">
        <f>SUMIF(ブログデータ貼り付け用!$P$2:$P$10000,A364,ブログデータ貼り付け用!$Q$2:$Q$10000)</f>
        <v>0</v>
      </c>
    </row>
    <row r="365" spans="1:5" x14ac:dyDescent="0.15">
      <c r="A365" s="49">
        <v>44193</v>
      </c>
      <c r="B365" s="52">
        <f>SUMIF(Amazonアソシエイト用!$S$2:$S$2000,A365,Amazonアソシエイト用!$H$2:$H$2000)</f>
        <v>0</v>
      </c>
      <c r="C365" s="57">
        <f>SUMIF(Amazonアソシエイト用!S$2:S$2000,A365,Amazonアソシエイト用!$L$2:$L$2000)</f>
        <v>0</v>
      </c>
      <c r="D365" s="69">
        <f>COUNTIF(ブログデータ貼り付け用!$P$2:$P$10000,A365)</f>
        <v>0</v>
      </c>
      <c r="E365" s="54">
        <f>SUMIF(ブログデータ貼り付け用!$P$2:$P$10000,A365,ブログデータ貼り付け用!$Q$2:$Q$10000)</f>
        <v>0</v>
      </c>
    </row>
    <row r="366" spans="1:5" x14ac:dyDescent="0.15">
      <c r="A366" s="49">
        <v>44194</v>
      </c>
      <c r="B366" s="52">
        <f>SUMIF(Amazonアソシエイト用!$S$2:$S$2000,A366,Amazonアソシエイト用!$H$2:$H$2000)</f>
        <v>0</v>
      </c>
      <c r="C366" s="57">
        <f>SUMIF(Amazonアソシエイト用!S$2:S$2000,A366,Amazonアソシエイト用!$L$2:$L$2000)</f>
        <v>0</v>
      </c>
      <c r="D366" s="69">
        <f>COUNTIF(ブログデータ貼り付け用!$P$2:$P$10000,A366)</f>
        <v>0</v>
      </c>
      <c r="E366" s="54">
        <f>SUMIF(ブログデータ貼り付け用!$P$2:$P$10000,A366,ブログデータ貼り付け用!$Q$2:$Q$10000)</f>
        <v>0</v>
      </c>
    </row>
    <row r="367" spans="1:5" x14ac:dyDescent="0.15">
      <c r="A367" s="49">
        <v>44195</v>
      </c>
      <c r="B367" s="52">
        <f>SUMIF(Amazonアソシエイト用!$S$2:$S$2000,A367,Amazonアソシエイト用!$H$2:$H$2000)</f>
        <v>0</v>
      </c>
      <c r="C367" s="57">
        <f>SUMIF(Amazonアソシエイト用!S$2:S$2000,A367,Amazonアソシエイト用!$L$2:$L$2000)</f>
        <v>0</v>
      </c>
      <c r="D367" s="69">
        <f>COUNTIF(ブログデータ貼り付け用!$P$2:$P$10000,A367)</f>
        <v>0</v>
      </c>
      <c r="E367" s="54">
        <f>SUMIF(ブログデータ貼り付け用!$P$2:$P$10000,A367,ブログデータ貼り付け用!$Q$2:$Q$10000)</f>
        <v>0</v>
      </c>
    </row>
    <row r="368" spans="1:5" ht="14.25" thickBot="1" x14ac:dyDescent="0.2">
      <c r="A368" s="49">
        <v>44196</v>
      </c>
      <c r="B368" s="52">
        <f>SUMIF(Amazonアソシエイト用!$S$2:$S$2000,A368,Amazonアソシエイト用!$H$2:$H$2000)</f>
        <v>0</v>
      </c>
      <c r="C368" s="57">
        <f>SUMIF(Amazonアソシエイト用!S$2:S$2000,A368,Amazonアソシエイト用!$L$2:$L$2000)</f>
        <v>0</v>
      </c>
      <c r="D368" s="69">
        <f>COUNTIF(ブログデータ貼り付け用!$P$2:$P$10000,A368)</f>
        <v>0</v>
      </c>
      <c r="E368" s="54">
        <f>SUMIF(ブログデータ貼り付け用!$P$2:$P$10000,A368,ブログデータ貼り付け用!$Q$2:$Q$10000)</f>
        <v>0</v>
      </c>
    </row>
    <row r="369" spans="1:5" ht="14.25" thickBot="1" x14ac:dyDescent="0.2">
      <c r="A369" s="58" t="s">
        <v>12</v>
      </c>
      <c r="B369" s="59">
        <f t="shared" ref="B369:E369" si="0">SUM(B3:B368)</f>
        <v>0</v>
      </c>
      <c r="C369" s="59">
        <f t="shared" si="0"/>
        <v>0</v>
      </c>
      <c r="D369" s="58">
        <f t="shared" si="0"/>
        <v>0</v>
      </c>
      <c r="E369" s="60">
        <f t="shared" si="0"/>
        <v>0</v>
      </c>
    </row>
  </sheetData>
  <sheetProtection sheet="1" objects="1" scenarios="1" formatCells="0"/>
  <mergeCells count="2">
    <mergeCell ref="B1:C1"/>
    <mergeCell ref="D1:E1"/>
  </mergeCells>
  <phoneticPr fontId="1"/>
  <pageMargins left="0.7" right="0.7" top="0.75" bottom="0.75" header="0.3" footer="0.3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8" tint="0.59999389629810485"/>
  </sheetPr>
  <dimension ref="A1:O432"/>
  <sheetViews>
    <sheetView view="pageLayout" zoomScaleNormal="100" workbookViewId="0">
      <selection sqref="A1:A2"/>
    </sheetView>
  </sheetViews>
  <sheetFormatPr defaultRowHeight="13.5" x14ac:dyDescent="0.15"/>
  <cols>
    <col min="1" max="1" width="6.75" style="1" bestFit="1" customWidth="1"/>
    <col min="2" max="15" width="8.875" style="1" customWidth="1"/>
    <col min="16" max="16384" width="9" style="1"/>
  </cols>
  <sheetData>
    <row r="1" spans="1:15" ht="17.25" customHeight="1" thickBot="1" x14ac:dyDescent="0.2">
      <c r="A1" s="513" t="s">
        <v>0</v>
      </c>
      <c r="B1" s="386" t="s">
        <v>26</v>
      </c>
      <c r="C1" s="515"/>
      <c r="D1" s="516" t="s">
        <v>27</v>
      </c>
      <c r="E1" s="517"/>
      <c r="F1" s="518" t="s">
        <v>28</v>
      </c>
      <c r="G1" s="519"/>
      <c r="H1" s="520" t="s">
        <v>29</v>
      </c>
      <c r="I1" s="521"/>
      <c r="J1" s="522" t="s">
        <v>30</v>
      </c>
      <c r="K1" s="523"/>
      <c r="L1" s="511" t="s">
        <v>266</v>
      </c>
      <c r="M1" s="512"/>
      <c r="N1" s="430" t="s">
        <v>12</v>
      </c>
      <c r="O1" s="431"/>
    </row>
    <row r="2" spans="1:15" ht="17.25" customHeight="1" thickBot="1" x14ac:dyDescent="0.2">
      <c r="A2" s="514"/>
      <c r="B2" s="21" t="s">
        <v>42</v>
      </c>
      <c r="C2" s="12" t="s">
        <v>10</v>
      </c>
      <c r="D2" s="11" t="s">
        <v>9</v>
      </c>
      <c r="E2" s="12" t="s">
        <v>10</v>
      </c>
      <c r="F2" s="11" t="s">
        <v>9</v>
      </c>
      <c r="G2" s="12" t="s">
        <v>10</v>
      </c>
      <c r="H2" s="11" t="s">
        <v>9</v>
      </c>
      <c r="I2" s="12" t="s">
        <v>10</v>
      </c>
      <c r="J2" s="11" t="s">
        <v>9</v>
      </c>
      <c r="K2" s="12" t="s">
        <v>10</v>
      </c>
      <c r="L2" s="11" t="s">
        <v>9</v>
      </c>
      <c r="M2" s="12" t="s">
        <v>10</v>
      </c>
      <c r="N2" s="11" t="s">
        <v>9</v>
      </c>
      <c r="O2" s="12" t="s">
        <v>10</v>
      </c>
    </row>
    <row r="3" spans="1:15" ht="14.25" customHeight="1" x14ac:dyDescent="0.15">
      <c r="A3" s="72">
        <v>43831</v>
      </c>
      <c r="B3" s="4">
        <f>IFERROR(VLOOKUP(A3,ブログデータ貼り付け用!A:C,2,FALSE),0)</f>
        <v>0</v>
      </c>
      <c r="C3" s="74">
        <f>IFERROR(VLOOKUP(A3,ブログデータ貼り付け用!A:C,3,FALSE),0)</f>
        <v>0</v>
      </c>
      <c r="D3" s="75">
        <f>IFERROR(VLOOKUP(A3,ブログデータ貼り付け用!E:J,4,FALSE),0)</f>
        <v>0</v>
      </c>
      <c r="E3" s="79">
        <f>IFERROR(VLOOKUP(A3,ブログデータ貼り付け用!E:J,6,FALSE),0)</f>
        <v>0</v>
      </c>
      <c r="F3" s="4">
        <f>IFERROR(VLOOKUP(A3,ブログデータ貼り付け用!L:N,2,FALSE),0)</f>
        <v>0</v>
      </c>
      <c r="G3" s="43">
        <f>IFERROR(VLOOKUP(A3,ブログデータ貼り付け用!L:N,3,FALSE),0)</f>
        <v>0</v>
      </c>
      <c r="H3" s="20">
        <f>VLOOKUP(A3,ブログデータ整理!A:C,2,FALSE)</f>
        <v>0</v>
      </c>
      <c r="I3" s="76">
        <f>VLOOKUP(A3,ブログデータ整理!A:C,3,FALSE)</f>
        <v>0</v>
      </c>
      <c r="J3" s="20">
        <f>VLOOKUP(A3,ブログデータ整理!A:E,4,FALSE)</f>
        <v>0</v>
      </c>
      <c r="K3" s="76">
        <f>VLOOKUP(A3,ブログデータ整理!A:E,5,FALSE)</f>
        <v>0</v>
      </c>
      <c r="L3" s="82"/>
      <c r="M3" s="92"/>
      <c r="N3" s="20">
        <f>B3+D3+F3+H3+J3+L3</f>
        <v>0</v>
      </c>
      <c r="O3" s="19">
        <f>C3+E3+G3+I3+K3+M3</f>
        <v>0</v>
      </c>
    </row>
    <row r="4" spans="1:15" ht="14.25" customHeight="1" x14ac:dyDescent="0.15">
      <c r="A4" s="72">
        <v>43832</v>
      </c>
      <c r="B4" s="4">
        <f>IFERROR(VLOOKUP(A4,ブログデータ貼り付け用!A:C,2,FALSE),0)</f>
        <v>0</v>
      </c>
      <c r="C4" s="74">
        <f>IFERROR(VLOOKUP(A4,ブログデータ貼り付け用!A:C,3,FALSE),0)</f>
        <v>0</v>
      </c>
      <c r="D4" s="20">
        <f>IFERROR(VLOOKUP(A4,ブログデータ貼り付け用!E:J,4,FALSE),0)</f>
        <v>0</v>
      </c>
      <c r="E4" s="80">
        <f>IFERROR(VLOOKUP(A4,ブログデータ貼り付け用!E:J,6,FALSE),0)</f>
        <v>0</v>
      </c>
      <c r="F4" s="4">
        <f>IFERROR(VLOOKUP(A4,ブログデータ貼り付け用!L:N,2,FALSE),0)</f>
        <v>0</v>
      </c>
      <c r="G4" s="43">
        <f>IFERROR(VLOOKUP(A4,ブログデータ貼り付け用!L:N,3,FALSE),0)</f>
        <v>0</v>
      </c>
      <c r="H4" s="20">
        <f>VLOOKUP(A4,ブログデータ整理!A:C,2,FALSE)</f>
        <v>0</v>
      </c>
      <c r="I4" s="76">
        <f>VLOOKUP(A4,ブログデータ整理!A:C,3,FALSE)</f>
        <v>0</v>
      </c>
      <c r="J4" s="20">
        <f>VLOOKUP(A4,ブログデータ整理!A:E,4,FALSE)</f>
        <v>0</v>
      </c>
      <c r="K4" s="76">
        <f>VLOOKUP(A4,ブログデータ整理!A:E,5,FALSE)</f>
        <v>0</v>
      </c>
      <c r="L4" s="82"/>
      <c r="M4" s="92"/>
      <c r="N4" s="20">
        <f t="shared" ref="N4:O33" si="0">B4+D4+F4+H4+J4+L4</f>
        <v>0</v>
      </c>
      <c r="O4" s="19">
        <f t="shared" si="0"/>
        <v>0</v>
      </c>
    </row>
    <row r="5" spans="1:15" ht="14.25" customHeight="1" x14ac:dyDescent="0.15">
      <c r="A5" s="72">
        <v>43833</v>
      </c>
      <c r="B5" s="4">
        <f>IFERROR(VLOOKUP(A5,ブログデータ貼り付け用!A:C,2,FALSE),0)</f>
        <v>0</v>
      </c>
      <c r="C5" s="74">
        <f>IFERROR(VLOOKUP(A5,ブログデータ貼り付け用!A:C,3,FALSE),0)</f>
        <v>0</v>
      </c>
      <c r="D5" s="20">
        <f>IFERROR(VLOOKUP(A5,ブログデータ貼り付け用!E:J,4,FALSE),0)</f>
        <v>0</v>
      </c>
      <c r="E5" s="80">
        <f>IFERROR(VLOOKUP(A5,ブログデータ貼り付け用!E:J,6,FALSE),0)</f>
        <v>0</v>
      </c>
      <c r="F5" s="4">
        <f>IFERROR(VLOOKUP(A5,ブログデータ貼り付け用!L:N,2,FALSE),0)</f>
        <v>0</v>
      </c>
      <c r="G5" s="43">
        <f>IFERROR(VLOOKUP(A5,ブログデータ貼り付け用!L:N,3,FALSE),0)</f>
        <v>0</v>
      </c>
      <c r="H5" s="20">
        <f>VLOOKUP(A5,ブログデータ整理!A:C,2,FALSE)</f>
        <v>0</v>
      </c>
      <c r="I5" s="76">
        <f>VLOOKUP(A5,ブログデータ整理!A:C,3,FALSE)</f>
        <v>0</v>
      </c>
      <c r="J5" s="20">
        <f>VLOOKUP(A5,ブログデータ整理!A:E,4,FALSE)</f>
        <v>0</v>
      </c>
      <c r="K5" s="76">
        <f>VLOOKUP(A5,ブログデータ整理!A:E,5,FALSE)</f>
        <v>0</v>
      </c>
      <c r="L5" s="82"/>
      <c r="M5" s="92"/>
      <c r="N5" s="20">
        <f t="shared" si="0"/>
        <v>0</v>
      </c>
      <c r="O5" s="19">
        <f t="shared" si="0"/>
        <v>0</v>
      </c>
    </row>
    <row r="6" spans="1:15" ht="14.25" customHeight="1" x14ac:dyDescent="0.15">
      <c r="A6" s="72">
        <v>43834</v>
      </c>
      <c r="B6" s="4">
        <f>IFERROR(VLOOKUP(A6,ブログデータ貼り付け用!A:C,2,FALSE),0)</f>
        <v>0</v>
      </c>
      <c r="C6" s="74">
        <f>IFERROR(VLOOKUP(A6,ブログデータ貼り付け用!A:C,3,FALSE),0)</f>
        <v>0</v>
      </c>
      <c r="D6" s="20">
        <f>IFERROR(VLOOKUP(A6,ブログデータ貼り付け用!E:J,4,FALSE),0)</f>
        <v>0</v>
      </c>
      <c r="E6" s="80">
        <f>IFERROR(VLOOKUP(A6,ブログデータ貼り付け用!E:J,6,FALSE),0)</f>
        <v>0</v>
      </c>
      <c r="F6" s="4">
        <f>IFERROR(VLOOKUP(A6,ブログデータ貼り付け用!L:N,2,FALSE),0)</f>
        <v>0</v>
      </c>
      <c r="G6" s="43">
        <f>IFERROR(VLOOKUP(A6,ブログデータ貼り付け用!L:N,3,FALSE),0)</f>
        <v>0</v>
      </c>
      <c r="H6" s="20">
        <f>VLOOKUP(A6,ブログデータ整理!A:C,2,FALSE)</f>
        <v>0</v>
      </c>
      <c r="I6" s="76">
        <f>VLOOKUP(A6,ブログデータ整理!A:C,3,FALSE)</f>
        <v>0</v>
      </c>
      <c r="J6" s="20">
        <f>VLOOKUP(A6,ブログデータ整理!A:E,4,FALSE)</f>
        <v>0</v>
      </c>
      <c r="K6" s="76">
        <f>VLOOKUP(A6,ブログデータ整理!A:E,5,FALSE)</f>
        <v>0</v>
      </c>
      <c r="L6" s="82"/>
      <c r="M6" s="92"/>
      <c r="N6" s="20">
        <f t="shared" si="0"/>
        <v>0</v>
      </c>
      <c r="O6" s="19">
        <f t="shared" si="0"/>
        <v>0</v>
      </c>
    </row>
    <row r="7" spans="1:15" ht="14.25" customHeight="1" x14ac:dyDescent="0.15">
      <c r="A7" s="72">
        <v>43835</v>
      </c>
      <c r="B7" s="4">
        <f>IFERROR(VLOOKUP(A7,ブログデータ貼り付け用!A:C,2,FALSE),0)</f>
        <v>0</v>
      </c>
      <c r="C7" s="74">
        <f>IFERROR(VLOOKUP(A7,ブログデータ貼り付け用!A:C,3,FALSE),0)</f>
        <v>0</v>
      </c>
      <c r="D7" s="20">
        <f>IFERROR(VLOOKUP(A7,ブログデータ貼り付け用!E:J,4,FALSE),0)</f>
        <v>0</v>
      </c>
      <c r="E7" s="80">
        <f>IFERROR(VLOOKUP(A7,ブログデータ貼り付け用!E:J,6,FALSE),0)</f>
        <v>0</v>
      </c>
      <c r="F7" s="4">
        <f>IFERROR(VLOOKUP(A7,ブログデータ貼り付け用!L:N,2,FALSE),0)</f>
        <v>0</v>
      </c>
      <c r="G7" s="43">
        <f>IFERROR(VLOOKUP(A7,ブログデータ貼り付け用!L:N,3,FALSE),0)</f>
        <v>0</v>
      </c>
      <c r="H7" s="20">
        <f>VLOOKUP(A7,ブログデータ整理!A:C,2,FALSE)</f>
        <v>0</v>
      </c>
      <c r="I7" s="76">
        <f>VLOOKUP(A7,ブログデータ整理!A:C,3,FALSE)</f>
        <v>0</v>
      </c>
      <c r="J7" s="20">
        <f>VLOOKUP(A7,ブログデータ整理!A:E,4,FALSE)</f>
        <v>0</v>
      </c>
      <c r="K7" s="76">
        <f>VLOOKUP(A7,ブログデータ整理!A:E,5,FALSE)</f>
        <v>0</v>
      </c>
      <c r="L7" s="82"/>
      <c r="M7" s="92"/>
      <c r="N7" s="20">
        <f t="shared" si="0"/>
        <v>0</v>
      </c>
      <c r="O7" s="19">
        <f t="shared" si="0"/>
        <v>0</v>
      </c>
    </row>
    <row r="8" spans="1:15" ht="14.25" customHeight="1" x14ac:dyDescent="0.15">
      <c r="A8" s="72">
        <v>43836</v>
      </c>
      <c r="B8" s="4">
        <f>IFERROR(VLOOKUP(A8,ブログデータ貼り付け用!A:C,2,FALSE),0)</f>
        <v>0</v>
      </c>
      <c r="C8" s="74">
        <f>IFERROR(VLOOKUP(A8,ブログデータ貼り付け用!A:C,3,FALSE),0)</f>
        <v>0</v>
      </c>
      <c r="D8" s="20">
        <f>IFERROR(VLOOKUP(A8,ブログデータ貼り付け用!E:J,4,FALSE),0)</f>
        <v>0</v>
      </c>
      <c r="E8" s="80">
        <f>IFERROR(VLOOKUP(A8,ブログデータ貼り付け用!E:J,6,FALSE),0)</f>
        <v>0</v>
      </c>
      <c r="F8" s="4">
        <f>IFERROR(VLOOKUP(A8,ブログデータ貼り付け用!L:N,2,FALSE),0)</f>
        <v>0</v>
      </c>
      <c r="G8" s="43">
        <f>IFERROR(VLOOKUP(A8,ブログデータ貼り付け用!L:N,3,FALSE),0)</f>
        <v>0</v>
      </c>
      <c r="H8" s="20">
        <f>VLOOKUP(A8,ブログデータ整理!A:C,2,FALSE)</f>
        <v>0</v>
      </c>
      <c r="I8" s="76">
        <f>VLOOKUP(A8,ブログデータ整理!A:C,3,FALSE)</f>
        <v>0</v>
      </c>
      <c r="J8" s="20">
        <f>VLOOKUP(A8,ブログデータ整理!A:E,4,FALSE)</f>
        <v>0</v>
      </c>
      <c r="K8" s="76">
        <f>VLOOKUP(A8,ブログデータ整理!A:E,5,FALSE)</f>
        <v>0</v>
      </c>
      <c r="L8" s="82"/>
      <c r="M8" s="92"/>
      <c r="N8" s="20">
        <f t="shared" si="0"/>
        <v>0</v>
      </c>
      <c r="O8" s="19">
        <f t="shared" si="0"/>
        <v>0</v>
      </c>
    </row>
    <row r="9" spans="1:15" ht="14.25" customHeight="1" x14ac:dyDescent="0.15">
      <c r="A9" s="72">
        <v>43837</v>
      </c>
      <c r="B9" s="4">
        <f>IFERROR(VLOOKUP(A9,ブログデータ貼り付け用!A:C,2,FALSE),0)</f>
        <v>0</v>
      </c>
      <c r="C9" s="74">
        <f>IFERROR(VLOOKUP(A9,ブログデータ貼り付け用!A:C,3,FALSE),0)</f>
        <v>0</v>
      </c>
      <c r="D9" s="20">
        <f>IFERROR(VLOOKUP(A9,ブログデータ貼り付け用!E:J,4,FALSE),0)</f>
        <v>0</v>
      </c>
      <c r="E9" s="80">
        <f>IFERROR(VLOOKUP(A9,ブログデータ貼り付け用!E:J,6,FALSE),0)</f>
        <v>0</v>
      </c>
      <c r="F9" s="4">
        <f>IFERROR(VLOOKUP(A9,ブログデータ貼り付け用!L:N,2,FALSE),0)</f>
        <v>0</v>
      </c>
      <c r="G9" s="43">
        <f>IFERROR(VLOOKUP(A9,ブログデータ貼り付け用!L:N,3,FALSE),0)</f>
        <v>0</v>
      </c>
      <c r="H9" s="20">
        <f>VLOOKUP(A9,ブログデータ整理!A:C,2,FALSE)</f>
        <v>0</v>
      </c>
      <c r="I9" s="76">
        <f>VLOOKUP(A9,ブログデータ整理!A:C,3,FALSE)</f>
        <v>0</v>
      </c>
      <c r="J9" s="20">
        <f>VLOOKUP(A9,ブログデータ整理!A:E,4,FALSE)</f>
        <v>0</v>
      </c>
      <c r="K9" s="76">
        <f>VLOOKUP(A9,ブログデータ整理!A:E,5,FALSE)</f>
        <v>0</v>
      </c>
      <c r="L9" s="82"/>
      <c r="M9" s="92"/>
      <c r="N9" s="20">
        <f t="shared" si="0"/>
        <v>0</v>
      </c>
      <c r="O9" s="19">
        <f t="shared" si="0"/>
        <v>0</v>
      </c>
    </row>
    <row r="10" spans="1:15" ht="14.25" customHeight="1" x14ac:dyDescent="0.15">
      <c r="A10" s="72">
        <v>43838</v>
      </c>
      <c r="B10" s="4">
        <f>IFERROR(VLOOKUP(A10,ブログデータ貼り付け用!A:C,2,FALSE),0)</f>
        <v>0</v>
      </c>
      <c r="C10" s="74">
        <f>IFERROR(VLOOKUP(A10,ブログデータ貼り付け用!A:C,3,FALSE),0)</f>
        <v>0</v>
      </c>
      <c r="D10" s="20">
        <f>IFERROR(VLOOKUP(A10,ブログデータ貼り付け用!E:J,4,FALSE),0)</f>
        <v>0</v>
      </c>
      <c r="E10" s="80">
        <f>IFERROR(VLOOKUP(A10,ブログデータ貼り付け用!E:J,6,FALSE),0)</f>
        <v>0</v>
      </c>
      <c r="F10" s="4">
        <f>IFERROR(VLOOKUP(A10,ブログデータ貼り付け用!L:N,2,FALSE),0)</f>
        <v>0</v>
      </c>
      <c r="G10" s="43">
        <f>IFERROR(VLOOKUP(A10,ブログデータ貼り付け用!L:N,3,FALSE),0)</f>
        <v>0</v>
      </c>
      <c r="H10" s="20">
        <f>VLOOKUP(A10,ブログデータ整理!A:C,2,FALSE)</f>
        <v>0</v>
      </c>
      <c r="I10" s="76">
        <f>VLOOKUP(A10,ブログデータ整理!A:C,3,FALSE)</f>
        <v>0</v>
      </c>
      <c r="J10" s="20">
        <f>VLOOKUP(A10,ブログデータ整理!A:E,4,FALSE)</f>
        <v>0</v>
      </c>
      <c r="K10" s="76">
        <f>VLOOKUP(A10,ブログデータ整理!A:E,5,FALSE)</f>
        <v>0</v>
      </c>
      <c r="L10" s="82"/>
      <c r="M10" s="92"/>
      <c r="N10" s="20">
        <f t="shared" si="0"/>
        <v>0</v>
      </c>
      <c r="O10" s="19">
        <f t="shared" si="0"/>
        <v>0</v>
      </c>
    </row>
    <row r="11" spans="1:15" ht="14.25" customHeight="1" x14ac:dyDescent="0.15">
      <c r="A11" s="72">
        <v>43839</v>
      </c>
      <c r="B11" s="4">
        <f>IFERROR(VLOOKUP(A11,ブログデータ貼り付け用!A:C,2,FALSE),0)</f>
        <v>0</v>
      </c>
      <c r="C11" s="74">
        <f>IFERROR(VLOOKUP(A11,ブログデータ貼り付け用!A:C,3,FALSE),0)</f>
        <v>0</v>
      </c>
      <c r="D11" s="20">
        <f>IFERROR(VLOOKUP(A11,ブログデータ貼り付け用!E:J,4,FALSE),0)</f>
        <v>0</v>
      </c>
      <c r="E11" s="80">
        <f>IFERROR(VLOOKUP(A11,ブログデータ貼り付け用!E:J,6,FALSE),0)</f>
        <v>0</v>
      </c>
      <c r="F11" s="4">
        <f>IFERROR(VLOOKUP(A11,ブログデータ貼り付け用!L:N,2,FALSE),0)</f>
        <v>0</v>
      </c>
      <c r="G11" s="43">
        <f>IFERROR(VLOOKUP(A11,ブログデータ貼り付け用!L:N,3,FALSE),0)</f>
        <v>0</v>
      </c>
      <c r="H11" s="20">
        <f>VLOOKUP(A11,ブログデータ整理!A:C,2,FALSE)</f>
        <v>0</v>
      </c>
      <c r="I11" s="76">
        <f>VLOOKUP(A11,ブログデータ整理!A:C,3,FALSE)</f>
        <v>0</v>
      </c>
      <c r="J11" s="20">
        <f>VLOOKUP(A11,ブログデータ整理!A:E,4,FALSE)</f>
        <v>0</v>
      </c>
      <c r="K11" s="76">
        <f>VLOOKUP(A11,ブログデータ整理!A:E,5,FALSE)</f>
        <v>0</v>
      </c>
      <c r="L11" s="82"/>
      <c r="M11" s="92"/>
      <c r="N11" s="20">
        <f t="shared" si="0"/>
        <v>0</v>
      </c>
      <c r="O11" s="19">
        <f t="shared" si="0"/>
        <v>0</v>
      </c>
    </row>
    <row r="12" spans="1:15" ht="14.25" customHeight="1" x14ac:dyDescent="0.15">
      <c r="A12" s="72">
        <v>43840</v>
      </c>
      <c r="B12" s="4">
        <f>IFERROR(VLOOKUP(A12,ブログデータ貼り付け用!A:C,2,FALSE),0)</f>
        <v>0</v>
      </c>
      <c r="C12" s="74">
        <f>IFERROR(VLOOKUP(A12,ブログデータ貼り付け用!A:C,3,FALSE),0)</f>
        <v>0</v>
      </c>
      <c r="D12" s="20">
        <f>IFERROR(VLOOKUP(A12,ブログデータ貼り付け用!E:J,4,FALSE),0)</f>
        <v>0</v>
      </c>
      <c r="E12" s="80">
        <f>IFERROR(VLOOKUP(A12,ブログデータ貼り付け用!E:J,6,FALSE),0)</f>
        <v>0</v>
      </c>
      <c r="F12" s="4">
        <f>IFERROR(VLOOKUP(A12,ブログデータ貼り付け用!L:N,2,FALSE),0)</f>
        <v>0</v>
      </c>
      <c r="G12" s="43">
        <f>IFERROR(VLOOKUP(A12,ブログデータ貼り付け用!L:N,3,FALSE),0)</f>
        <v>0</v>
      </c>
      <c r="H12" s="20">
        <f>VLOOKUP(A12,ブログデータ整理!A:C,2,FALSE)</f>
        <v>0</v>
      </c>
      <c r="I12" s="76">
        <f>VLOOKUP(A12,ブログデータ整理!A:C,3,FALSE)</f>
        <v>0</v>
      </c>
      <c r="J12" s="20">
        <f>VLOOKUP(A12,ブログデータ整理!A:E,4,FALSE)</f>
        <v>0</v>
      </c>
      <c r="K12" s="76">
        <f>VLOOKUP(A12,ブログデータ整理!A:E,5,FALSE)</f>
        <v>0</v>
      </c>
      <c r="L12" s="82"/>
      <c r="M12" s="92"/>
      <c r="N12" s="20">
        <f t="shared" si="0"/>
        <v>0</v>
      </c>
      <c r="O12" s="19">
        <f t="shared" si="0"/>
        <v>0</v>
      </c>
    </row>
    <row r="13" spans="1:15" ht="14.25" customHeight="1" x14ac:dyDescent="0.15">
      <c r="A13" s="72">
        <v>43841</v>
      </c>
      <c r="B13" s="4">
        <f>IFERROR(VLOOKUP(A13,ブログデータ貼り付け用!A:C,2,FALSE),0)</f>
        <v>0</v>
      </c>
      <c r="C13" s="74">
        <f>IFERROR(VLOOKUP(A13,ブログデータ貼り付け用!A:C,3,FALSE),0)</f>
        <v>0</v>
      </c>
      <c r="D13" s="20">
        <f>IFERROR(VLOOKUP(A13,ブログデータ貼り付け用!E:J,4,FALSE),0)</f>
        <v>0</v>
      </c>
      <c r="E13" s="80">
        <f>IFERROR(VLOOKUP(A13,ブログデータ貼り付け用!E:J,6,FALSE),0)</f>
        <v>0</v>
      </c>
      <c r="F13" s="4">
        <f>IFERROR(VLOOKUP(A13,ブログデータ貼り付け用!L:N,2,FALSE),0)</f>
        <v>0</v>
      </c>
      <c r="G13" s="43">
        <f>IFERROR(VLOOKUP(A13,ブログデータ貼り付け用!L:N,3,FALSE),0)</f>
        <v>0</v>
      </c>
      <c r="H13" s="20">
        <f>VLOOKUP(A13,ブログデータ整理!A:C,2,FALSE)</f>
        <v>0</v>
      </c>
      <c r="I13" s="76">
        <f>VLOOKUP(A13,ブログデータ整理!A:C,3,FALSE)</f>
        <v>0</v>
      </c>
      <c r="J13" s="20">
        <f>VLOOKUP(A13,ブログデータ整理!A:E,4,FALSE)</f>
        <v>0</v>
      </c>
      <c r="K13" s="76">
        <f>VLOOKUP(A13,ブログデータ整理!A:E,5,FALSE)</f>
        <v>0</v>
      </c>
      <c r="L13" s="82"/>
      <c r="M13" s="92"/>
      <c r="N13" s="20">
        <f t="shared" si="0"/>
        <v>0</v>
      </c>
      <c r="O13" s="19">
        <f t="shared" si="0"/>
        <v>0</v>
      </c>
    </row>
    <row r="14" spans="1:15" ht="14.25" customHeight="1" x14ac:dyDescent="0.15">
      <c r="A14" s="72">
        <v>43842</v>
      </c>
      <c r="B14" s="4">
        <f>IFERROR(VLOOKUP(A14,ブログデータ貼り付け用!A:C,2,FALSE),0)</f>
        <v>0</v>
      </c>
      <c r="C14" s="74">
        <f>IFERROR(VLOOKUP(A14,ブログデータ貼り付け用!A:C,3,FALSE),0)</f>
        <v>0</v>
      </c>
      <c r="D14" s="20">
        <f>IFERROR(VLOOKUP(A14,ブログデータ貼り付け用!E:J,4,FALSE),0)</f>
        <v>0</v>
      </c>
      <c r="E14" s="80">
        <f>IFERROR(VLOOKUP(A14,ブログデータ貼り付け用!E:J,6,FALSE),0)</f>
        <v>0</v>
      </c>
      <c r="F14" s="4">
        <f>IFERROR(VLOOKUP(A14,ブログデータ貼り付け用!L:N,2,FALSE),0)</f>
        <v>0</v>
      </c>
      <c r="G14" s="43">
        <f>IFERROR(VLOOKUP(A14,ブログデータ貼り付け用!L:N,3,FALSE),0)</f>
        <v>0</v>
      </c>
      <c r="H14" s="20">
        <f>VLOOKUP(A14,ブログデータ整理!A:C,2,FALSE)</f>
        <v>0</v>
      </c>
      <c r="I14" s="76">
        <f>VLOOKUP(A14,ブログデータ整理!A:C,3,FALSE)</f>
        <v>0</v>
      </c>
      <c r="J14" s="20">
        <f>VLOOKUP(A14,ブログデータ整理!A:E,4,FALSE)</f>
        <v>0</v>
      </c>
      <c r="K14" s="76">
        <f>VLOOKUP(A14,ブログデータ整理!A:E,5,FALSE)</f>
        <v>0</v>
      </c>
      <c r="L14" s="82"/>
      <c r="M14" s="92"/>
      <c r="N14" s="20">
        <f t="shared" si="0"/>
        <v>0</v>
      </c>
      <c r="O14" s="19">
        <f t="shared" si="0"/>
        <v>0</v>
      </c>
    </row>
    <row r="15" spans="1:15" ht="14.25" customHeight="1" x14ac:dyDescent="0.15">
      <c r="A15" s="72">
        <v>43843</v>
      </c>
      <c r="B15" s="4">
        <f>IFERROR(VLOOKUP(A15,ブログデータ貼り付け用!A:C,2,FALSE),0)</f>
        <v>0</v>
      </c>
      <c r="C15" s="74">
        <f>IFERROR(VLOOKUP(A15,ブログデータ貼り付け用!A:C,3,FALSE),0)</f>
        <v>0</v>
      </c>
      <c r="D15" s="20">
        <f>IFERROR(VLOOKUP(A15,ブログデータ貼り付け用!E:J,4,FALSE),0)</f>
        <v>0</v>
      </c>
      <c r="E15" s="80">
        <f>IFERROR(VLOOKUP(A15,ブログデータ貼り付け用!E:J,6,FALSE),0)</f>
        <v>0</v>
      </c>
      <c r="F15" s="4">
        <f>IFERROR(VLOOKUP(A15,ブログデータ貼り付け用!L:N,2,FALSE),0)</f>
        <v>0</v>
      </c>
      <c r="G15" s="43">
        <f>IFERROR(VLOOKUP(A15,ブログデータ貼り付け用!L:N,3,FALSE),0)</f>
        <v>0</v>
      </c>
      <c r="H15" s="20">
        <f>VLOOKUP(A15,ブログデータ整理!A:C,2,FALSE)</f>
        <v>0</v>
      </c>
      <c r="I15" s="76">
        <f>VLOOKUP(A15,ブログデータ整理!A:C,3,FALSE)</f>
        <v>0</v>
      </c>
      <c r="J15" s="20">
        <f>VLOOKUP(A15,ブログデータ整理!A:E,4,FALSE)</f>
        <v>0</v>
      </c>
      <c r="K15" s="76">
        <f>VLOOKUP(A15,ブログデータ整理!A:E,5,FALSE)</f>
        <v>0</v>
      </c>
      <c r="L15" s="82"/>
      <c r="M15" s="92"/>
      <c r="N15" s="20">
        <f t="shared" si="0"/>
        <v>0</v>
      </c>
      <c r="O15" s="19">
        <f t="shared" si="0"/>
        <v>0</v>
      </c>
    </row>
    <row r="16" spans="1:15" ht="14.25" customHeight="1" x14ac:dyDescent="0.15">
      <c r="A16" s="72">
        <v>43844</v>
      </c>
      <c r="B16" s="4">
        <f>IFERROR(VLOOKUP(A16,ブログデータ貼り付け用!A:C,2,FALSE),0)</f>
        <v>0</v>
      </c>
      <c r="C16" s="74">
        <f>IFERROR(VLOOKUP(A16,ブログデータ貼り付け用!A:C,3,FALSE),0)</f>
        <v>0</v>
      </c>
      <c r="D16" s="20">
        <f>IFERROR(VLOOKUP(A16,ブログデータ貼り付け用!E:J,4,FALSE),0)</f>
        <v>0</v>
      </c>
      <c r="E16" s="80">
        <f>IFERROR(VLOOKUP(A16,ブログデータ貼り付け用!E:J,6,FALSE),0)</f>
        <v>0</v>
      </c>
      <c r="F16" s="4">
        <f>IFERROR(VLOOKUP(A16,ブログデータ貼り付け用!L:N,2,FALSE),0)</f>
        <v>0</v>
      </c>
      <c r="G16" s="43">
        <f>IFERROR(VLOOKUP(A16,ブログデータ貼り付け用!L:N,3,FALSE),0)</f>
        <v>0</v>
      </c>
      <c r="H16" s="20">
        <f>VLOOKUP(A16,ブログデータ整理!A:C,2,FALSE)</f>
        <v>0</v>
      </c>
      <c r="I16" s="76">
        <f>VLOOKUP(A16,ブログデータ整理!A:C,3,FALSE)</f>
        <v>0</v>
      </c>
      <c r="J16" s="20">
        <f>VLOOKUP(A16,ブログデータ整理!A:E,4,FALSE)</f>
        <v>0</v>
      </c>
      <c r="K16" s="76">
        <f>VLOOKUP(A16,ブログデータ整理!A:E,5,FALSE)</f>
        <v>0</v>
      </c>
      <c r="L16" s="82"/>
      <c r="M16" s="92"/>
      <c r="N16" s="20">
        <f t="shared" si="0"/>
        <v>0</v>
      </c>
      <c r="O16" s="19">
        <f t="shared" si="0"/>
        <v>0</v>
      </c>
    </row>
    <row r="17" spans="1:15" ht="14.25" customHeight="1" x14ac:dyDescent="0.15">
      <c r="A17" s="72">
        <v>43845</v>
      </c>
      <c r="B17" s="4">
        <f>IFERROR(VLOOKUP(A17,ブログデータ貼り付け用!A:C,2,FALSE),0)</f>
        <v>0</v>
      </c>
      <c r="C17" s="74">
        <f>IFERROR(VLOOKUP(A17,ブログデータ貼り付け用!A:C,3,FALSE),0)</f>
        <v>0</v>
      </c>
      <c r="D17" s="20">
        <f>IFERROR(VLOOKUP(A17,ブログデータ貼り付け用!E:J,4,FALSE),0)</f>
        <v>0</v>
      </c>
      <c r="E17" s="80">
        <f>IFERROR(VLOOKUP(A17,ブログデータ貼り付け用!E:J,6,FALSE),0)</f>
        <v>0</v>
      </c>
      <c r="F17" s="4">
        <f>IFERROR(VLOOKUP(A17,ブログデータ貼り付け用!L:N,2,FALSE),0)</f>
        <v>0</v>
      </c>
      <c r="G17" s="43">
        <f>IFERROR(VLOOKUP(A17,ブログデータ貼り付け用!L:N,3,FALSE),0)</f>
        <v>0</v>
      </c>
      <c r="H17" s="20">
        <f>VLOOKUP(A17,ブログデータ整理!A:C,2,FALSE)</f>
        <v>0</v>
      </c>
      <c r="I17" s="76">
        <f>VLOOKUP(A17,ブログデータ整理!A:C,3,FALSE)</f>
        <v>0</v>
      </c>
      <c r="J17" s="20">
        <f>VLOOKUP(A17,ブログデータ整理!A:E,4,FALSE)</f>
        <v>0</v>
      </c>
      <c r="K17" s="76">
        <f>VLOOKUP(A17,ブログデータ整理!A:E,5,FALSE)</f>
        <v>0</v>
      </c>
      <c r="L17" s="82"/>
      <c r="M17" s="92"/>
      <c r="N17" s="20">
        <f t="shared" si="0"/>
        <v>0</v>
      </c>
      <c r="O17" s="19">
        <f t="shared" si="0"/>
        <v>0</v>
      </c>
    </row>
    <row r="18" spans="1:15" ht="14.25" customHeight="1" x14ac:dyDescent="0.15">
      <c r="A18" s="72">
        <v>43846</v>
      </c>
      <c r="B18" s="4">
        <f>IFERROR(VLOOKUP(A18,ブログデータ貼り付け用!A:C,2,FALSE),0)</f>
        <v>0</v>
      </c>
      <c r="C18" s="74">
        <f>IFERROR(VLOOKUP(A18,ブログデータ貼り付け用!A:C,3,FALSE),0)</f>
        <v>0</v>
      </c>
      <c r="D18" s="20">
        <f>IFERROR(VLOOKUP(A18,ブログデータ貼り付け用!E:J,4,FALSE),0)</f>
        <v>0</v>
      </c>
      <c r="E18" s="80">
        <f>IFERROR(VLOOKUP(A18,ブログデータ貼り付け用!E:J,6,FALSE),0)</f>
        <v>0</v>
      </c>
      <c r="F18" s="4">
        <f>IFERROR(VLOOKUP(A18,ブログデータ貼り付け用!L:N,2,FALSE),0)</f>
        <v>0</v>
      </c>
      <c r="G18" s="43">
        <f>IFERROR(VLOOKUP(A18,ブログデータ貼り付け用!L:N,3,FALSE),0)</f>
        <v>0</v>
      </c>
      <c r="H18" s="20">
        <f>VLOOKUP(A18,ブログデータ整理!A:C,2,FALSE)</f>
        <v>0</v>
      </c>
      <c r="I18" s="76">
        <f>VLOOKUP(A18,ブログデータ整理!A:C,3,FALSE)</f>
        <v>0</v>
      </c>
      <c r="J18" s="20">
        <f>VLOOKUP(A18,ブログデータ整理!A:E,4,FALSE)</f>
        <v>0</v>
      </c>
      <c r="K18" s="76">
        <f>VLOOKUP(A18,ブログデータ整理!A:E,5,FALSE)</f>
        <v>0</v>
      </c>
      <c r="L18" s="82"/>
      <c r="M18" s="92"/>
      <c r="N18" s="20">
        <f t="shared" si="0"/>
        <v>0</v>
      </c>
      <c r="O18" s="19">
        <f t="shared" si="0"/>
        <v>0</v>
      </c>
    </row>
    <row r="19" spans="1:15" ht="14.25" customHeight="1" x14ac:dyDescent="0.15">
      <c r="A19" s="72">
        <v>43847</v>
      </c>
      <c r="B19" s="4">
        <f>IFERROR(VLOOKUP(A19,ブログデータ貼り付け用!A:C,2,FALSE),0)</f>
        <v>0</v>
      </c>
      <c r="C19" s="74">
        <f>IFERROR(VLOOKUP(A19,ブログデータ貼り付け用!A:C,3,FALSE),0)</f>
        <v>0</v>
      </c>
      <c r="D19" s="20">
        <f>IFERROR(VLOOKUP(A19,ブログデータ貼り付け用!E:J,4,FALSE),0)</f>
        <v>0</v>
      </c>
      <c r="E19" s="80">
        <f>IFERROR(VLOOKUP(A19,ブログデータ貼り付け用!E:J,6,FALSE),0)</f>
        <v>0</v>
      </c>
      <c r="F19" s="4">
        <f>IFERROR(VLOOKUP(A19,ブログデータ貼り付け用!L:N,2,FALSE),0)</f>
        <v>0</v>
      </c>
      <c r="G19" s="43">
        <f>IFERROR(VLOOKUP(A19,ブログデータ貼り付け用!L:N,3,FALSE),0)</f>
        <v>0</v>
      </c>
      <c r="H19" s="20">
        <f>VLOOKUP(A19,ブログデータ整理!A:C,2,FALSE)</f>
        <v>0</v>
      </c>
      <c r="I19" s="76">
        <f>VLOOKUP(A19,ブログデータ整理!A:C,3,FALSE)</f>
        <v>0</v>
      </c>
      <c r="J19" s="20">
        <f>VLOOKUP(A19,ブログデータ整理!A:E,4,FALSE)</f>
        <v>0</v>
      </c>
      <c r="K19" s="76">
        <f>VLOOKUP(A19,ブログデータ整理!A:E,5,FALSE)</f>
        <v>0</v>
      </c>
      <c r="L19" s="82"/>
      <c r="M19" s="92"/>
      <c r="N19" s="20">
        <f t="shared" si="0"/>
        <v>0</v>
      </c>
      <c r="O19" s="19">
        <f t="shared" si="0"/>
        <v>0</v>
      </c>
    </row>
    <row r="20" spans="1:15" ht="14.25" customHeight="1" x14ac:dyDescent="0.15">
      <c r="A20" s="72">
        <v>43848</v>
      </c>
      <c r="B20" s="4">
        <f>IFERROR(VLOOKUP(A20,ブログデータ貼り付け用!A:C,2,FALSE),0)</f>
        <v>0</v>
      </c>
      <c r="C20" s="74">
        <f>IFERROR(VLOOKUP(A20,ブログデータ貼り付け用!A:C,3,FALSE),0)</f>
        <v>0</v>
      </c>
      <c r="D20" s="20">
        <f>IFERROR(VLOOKUP(A20,ブログデータ貼り付け用!E:J,4,FALSE),0)</f>
        <v>0</v>
      </c>
      <c r="E20" s="80">
        <f>IFERROR(VLOOKUP(A20,ブログデータ貼り付け用!E:J,6,FALSE),0)</f>
        <v>0</v>
      </c>
      <c r="F20" s="4">
        <f>IFERROR(VLOOKUP(A20,ブログデータ貼り付け用!L:N,2,FALSE),0)</f>
        <v>0</v>
      </c>
      <c r="G20" s="43">
        <f>IFERROR(VLOOKUP(A20,ブログデータ貼り付け用!L:N,3,FALSE),0)</f>
        <v>0</v>
      </c>
      <c r="H20" s="20">
        <f>VLOOKUP(A20,ブログデータ整理!A:C,2,FALSE)</f>
        <v>0</v>
      </c>
      <c r="I20" s="76">
        <f>VLOOKUP(A20,ブログデータ整理!A:C,3,FALSE)</f>
        <v>0</v>
      </c>
      <c r="J20" s="20">
        <f>VLOOKUP(A20,ブログデータ整理!A:E,4,FALSE)</f>
        <v>0</v>
      </c>
      <c r="K20" s="76">
        <f>VLOOKUP(A20,ブログデータ整理!A:E,5,FALSE)</f>
        <v>0</v>
      </c>
      <c r="L20" s="82"/>
      <c r="M20" s="92"/>
      <c r="N20" s="20">
        <f t="shared" si="0"/>
        <v>0</v>
      </c>
      <c r="O20" s="19">
        <f t="shared" si="0"/>
        <v>0</v>
      </c>
    </row>
    <row r="21" spans="1:15" ht="14.25" customHeight="1" x14ac:dyDescent="0.15">
      <c r="A21" s="72">
        <v>43849</v>
      </c>
      <c r="B21" s="4">
        <f>IFERROR(VLOOKUP(A21,ブログデータ貼り付け用!A:C,2,FALSE),0)</f>
        <v>0</v>
      </c>
      <c r="C21" s="74">
        <f>IFERROR(VLOOKUP(A21,ブログデータ貼り付け用!A:C,3,FALSE),0)</f>
        <v>0</v>
      </c>
      <c r="D21" s="20">
        <f>IFERROR(VLOOKUP(A21,ブログデータ貼り付け用!E:J,4,FALSE),0)</f>
        <v>0</v>
      </c>
      <c r="E21" s="80">
        <f>IFERROR(VLOOKUP(A21,ブログデータ貼り付け用!E:J,6,FALSE),0)</f>
        <v>0</v>
      </c>
      <c r="F21" s="4">
        <f>IFERROR(VLOOKUP(A21,ブログデータ貼り付け用!L:N,2,FALSE),0)</f>
        <v>0</v>
      </c>
      <c r="G21" s="43">
        <f>IFERROR(VLOOKUP(A21,ブログデータ貼り付け用!L:N,3,FALSE),0)</f>
        <v>0</v>
      </c>
      <c r="H21" s="20">
        <f>VLOOKUP(A21,ブログデータ整理!A:C,2,FALSE)</f>
        <v>0</v>
      </c>
      <c r="I21" s="76">
        <f>VLOOKUP(A21,ブログデータ整理!A:C,3,FALSE)</f>
        <v>0</v>
      </c>
      <c r="J21" s="20">
        <f>VLOOKUP(A21,ブログデータ整理!A:E,4,FALSE)</f>
        <v>0</v>
      </c>
      <c r="K21" s="76">
        <f>VLOOKUP(A21,ブログデータ整理!A:E,5,FALSE)</f>
        <v>0</v>
      </c>
      <c r="L21" s="82"/>
      <c r="M21" s="92"/>
      <c r="N21" s="20">
        <f t="shared" si="0"/>
        <v>0</v>
      </c>
      <c r="O21" s="19">
        <f t="shared" si="0"/>
        <v>0</v>
      </c>
    </row>
    <row r="22" spans="1:15" ht="14.25" customHeight="1" x14ac:dyDescent="0.15">
      <c r="A22" s="72">
        <v>43850</v>
      </c>
      <c r="B22" s="4">
        <f>IFERROR(VLOOKUP(A22,ブログデータ貼り付け用!A:C,2,FALSE),0)</f>
        <v>0</v>
      </c>
      <c r="C22" s="74">
        <f>IFERROR(VLOOKUP(A22,ブログデータ貼り付け用!A:C,3,FALSE),0)</f>
        <v>0</v>
      </c>
      <c r="D22" s="20">
        <f>IFERROR(VLOOKUP(A22,ブログデータ貼り付け用!E:J,4,FALSE),0)</f>
        <v>0</v>
      </c>
      <c r="E22" s="80">
        <f>IFERROR(VLOOKUP(A22,ブログデータ貼り付け用!E:J,6,FALSE),0)</f>
        <v>0</v>
      </c>
      <c r="F22" s="4">
        <f>IFERROR(VLOOKUP(A22,ブログデータ貼り付け用!L:N,2,FALSE),0)</f>
        <v>0</v>
      </c>
      <c r="G22" s="43">
        <f>IFERROR(VLOOKUP(A22,ブログデータ貼り付け用!L:N,3,FALSE),0)</f>
        <v>0</v>
      </c>
      <c r="H22" s="20">
        <f>VLOOKUP(A22,ブログデータ整理!A:C,2,FALSE)</f>
        <v>0</v>
      </c>
      <c r="I22" s="76">
        <f>VLOOKUP(A22,ブログデータ整理!A:C,3,FALSE)</f>
        <v>0</v>
      </c>
      <c r="J22" s="20">
        <f>VLOOKUP(A22,ブログデータ整理!A:E,4,FALSE)</f>
        <v>0</v>
      </c>
      <c r="K22" s="76">
        <f>VLOOKUP(A22,ブログデータ整理!A:E,5,FALSE)</f>
        <v>0</v>
      </c>
      <c r="L22" s="82"/>
      <c r="M22" s="92"/>
      <c r="N22" s="20">
        <f t="shared" si="0"/>
        <v>0</v>
      </c>
      <c r="O22" s="19">
        <f t="shared" si="0"/>
        <v>0</v>
      </c>
    </row>
    <row r="23" spans="1:15" ht="14.25" customHeight="1" x14ac:dyDescent="0.15">
      <c r="A23" s="72">
        <v>43851</v>
      </c>
      <c r="B23" s="4">
        <f>IFERROR(VLOOKUP(A23,ブログデータ貼り付け用!A:C,2,FALSE),0)</f>
        <v>0</v>
      </c>
      <c r="C23" s="74">
        <f>IFERROR(VLOOKUP(A23,ブログデータ貼り付け用!A:C,3,FALSE),0)</f>
        <v>0</v>
      </c>
      <c r="D23" s="20">
        <f>IFERROR(VLOOKUP(A23,ブログデータ貼り付け用!E:J,4,FALSE),0)</f>
        <v>0</v>
      </c>
      <c r="E23" s="80">
        <f>IFERROR(VLOOKUP(A23,ブログデータ貼り付け用!E:J,6,FALSE),0)</f>
        <v>0</v>
      </c>
      <c r="F23" s="4">
        <f>IFERROR(VLOOKUP(A23,ブログデータ貼り付け用!L:N,2,FALSE),0)</f>
        <v>0</v>
      </c>
      <c r="G23" s="43">
        <f>IFERROR(VLOOKUP(A23,ブログデータ貼り付け用!L:N,3,FALSE),0)</f>
        <v>0</v>
      </c>
      <c r="H23" s="20">
        <f>VLOOKUP(A23,ブログデータ整理!A:C,2,FALSE)</f>
        <v>0</v>
      </c>
      <c r="I23" s="76">
        <f>VLOOKUP(A23,ブログデータ整理!A:C,3,FALSE)</f>
        <v>0</v>
      </c>
      <c r="J23" s="20">
        <f>VLOOKUP(A23,ブログデータ整理!A:E,4,FALSE)</f>
        <v>0</v>
      </c>
      <c r="K23" s="76">
        <f>VLOOKUP(A23,ブログデータ整理!A:E,5,FALSE)</f>
        <v>0</v>
      </c>
      <c r="L23" s="82"/>
      <c r="M23" s="92"/>
      <c r="N23" s="20">
        <f t="shared" si="0"/>
        <v>0</v>
      </c>
      <c r="O23" s="19">
        <f t="shared" si="0"/>
        <v>0</v>
      </c>
    </row>
    <row r="24" spans="1:15" ht="14.25" customHeight="1" x14ac:dyDescent="0.15">
      <c r="A24" s="72">
        <v>43852</v>
      </c>
      <c r="B24" s="4">
        <f>IFERROR(VLOOKUP(A24,ブログデータ貼り付け用!A:C,2,FALSE),0)</f>
        <v>0</v>
      </c>
      <c r="C24" s="74">
        <f>IFERROR(VLOOKUP(A24,ブログデータ貼り付け用!A:C,3,FALSE),0)</f>
        <v>0</v>
      </c>
      <c r="D24" s="20">
        <f>IFERROR(VLOOKUP(A24,ブログデータ貼り付け用!E:J,4,FALSE),0)</f>
        <v>0</v>
      </c>
      <c r="E24" s="80">
        <f>IFERROR(VLOOKUP(A24,ブログデータ貼り付け用!E:J,6,FALSE),0)</f>
        <v>0</v>
      </c>
      <c r="F24" s="4">
        <f>IFERROR(VLOOKUP(A24,ブログデータ貼り付け用!L:N,2,FALSE),0)</f>
        <v>0</v>
      </c>
      <c r="G24" s="43">
        <f>IFERROR(VLOOKUP(A24,ブログデータ貼り付け用!L:N,3,FALSE),0)</f>
        <v>0</v>
      </c>
      <c r="H24" s="20">
        <f>VLOOKUP(A24,ブログデータ整理!A:C,2,FALSE)</f>
        <v>0</v>
      </c>
      <c r="I24" s="76">
        <f>VLOOKUP(A24,ブログデータ整理!A:C,3,FALSE)</f>
        <v>0</v>
      </c>
      <c r="J24" s="20">
        <f>VLOOKUP(A24,ブログデータ整理!A:E,4,FALSE)</f>
        <v>0</v>
      </c>
      <c r="K24" s="76">
        <f>VLOOKUP(A24,ブログデータ整理!A:E,5,FALSE)</f>
        <v>0</v>
      </c>
      <c r="L24" s="82"/>
      <c r="M24" s="92"/>
      <c r="N24" s="20">
        <f t="shared" si="0"/>
        <v>0</v>
      </c>
      <c r="O24" s="19">
        <f t="shared" si="0"/>
        <v>0</v>
      </c>
    </row>
    <row r="25" spans="1:15" ht="14.25" customHeight="1" x14ac:dyDescent="0.15">
      <c r="A25" s="72">
        <v>43853</v>
      </c>
      <c r="B25" s="4">
        <f>IFERROR(VLOOKUP(A25,ブログデータ貼り付け用!A:C,2,FALSE),0)</f>
        <v>0</v>
      </c>
      <c r="C25" s="74">
        <f>IFERROR(VLOOKUP(A25,ブログデータ貼り付け用!A:C,3,FALSE),0)</f>
        <v>0</v>
      </c>
      <c r="D25" s="20">
        <f>IFERROR(VLOOKUP(A25,ブログデータ貼り付け用!E:J,4,FALSE),0)</f>
        <v>0</v>
      </c>
      <c r="E25" s="80">
        <f>IFERROR(VLOOKUP(A25,ブログデータ貼り付け用!E:J,6,FALSE),0)</f>
        <v>0</v>
      </c>
      <c r="F25" s="4">
        <f>IFERROR(VLOOKUP(A25,ブログデータ貼り付け用!L:N,2,FALSE),0)</f>
        <v>0</v>
      </c>
      <c r="G25" s="43">
        <f>IFERROR(VLOOKUP(A25,ブログデータ貼り付け用!L:N,3,FALSE),0)</f>
        <v>0</v>
      </c>
      <c r="H25" s="20">
        <f>VLOOKUP(A25,ブログデータ整理!A:C,2,FALSE)</f>
        <v>0</v>
      </c>
      <c r="I25" s="76">
        <f>VLOOKUP(A25,ブログデータ整理!A:C,3,FALSE)</f>
        <v>0</v>
      </c>
      <c r="J25" s="20">
        <f>VLOOKUP(A25,ブログデータ整理!A:E,4,FALSE)</f>
        <v>0</v>
      </c>
      <c r="K25" s="76">
        <f>VLOOKUP(A25,ブログデータ整理!A:E,5,FALSE)</f>
        <v>0</v>
      </c>
      <c r="L25" s="82"/>
      <c r="M25" s="92"/>
      <c r="N25" s="20">
        <f t="shared" si="0"/>
        <v>0</v>
      </c>
      <c r="O25" s="19">
        <f t="shared" si="0"/>
        <v>0</v>
      </c>
    </row>
    <row r="26" spans="1:15" ht="14.25" customHeight="1" x14ac:dyDescent="0.15">
      <c r="A26" s="72">
        <v>43854</v>
      </c>
      <c r="B26" s="4">
        <f>IFERROR(VLOOKUP(A26,ブログデータ貼り付け用!A:C,2,FALSE),0)</f>
        <v>0</v>
      </c>
      <c r="C26" s="74">
        <f>IFERROR(VLOOKUP(A26,ブログデータ貼り付け用!A:C,3,FALSE),0)</f>
        <v>0</v>
      </c>
      <c r="D26" s="20">
        <f>IFERROR(VLOOKUP(A26,ブログデータ貼り付け用!E:J,4,FALSE),0)</f>
        <v>0</v>
      </c>
      <c r="E26" s="80">
        <f>IFERROR(VLOOKUP(A26,ブログデータ貼り付け用!E:J,6,FALSE),0)</f>
        <v>0</v>
      </c>
      <c r="F26" s="4">
        <f>IFERROR(VLOOKUP(A26,ブログデータ貼り付け用!L:N,2,FALSE),0)</f>
        <v>0</v>
      </c>
      <c r="G26" s="43">
        <f>IFERROR(VLOOKUP(A26,ブログデータ貼り付け用!L:N,3,FALSE),0)</f>
        <v>0</v>
      </c>
      <c r="H26" s="20">
        <f>VLOOKUP(A26,ブログデータ整理!A:C,2,FALSE)</f>
        <v>0</v>
      </c>
      <c r="I26" s="76">
        <f>VLOOKUP(A26,ブログデータ整理!A:C,3,FALSE)</f>
        <v>0</v>
      </c>
      <c r="J26" s="20">
        <f>VLOOKUP(A26,ブログデータ整理!A:E,4,FALSE)</f>
        <v>0</v>
      </c>
      <c r="K26" s="76">
        <f>VLOOKUP(A26,ブログデータ整理!A:E,5,FALSE)</f>
        <v>0</v>
      </c>
      <c r="L26" s="82"/>
      <c r="M26" s="92"/>
      <c r="N26" s="20">
        <f t="shared" si="0"/>
        <v>0</v>
      </c>
      <c r="O26" s="19">
        <f t="shared" si="0"/>
        <v>0</v>
      </c>
    </row>
    <row r="27" spans="1:15" ht="14.25" customHeight="1" x14ac:dyDescent="0.15">
      <c r="A27" s="72">
        <v>43855</v>
      </c>
      <c r="B27" s="4">
        <f>IFERROR(VLOOKUP(A27,ブログデータ貼り付け用!A:C,2,FALSE),0)</f>
        <v>0</v>
      </c>
      <c r="C27" s="74">
        <f>IFERROR(VLOOKUP(A27,ブログデータ貼り付け用!A:C,3,FALSE),0)</f>
        <v>0</v>
      </c>
      <c r="D27" s="20">
        <f>IFERROR(VLOOKUP(A27,ブログデータ貼り付け用!E:J,4,FALSE),0)</f>
        <v>0</v>
      </c>
      <c r="E27" s="80">
        <f>IFERROR(VLOOKUP(A27,ブログデータ貼り付け用!E:J,6,FALSE),0)</f>
        <v>0</v>
      </c>
      <c r="F27" s="4">
        <f>IFERROR(VLOOKUP(A27,ブログデータ貼り付け用!L:N,2,FALSE),0)</f>
        <v>0</v>
      </c>
      <c r="G27" s="43">
        <f>IFERROR(VLOOKUP(A27,ブログデータ貼り付け用!L:N,3,FALSE),0)</f>
        <v>0</v>
      </c>
      <c r="H27" s="20">
        <f>VLOOKUP(A27,ブログデータ整理!A:C,2,FALSE)</f>
        <v>0</v>
      </c>
      <c r="I27" s="76">
        <f>VLOOKUP(A27,ブログデータ整理!A:C,3,FALSE)</f>
        <v>0</v>
      </c>
      <c r="J27" s="20">
        <f>VLOOKUP(A27,ブログデータ整理!A:E,4,FALSE)</f>
        <v>0</v>
      </c>
      <c r="K27" s="76">
        <f>VLOOKUP(A27,ブログデータ整理!A:E,5,FALSE)</f>
        <v>0</v>
      </c>
      <c r="L27" s="82"/>
      <c r="M27" s="92"/>
      <c r="N27" s="20">
        <f t="shared" si="0"/>
        <v>0</v>
      </c>
      <c r="O27" s="19">
        <f t="shared" si="0"/>
        <v>0</v>
      </c>
    </row>
    <row r="28" spans="1:15" ht="14.25" customHeight="1" x14ac:dyDescent="0.15">
      <c r="A28" s="72">
        <v>43856</v>
      </c>
      <c r="B28" s="4">
        <f>IFERROR(VLOOKUP(A28,ブログデータ貼り付け用!A:C,2,FALSE),0)</f>
        <v>0</v>
      </c>
      <c r="C28" s="74">
        <f>IFERROR(VLOOKUP(A28,ブログデータ貼り付け用!A:C,3,FALSE),0)</f>
        <v>0</v>
      </c>
      <c r="D28" s="20">
        <f>IFERROR(VLOOKUP(A28,ブログデータ貼り付け用!E:J,4,FALSE),0)</f>
        <v>0</v>
      </c>
      <c r="E28" s="80">
        <f>IFERROR(VLOOKUP(A28,ブログデータ貼り付け用!E:J,6,FALSE),0)</f>
        <v>0</v>
      </c>
      <c r="F28" s="4">
        <f>IFERROR(VLOOKUP(A28,ブログデータ貼り付け用!L:N,2,FALSE),0)</f>
        <v>0</v>
      </c>
      <c r="G28" s="43">
        <f>IFERROR(VLOOKUP(A28,ブログデータ貼り付け用!L:N,3,FALSE),0)</f>
        <v>0</v>
      </c>
      <c r="H28" s="20">
        <f>VLOOKUP(A28,ブログデータ整理!A:C,2,FALSE)</f>
        <v>0</v>
      </c>
      <c r="I28" s="76">
        <f>VLOOKUP(A28,ブログデータ整理!A:C,3,FALSE)</f>
        <v>0</v>
      </c>
      <c r="J28" s="20">
        <f>VLOOKUP(A28,ブログデータ整理!A:E,4,FALSE)</f>
        <v>0</v>
      </c>
      <c r="K28" s="76">
        <f>VLOOKUP(A28,ブログデータ整理!A:E,5,FALSE)</f>
        <v>0</v>
      </c>
      <c r="L28" s="82"/>
      <c r="M28" s="92"/>
      <c r="N28" s="20">
        <f t="shared" si="0"/>
        <v>0</v>
      </c>
      <c r="O28" s="19">
        <f t="shared" si="0"/>
        <v>0</v>
      </c>
    </row>
    <row r="29" spans="1:15" ht="14.25" customHeight="1" x14ac:dyDescent="0.15">
      <c r="A29" s="72">
        <v>43857</v>
      </c>
      <c r="B29" s="4">
        <f>IFERROR(VLOOKUP(A29,ブログデータ貼り付け用!A:C,2,FALSE),0)</f>
        <v>0</v>
      </c>
      <c r="C29" s="74">
        <f>IFERROR(VLOOKUP(A29,ブログデータ貼り付け用!A:C,3,FALSE),0)</f>
        <v>0</v>
      </c>
      <c r="D29" s="20">
        <f>IFERROR(VLOOKUP(A29,ブログデータ貼り付け用!E:J,4,FALSE),0)</f>
        <v>0</v>
      </c>
      <c r="E29" s="80">
        <f>IFERROR(VLOOKUP(A29,ブログデータ貼り付け用!E:J,6,FALSE),0)</f>
        <v>0</v>
      </c>
      <c r="F29" s="4">
        <f>IFERROR(VLOOKUP(A29,ブログデータ貼り付け用!L:N,2,FALSE),0)</f>
        <v>0</v>
      </c>
      <c r="G29" s="43">
        <f>IFERROR(VLOOKUP(A29,ブログデータ貼り付け用!L:N,3,FALSE),0)</f>
        <v>0</v>
      </c>
      <c r="H29" s="20">
        <f>VLOOKUP(A29,ブログデータ整理!A:C,2,FALSE)</f>
        <v>0</v>
      </c>
      <c r="I29" s="76">
        <f>VLOOKUP(A29,ブログデータ整理!A:C,3,FALSE)</f>
        <v>0</v>
      </c>
      <c r="J29" s="20">
        <f>VLOOKUP(A29,ブログデータ整理!A:E,4,FALSE)</f>
        <v>0</v>
      </c>
      <c r="K29" s="76">
        <f>VLOOKUP(A29,ブログデータ整理!A:E,5,FALSE)</f>
        <v>0</v>
      </c>
      <c r="L29" s="82"/>
      <c r="M29" s="92"/>
      <c r="N29" s="20">
        <f t="shared" si="0"/>
        <v>0</v>
      </c>
      <c r="O29" s="19">
        <f t="shared" si="0"/>
        <v>0</v>
      </c>
    </row>
    <row r="30" spans="1:15" ht="14.25" customHeight="1" x14ac:dyDescent="0.15">
      <c r="A30" s="72">
        <v>43858</v>
      </c>
      <c r="B30" s="4">
        <f>IFERROR(VLOOKUP(A30,ブログデータ貼り付け用!A:C,2,FALSE),0)</f>
        <v>0</v>
      </c>
      <c r="C30" s="74">
        <f>IFERROR(VLOOKUP(A30,ブログデータ貼り付け用!A:C,3,FALSE),0)</f>
        <v>0</v>
      </c>
      <c r="D30" s="20">
        <f>IFERROR(VLOOKUP(A30,ブログデータ貼り付け用!E:J,4,FALSE),0)</f>
        <v>0</v>
      </c>
      <c r="E30" s="80">
        <f>IFERROR(VLOOKUP(A30,ブログデータ貼り付け用!E:J,6,FALSE),0)</f>
        <v>0</v>
      </c>
      <c r="F30" s="4">
        <f>IFERROR(VLOOKUP(A30,ブログデータ貼り付け用!L:N,2,FALSE),0)</f>
        <v>0</v>
      </c>
      <c r="G30" s="43">
        <f>IFERROR(VLOOKUP(A30,ブログデータ貼り付け用!L:N,3,FALSE),0)</f>
        <v>0</v>
      </c>
      <c r="H30" s="20">
        <f>VLOOKUP(A30,ブログデータ整理!A:C,2,FALSE)</f>
        <v>0</v>
      </c>
      <c r="I30" s="76">
        <f>VLOOKUP(A30,ブログデータ整理!A:C,3,FALSE)</f>
        <v>0</v>
      </c>
      <c r="J30" s="20">
        <f>VLOOKUP(A30,ブログデータ整理!A:E,4,FALSE)</f>
        <v>0</v>
      </c>
      <c r="K30" s="76">
        <f>VLOOKUP(A30,ブログデータ整理!A:E,5,FALSE)</f>
        <v>0</v>
      </c>
      <c r="L30" s="82"/>
      <c r="M30" s="92"/>
      <c r="N30" s="20">
        <f t="shared" si="0"/>
        <v>0</v>
      </c>
      <c r="O30" s="19">
        <f t="shared" si="0"/>
        <v>0</v>
      </c>
    </row>
    <row r="31" spans="1:15" ht="14.25" customHeight="1" x14ac:dyDescent="0.15">
      <c r="A31" s="72">
        <v>43859</v>
      </c>
      <c r="B31" s="4">
        <f>IFERROR(VLOOKUP(A31,ブログデータ貼り付け用!A:C,2,FALSE),0)</f>
        <v>0</v>
      </c>
      <c r="C31" s="74">
        <f>IFERROR(VLOOKUP(A31,ブログデータ貼り付け用!A:C,3,FALSE),0)</f>
        <v>0</v>
      </c>
      <c r="D31" s="20">
        <f>IFERROR(VLOOKUP(A31,ブログデータ貼り付け用!E:J,4,FALSE),0)</f>
        <v>0</v>
      </c>
      <c r="E31" s="80">
        <f>IFERROR(VLOOKUP(A31,ブログデータ貼り付け用!E:J,6,FALSE),0)</f>
        <v>0</v>
      </c>
      <c r="F31" s="4">
        <f>IFERROR(VLOOKUP(A31,ブログデータ貼り付け用!L:N,2,FALSE),0)</f>
        <v>0</v>
      </c>
      <c r="G31" s="43">
        <f>IFERROR(VLOOKUP(A31,ブログデータ貼り付け用!L:N,3,FALSE),0)</f>
        <v>0</v>
      </c>
      <c r="H31" s="20">
        <f>VLOOKUP(A31,ブログデータ整理!A:C,2,FALSE)</f>
        <v>0</v>
      </c>
      <c r="I31" s="76">
        <f>VLOOKUP(A31,ブログデータ整理!A:C,3,FALSE)</f>
        <v>0</v>
      </c>
      <c r="J31" s="20">
        <f>VLOOKUP(A31,ブログデータ整理!A:E,4,FALSE)</f>
        <v>0</v>
      </c>
      <c r="K31" s="76">
        <f>VLOOKUP(A31,ブログデータ整理!A:E,5,FALSE)</f>
        <v>0</v>
      </c>
      <c r="L31" s="82"/>
      <c r="M31" s="92"/>
      <c r="N31" s="20">
        <f t="shared" si="0"/>
        <v>0</v>
      </c>
      <c r="O31" s="19">
        <f t="shared" si="0"/>
        <v>0</v>
      </c>
    </row>
    <row r="32" spans="1:15" ht="14.25" customHeight="1" x14ac:dyDescent="0.15">
      <c r="A32" s="72">
        <v>43860</v>
      </c>
      <c r="B32" s="4">
        <f>IFERROR(VLOOKUP(A32,ブログデータ貼り付け用!A:C,2,FALSE),0)</f>
        <v>0</v>
      </c>
      <c r="C32" s="74">
        <f>IFERROR(VLOOKUP(A32,ブログデータ貼り付け用!A:C,3,FALSE),0)</f>
        <v>0</v>
      </c>
      <c r="D32" s="20">
        <f>IFERROR(VLOOKUP(A32,ブログデータ貼り付け用!E:J,4,FALSE),0)</f>
        <v>0</v>
      </c>
      <c r="E32" s="80">
        <f>IFERROR(VLOOKUP(A32,ブログデータ貼り付け用!E:J,6,FALSE),0)</f>
        <v>0</v>
      </c>
      <c r="F32" s="4">
        <f>IFERROR(VLOOKUP(A32,ブログデータ貼り付け用!L:N,2,FALSE),0)</f>
        <v>0</v>
      </c>
      <c r="G32" s="43">
        <f>IFERROR(VLOOKUP(A32,ブログデータ貼り付け用!L:N,3,FALSE),0)</f>
        <v>0</v>
      </c>
      <c r="H32" s="20">
        <f>VLOOKUP(A32,ブログデータ整理!A:C,2,FALSE)</f>
        <v>0</v>
      </c>
      <c r="I32" s="76">
        <f>VLOOKUP(A32,ブログデータ整理!A:C,3,FALSE)</f>
        <v>0</v>
      </c>
      <c r="J32" s="20">
        <f>VLOOKUP(A32,ブログデータ整理!A:E,4,FALSE)</f>
        <v>0</v>
      </c>
      <c r="K32" s="76">
        <f>VLOOKUP(A32,ブログデータ整理!A:E,5,FALSE)</f>
        <v>0</v>
      </c>
      <c r="L32" s="82"/>
      <c r="M32" s="92"/>
      <c r="N32" s="20">
        <f t="shared" si="0"/>
        <v>0</v>
      </c>
      <c r="O32" s="19">
        <f t="shared" si="0"/>
        <v>0</v>
      </c>
    </row>
    <row r="33" spans="1:15" ht="14.25" customHeight="1" thickBot="1" x14ac:dyDescent="0.2">
      <c r="A33" s="72">
        <v>43861</v>
      </c>
      <c r="B33" s="4">
        <f>IFERROR(VLOOKUP(A33,ブログデータ貼り付け用!A:C,2,FALSE),0)</f>
        <v>0</v>
      </c>
      <c r="C33" s="74">
        <f>IFERROR(VLOOKUP(A33,ブログデータ貼り付け用!A:C,3,FALSE),0)</f>
        <v>0</v>
      </c>
      <c r="D33" s="11">
        <f>IFERROR(VLOOKUP(A33,ブログデータ貼り付け用!E:J,4,FALSE),0)</f>
        <v>0</v>
      </c>
      <c r="E33" s="81">
        <f>IFERROR(VLOOKUP(A33,ブログデータ貼り付け用!E:J,6,FALSE),0)</f>
        <v>0</v>
      </c>
      <c r="F33" s="4">
        <f>IFERROR(VLOOKUP(A33,ブログデータ貼り付け用!L:N,2,FALSE),0)</f>
        <v>0</v>
      </c>
      <c r="G33" s="43">
        <f>IFERROR(VLOOKUP(A33,ブログデータ貼り付け用!L:N,3,FALSE),0)</f>
        <v>0</v>
      </c>
      <c r="H33" s="20">
        <f>VLOOKUP(A33,ブログデータ整理!A:C,2,FALSE)</f>
        <v>0</v>
      </c>
      <c r="I33" s="76">
        <f>VLOOKUP(A33,ブログデータ整理!A:C,3,FALSE)</f>
        <v>0</v>
      </c>
      <c r="J33" s="20">
        <f>VLOOKUP(A33,ブログデータ整理!A:E,4,FALSE)</f>
        <v>0</v>
      </c>
      <c r="K33" s="76">
        <f>VLOOKUP(A33,ブログデータ整理!A:E,5,FALSE)</f>
        <v>0</v>
      </c>
      <c r="L33" s="82"/>
      <c r="M33" s="92"/>
      <c r="N33" s="20">
        <f t="shared" si="0"/>
        <v>0</v>
      </c>
      <c r="O33" s="19">
        <f t="shared" si="0"/>
        <v>0</v>
      </c>
    </row>
    <row r="34" spans="1:15" ht="17.25" customHeight="1" thickBot="1" x14ac:dyDescent="0.2">
      <c r="A34" s="17" t="s">
        <v>72</v>
      </c>
      <c r="B34" s="83"/>
      <c r="C34" s="84"/>
      <c r="D34" s="85"/>
      <c r="E34" s="84"/>
      <c r="F34" s="85"/>
      <c r="G34" s="84"/>
      <c r="H34" s="85"/>
      <c r="I34" s="84"/>
      <c r="J34" s="85"/>
      <c r="K34" s="84"/>
      <c r="L34" s="85"/>
      <c r="M34" s="84"/>
      <c r="N34" s="13">
        <f>B34+D34+F34+H34+J34+L34</f>
        <v>0</v>
      </c>
      <c r="O34" s="14">
        <f>C34+E34+G34+I34+K34+M34</f>
        <v>0</v>
      </c>
    </row>
    <row r="35" spans="1:15" ht="17.25" customHeight="1" thickBot="1" x14ac:dyDescent="0.2">
      <c r="A35" s="17" t="s">
        <v>12</v>
      </c>
      <c r="B35" s="22">
        <f t="shared" ref="B35:M35" si="1">SUM(B3:B34)</f>
        <v>0</v>
      </c>
      <c r="C35" s="23">
        <f t="shared" si="1"/>
        <v>0</v>
      </c>
      <c r="D35" s="26">
        <f t="shared" si="1"/>
        <v>0</v>
      </c>
      <c r="E35" s="27">
        <f t="shared" si="1"/>
        <v>0</v>
      </c>
      <c r="F35" s="24">
        <f t="shared" si="1"/>
        <v>0</v>
      </c>
      <c r="G35" s="25">
        <f t="shared" si="1"/>
        <v>0</v>
      </c>
      <c r="H35" s="33">
        <f t="shared" si="1"/>
        <v>0</v>
      </c>
      <c r="I35" s="34">
        <f t="shared" si="1"/>
        <v>0</v>
      </c>
      <c r="J35" s="32">
        <f t="shared" si="1"/>
        <v>0</v>
      </c>
      <c r="K35" s="30">
        <f t="shared" si="1"/>
        <v>0</v>
      </c>
      <c r="L35" s="28">
        <f t="shared" si="1"/>
        <v>0</v>
      </c>
      <c r="M35" s="29">
        <f t="shared" si="1"/>
        <v>0</v>
      </c>
      <c r="N35" s="35">
        <f>B35+D35+F35+H35+J35+L35</f>
        <v>0</v>
      </c>
      <c r="O35" s="36">
        <f>C35+E35+G35+I35+K35+M35</f>
        <v>0</v>
      </c>
    </row>
    <row r="36" spans="1:15" ht="17.25" customHeight="1" thickBot="1" x14ac:dyDescent="0.2">
      <c r="A36" s="17" t="s">
        <v>13</v>
      </c>
      <c r="B36" s="39">
        <f>IFERROR(AVERAGE(B3:B33),"")</f>
        <v>0</v>
      </c>
      <c r="C36" s="40">
        <f t="shared" ref="C36:L36" si="2">IFERROR(AVERAGE(C3:C33),"")</f>
        <v>0</v>
      </c>
      <c r="D36" s="39">
        <f t="shared" si="2"/>
        <v>0</v>
      </c>
      <c r="E36" s="40">
        <f t="shared" si="2"/>
        <v>0</v>
      </c>
      <c r="F36" s="39">
        <f t="shared" si="2"/>
        <v>0</v>
      </c>
      <c r="G36" s="40">
        <f t="shared" si="2"/>
        <v>0</v>
      </c>
      <c r="H36" s="39">
        <f t="shared" si="2"/>
        <v>0</v>
      </c>
      <c r="I36" s="40">
        <f t="shared" si="2"/>
        <v>0</v>
      </c>
      <c r="J36" s="39">
        <f t="shared" si="2"/>
        <v>0</v>
      </c>
      <c r="K36" s="40">
        <f t="shared" si="2"/>
        <v>0</v>
      </c>
      <c r="L36" s="39" t="str">
        <f t="shared" si="2"/>
        <v/>
      </c>
      <c r="M36" s="41" t="str">
        <f>IFERROR(AVERAGE(M3:M33),"")</f>
        <v/>
      </c>
      <c r="N36" s="37"/>
      <c r="O36" s="38"/>
    </row>
    <row r="37" spans="1:15" ht="17.25" customHeight="1" thickBot="1" x14ac:dyDescent="0.2">
      <c r="A37" s="513" t="s">
        <v>15</v>
      </c>
      <c r="B37" s="386" t="s">
        <v>26</v>
      </c>
      <c r="C37" s="515"/>
      <c r="D37" s="516" t="s">
        <v>27</v>
      </c>
      <c r="E37" s="517"/>
      <c r="F37" s="518" t="s">
        <v>28</v>
      </c>
      <c r="G37" s="519"/>
      <c r="H37" s="520" t="s">
        <v>29</v>
      </c>
      <c r="I37" s="521"/>
      <c r="J37" s="522" t="s">
        <v>30</v>
      </c>
      <c r="K37" s="523"/>
      <c r="L37" s="511" t="str">
        <f>L1</f>
        <v>サイト名</v>
      </c>
      <c r="M37" s="512"/>
      <c r="N37" s="430" t="s">
        <v>12</v>
      </c>
      <c r="O37" s="431"/>
    </row>
    <row r="38" spans="1:15" ht="17.25" customHeight="1" thickBot="1" x14ac:dyDescent="0.2">
      <c r="A38" s="514"/>
      <c r="B38" s="21" t="s">
        <v>42</v>
      </c>
      <c r="C38" s="12" t="s">
        <v>10</v>
      </c>
      <c r="D38" s="11" t="s">
        <v>9</v>
      </c>
      <c r="E38" s="12" t="s">
        <v>10</v>
      </c>
      <c r="F38" s="11" t="s">
        <v>9</v>
      </c>
      <c r="G38" s="12" t="s">
        <v>10</v>
      </c>
      <c r="H38" s="11" t="s">
        <v>9</v>
      </c>
      <c r="I38" s="12" t="s">
        <v>10</v>
      </c>
      <c r="J38" s="11" t="s">
        <v>9</v>
      </c>
      <c r="K38" s="12" t="s">
        <v>10</v>
      </c>
      <c r="L38" s="11" t="s">
        <v>9</v>
      </c>
      <c r="M38" s="12" t="s">
        <v>10</v>
      </c>
      <c r="N38" s="11" t="s">
        <v>9</v>
      </c>
      <c r="O38" s="12" t="s">
        <v>10</v>
      </c>
    </row>
    <row r="39" spans="1:15" ht="14.25" customHeight="1" x14ac:dyDescent="0.15">
      <c r="A39" s="72">
        <v>43862</v>
      </c>
      <c r="B39" s="4">
        <f>IFERROR(VLOOKUP(A39,ブログデータ貼り付け用!A:C,2,FALSE),0)</f>
        <v>0</v>
      </c>
      <c r="C39" s="74">
        <f>IFERROR(VLOOKUP(A39,ブログデータ貼り付け用!A:C,3,FALSE),0)</f>
        <v>0</v>
      </c>
      <c r="D39" s="75">
        <f>IFERROR(VLOOKUP(A39,ブログデータ貼り付け用!E:J,4,FALSE),0)</f>
        <v>0</v>
      </c>
      <c r="E39" s="79">
        <f>IFERROR(VLOOKUP(A39,ブログデータ貼り付け用!E:J,6,FALSE),0)</f>
        <v>0</v>
      </c>
      <c r="F39" s="4">
        <f>IFERROR(VLOOKUP(A39,ブログデータ貼り付け用!L:N,2,FALSE),0)</f>
        <v>0</v>
      </c>
      <c r="G39" s="43">
        <f>IFERROR(VLOOKUP(A39,ブログデータ貼り付け用!L:N,3,FALSE),0)</f>
        <v>0</v>
      </c>
      <c r="H39" s="20">
        <f>VLOOKUP(A39,ブログデータ整理!A:C,2,FALSE)</f>
        <v>0</v>
      </c>
      <c r="I39" s="76">
        <f>VLOOKUP(A39,ブログデータ整理!A:C,3,FALSE)</f>
        <v>0</v>
      </c>
      <c r="J39" s="20">
        <f>VLOOKUP(A39,ブログデータ整理!A:E,4,FALSE)</f>
        <v>0</v>
      </c>
      <c r="K39" s="76">
        <f>VLOOKUP(A39,ブログデータ整理!A:E,5,FALSE)</f>
        <v>0</v>
      </c>
      <c r="L39" s="82"/>
      <c r="M39" s="92"/>
      <c r="N39" s="20">
        <f>B39+D39+F39+H39+J39+L39</f>
        <v>0</v>
      </c>
      <c r="O39" s="19">
        <f>C39+E39+G39+I39+K39+M39</f>
        <v>0</v>
      </c>
    </row>
    <row r="40" spans="1:15" ht="14.25" customHeight="1" x14ac:dyDescent="0.15">
      <c r="A40" s="72">
        <v>43863</v>
      </c>
      <c r="B40" s="4">
        <f>IFERROR(VLOOKUP(A40,ブログデータ貼り付け用!A:C,2,FALSE),0)</f>
        <v>0</v>
      </c>
      <c r="C40" s="74">
        <f>IFERROR(VLOOKUP(A40,ブログデータ貼り付け用!A:C,3,FALSE),0)</f>
        <v>0</v>
      </c>
      <c r="D40" s="20">
        <f>IFERROR(VLOOKUP(A40,ブログデータ貼り付け用!E:J,4,FALSE),0)</f>
        <v>0</v>
      </c>
      <c r="E40" s="80">
        <f>IFERROR(VLOOKUP(A40,ブログデータ貼り付け用!E:J,6,FALSE),0)</f>
        <v>0</v>
      </c>
      <c r="F40" s="4">
        <f>IFERROR(VLOOKUP(A40,ブログデータ貼り付け用!L:N,2,FALSE),0)</f>
        <v>0</v>
      </c>
      <c r="G40" s="43">
        <f>IFERROR(VLOOKUP(A40,ブログデータ貼り付け用!L:N,3,FALSE),0)</f>
        <v>0</v>
      </c>
      <c r="H40" s="20">
        <f>VLOOKUP(A40,ブログデータ整理!A:C,2,FALSE)</f>
        <v>0</v>
      </c>
      <c r="I40" s="76">
        <f>VLOOKUP(A40,ブログデータ整理!A:C,3,FALSE)</f>
        <v>0</v>
      </c>
      <c r="J40" s="20">
        <f>VLOOKUP(A40,ブログデータ整理!A:E,4,FALSE)</f>
        <v>0</v>
      </c>
      <c r="K40" s="76">
        <f>VLOOKUP(A40,ブログデータ整理!A:E,5,FALSE)</f>
        <v>0</v>
      </c>
      <c r="L40" s="82"/>
      <c r="M40" s="92"/>
      <c r="N40" s="20">
        <f t="shared" ref="N40:O66" si="3">B40+D40+F40+H40+J40+L40</f>
        <v>0</v>
      </c>
      <c r="O40" s="19">
        <f t="shared" si="3"/>
        <v>0</v>
      </c>
    </row>
    <row r="41" spans="1:15" ht="14.25" customHeight="1" x14ac:dyDescent="0.15">
      <c r="A41" s="72">
        <v>43864</v>
      </c>
      <c r="B41" s="4">
        <f>IFERROR(VLOOKUP(A41,ブログデータ貼り付け用!A:C,2,FALSE),0)</f>
        <v>0</v>
      </c>
      <c r="C41" s="74">
        <f>IFERROR(VLOOKUP(A41,ブログデータ貼り付け用!A:C,3,FALSE),0)</f>
        <v>0</v>
      </c>
      <c r="D41" s="20">
        <f>IFERROR(VLOOKUP(A41,ブログデータ貼り付け用!E:J,4,FALSE),0)</f>
        <v>0</v>
      </c>
      <c r="E41" s="80">
        <f>IFERROR(VLOOKUP(A41,ブログデータ貼り付け用!E:J,6,FALSE),0)</f>
        <v>0</v>
      </c>
      <c r="F41" s="4">
        <f>IFERROR(VLOOKUP(A41,ブログデータ貼り付け用!L:N,2,FALSE),0)</f>
        <v>0</v>
      </c>
      <c r="G41" s="43">
        <f>IFERROR(VLOOKUP(A41,ブログデータ貼り付け用!L:N,3,FALSE),0)</f>
        <v>0</v>
      </c>
      <c r="H41" s="20">
        <f>VLOOKUP(A41,ブログデータ整理!A:C,2,FALSE)</f>
        <v>0</v>
      </c>
      <c r="I41" s="76">
        <f>VLOOKUP(A41,ブログデータ整理!A:C,3,FALSE)</f>
        <v>0</v>
      </c>
      <c r="J41" s="20">
        <f>VLOOKUP(A41,ブログデータ整理!A:E,4,FALSE)</f>
        <v>0</v>
      </c>
      <c r="K41" s="76">
        <f>VLOOKUP(A41,ブログデータ整理!A:E,5,FALSE)</f>
        <v>0</v>
      </c>
      <c r="L41" s="82"/>
      <c r="M41" s="92"/>
      <c r="N41" s="20">
        <f t="shared" si="3"/>
        <v>0</v>
      </c>
      <c r="O41" s="19">
        <f t="shared" si="3"/>
        <v>0</v>
      </c>
    </row>
    <row r="42" spans="1:15" ht="14.25" customHeight="1" x14ac:dyDescent="0.15">
      <c r="A42" s="72">
        <v>43865</v>
      </c>
      <c r="B42" s="4">
        <f>IFERROR(VLOOKUP(A42,ブログデータ貼り付け用!A:C,2,FALSE),0)</f>
        <v>0</v>
      </c>
      <c r="C42" s="74">
        <f>IFERROR(VLOOKUP(A42,ブログデータ貼り付け用!A:C,3,FALSE),0)</f>
        <v>0</v>
      </c>
      <c r="D42" s="20">
        <f>IFERROR(VLOOKUP(A42,ブログデータ貼り付け用!E:J,4,FALSE),0)</f>
        <v>0</v>
      </c>
      <c r="E42" s="80">
        <f>IFERROR(VLOOKUP(A42,ブログデータ貼り付け用!E:J,6,FALSE),0)</f>
        <v>0</v>
      </c>
      <c r="F42" s="4">
        <f>IFERROR(VLOOKUP(A42,ブログデータ貼り付け用!L:N,2,FALSE),0)</f>
        <v>0</v>
      </c>
      <c r="G42" s="43">
        <f>IFERROR(VLOOKUP(A42,ブログデータ貼り付け用!L:N,3,FALSE),0)</f>
        <v>0</v>
      </c>
      <c r="H42" s="20">
        <f>VLOOKUP(A42,ブログデータ整理!A:C,2,FALSE)</f>
        <v>0</v>
      </c>
      <c r="I42" s="76">
        <f>VLOOKUP(A42,ブログデータ整理!A:C,3,FALSE)</f>
        <v>0</v>
      </c>
      <c r="J42" s="20">
        <f>VLOOKUP(A42,ブログデータ整理!A:E,4,FALSE)</f>
        <v>0</v>
      </c>
      <c r="K42" s="76">
        <f>VLOOKUP(A42,ブログデータ整理!A:E,5,FALSE)</f>
        <v>0</v>
      </c>
      <c r="L42" s="82"/>
      <c r="M42" s="92"/>
      <c r="N42" s="20">
        <f t="shared" si="3"/>
        <v>0</v>
      </c>
      <c r="O42" s="19">
        <f t="shared" si="3"/>
        <v>0</v>
      </c>
    </row>
    <row r="43" spans="1:15" ht="14.25" customHeight="1" x14ac:dyDescent="0.15">
      <c r="A43" s="72">
        <v>43866</v>
      </c>
      <c r="B43" s="4">
        <f>IFERROR(VLOOKUP(A43,ブログデータ貼り付け用!A:C,2,FALSE),0)</f>
        <v>0</v>
      </c>
      <c r="C43" s="74">
        <f>IFERROR(VLOOKUP(A43,ブログデータ貼り付け用!A:C,3,FALSE),0)</f>
        <v>0</v>
      </c>
      <c r="D43" s="20">
        <f>IFERROR(VLOOKUP(A43,ブログデータ貼り付け用!E:J,4,FALSE),0)</f>
        <v>0</v>
      </c>
      <c r="E43" s="80">
        <f>IFERROR(VLOOKUP(A43,ブログデータ貼り付け用!E:J,6,FALSE),0)</f>
        <v>0</v>
      </c>
      <c r="F43" s="4">
        <f>IFERROR(VLOOKUP(A43,ブログデータ貼り付け用!L:N,2,FALSE),0)</f>
        <v>0</v>
      </c>
      <c r="G43" s="43">
        <f>IFERROR(VLOOKUP(A43,ブログデータ貼り付け用!L:N,3,FALSE),0)</f>
        <v>0</v>
      </c>
      <c r="H43" s="20">
        <f>VLOOKUP(A43,ブログデータ整理!A:C,2,FALSE)</f>
        <v>0</v>
      </c>
      <c r="I43" s="76">
        <f>VLOOKUP(A43,ブログデータ整理!A:C,3,FALSE)</f>
        <v>0</v>
      </c>
      <c r="J43" s="20">
        <f>VLOOKUP(A43,ブログデータ整理!A:E,4,FALSE)</f>
        <v>0</v>
      </c>
      <c r="K43" s="76">
        <f>VLOOKUP(A43,ブログデータ整理!A:E,5,FALSE)</f>
        <v>0</v>
      </c>
      <c r="L43" s="82"/>
      <c r="M43" s="92"/>
      <c r="N43" s="20">
        <f t="shared" si="3"/>
        <v>0</v>
      </c>
      <c r="O43" s="19">
        <f t="shared" si="3"/>
        <v>0</v>
      </c>
    </row>
    <row r="44" spans="1:15" ht="14.25" customHeight="1" x14ac:dyDescent="0.15">
      <c r="A44" s="72">
        <v>43867</v>
      </c>
      <c r="B44" s="4">
        <f>IFERROR(VLOOKUP(A44,ブログデータ貼り付け用!A:C,2,FALSE),0)</f>
        <v>0</v>
      </c>
      <c r="C44" s="74">
        <f>IFERROR(VLOOKUP(A44,ブログデータ貼り付け用!A:C,3,FALSE),0)</f>
        <v>0</v>
      </c>
      <c r="D44" s="20">
        <f>IFERROR(VLOOKUP(A44,ブログデータ貼り付け用!E:J,4,FALSE),0)</f>
        <v>0</v>
      </c>
      <c r="E44" s="80">
        <f>IFERROR(VLOOKUP(A44,ブログデータ貼り付け用!E:J,6,FALSE),0)</f>
        <v>0</v>
      </c>
      <c r="F44" s="4">
        <f>IFERROR(VLOOKUP(A44,ブログデータ貼り付け用!L:N,2,FALSE),0)</f>
        <v>0</v>
      </c>
      <c r="G44" s="43">
        <f>IFERROR(VLOOKUP(A44,ブログデータ貼り付け用!L:N,3,FALSE),0)</f>
        <v>0</v>
      </c>
      <c r="H44" s="20">
        <f>VLOOKUP(A44,ブログデータ整理!A:C,2,FALSE)</f>
        <v>0</v>
      </c>
      <c r="I44" s="76">
        <f>VLOOKUP(A44,ブログデータ整理!A:C,3,FALSE)</f>
        <v>0</v>
      </c>
      <c r="J44" s="20">
        <f>VLOOKUP(A44,ブログデータ整理!A:E,4,FALSE)</f>
        <v>0</v>
      </c>
      <c r="K44" s="76">
        <f>VLOOKUP(A44,ブログデータ整理!A:E,5,FALSE)</f>
        <v>0</v>
      </c>
      <c r="L44" s="82"/>
      <c r="M44" s="92"/>
      <c r="N44" s="20">
        <f t="shared" si="3"/>
        <v>0</v>
      </c>
      <c r="O44" s="19">
        <f t="shared" si="3"/>
        <v>0</v>
      </c>
    </row>
    <row r="45" spans="1:15" ht="14.25" customHeight="1" x14ac:dyDescent="0.15">
      <c r="A45" s="72">
        <v>43868</v>
      </c>
      <c r="B45" s="4">
        <f>IFERROR(VLOOKUP(A45,ブログデータ貼り付け用!A:C,2,FALSE),0)</f>
        <v>0</v>
      </c>
      <c r="C45" s="74">
        <f>IFERROR(VLOOKUP(A45,ブログデータ貼り付け用!A:C,3,FALSE),0)</f>
        <v>0</v>
      </c>
      <c r="D45" s="20">
        <f>IFERROR(VLOOKUP(A45,ブログデータ貼り付け用!E:J,4,FALSE),0)</f>
        <v>0</v>
      </c>
      <c r="E45" s="80">
        <f>IFERROR(VLOOKUP(A45,ブログデータ貼り付け用!E:J,6,FALSE),0)</f>
        <v>0</v>
      </c>
      <c r="F45" s="4">
        <f>IFERROR(VLOOKUP(A45,ブログデータ貼り付け用!L:N,2,FALSE),0)</f>
        <v>0</v>
      </c>
      <c r="G45" s="43">
        <f>IFERROR(VLOOKUP(A45,ブログデータ貼り付け用!L:N,3,FALSE),0)</f>
        <v>0</v>
      </c>
      <c r="H45" s="20">
        <f>VLOOKUP(A45,ブログデータ整理!A:C,2,FALSE)</f>
        <v>0</v>
      </c>
      <c r="I45" s="76">
        <f>VLOOKUP(A45,ブログデータ整理!A:C,3,FALSE)</f>
        <v>0</v>
      </c>
      <c r="J45" s="20">
        <f>VLOOKUP(A45,ブログデータ整理!A:E,4,FALSE)</f>
        <v>0</v>
      </c>
      <c r="K45" s="76">
        <f>VLOOKUP(A45,ブログデータ整理!A:E,5,FALSE)</f>
        <v>0</v>
      </c>
      <c r="L45" s="82"/>
      <c r="M45" s="92"/>
      <c r="N45" s="20">
        <f t="shared" si="3"/>
        <v>0</v>
      </c>
      <c r="O45" s="19">
        <f t="shared" si="3"/>
        <v>0</v>
      </c>
    </row>
    <row r="46" spans="1:15" ht="14.25" customHeight="1" x14ac:dyDescent="0.15">
      <c r="A46" s="72">
        <v>43869</v>
      </c>
      <c r="B46" s="4">
        <f>IFERROR(VLOOKUP(A46,ブログデータ貼り付け用!A:C,2,FALSE),0)</f>
        <v>0</v>
      </c>
      <c r="C46" s="74">
        <f>IFERROR(VLOOKUP(A46,ブログデータ貼り付け用!A:C,3,FALSE),0)</f>
        <v>0</v>
      </c>
      <c r="D46" s="20">
        <f>IFERROR(VLOOKUP(A46,ブログデータ貼り付け用!E:J,4,FALSE),0)</f>
        <v>0</v>
      </c>
      <c r="E46" s="80">
        <f>IFERROR(VLOOKUP(A46,ブログデータ貼り付け用!E:J,6,FALSE),0)</f>
        <v>0</v>
      </c>
      <c r="F46" s="4">
        <f>IFERROR(VLOOKUP(A46,ブログデータ貼り付け用!L:N,2,FALSE),0)</f>
        <v>0</v>
      </c>
      <c r="G46" s="43">
        <f>IFERROR(VLOOKUP(A46,ブログデータ貼り付け用!L:N,3,FALSE),0)</f>
        <v>0</v>
      </c>
      <c r="H46" s="20">
        <f>VLOOKUP(A46,ブログデータ整理!A:C,2,FALSE)</f>
        <v>0</v>
      </c>
      <c r="I46" s="76">
        <f>VLOOKUP(A46,ブログデータ整理!A:C,3,FALSE)</f>
        <v>0</v>
      </c>
      <c r="J46" s="20">
        <f>VLOOKUP(A46,ブログデータ整理!A:E,4,FALSE)</f>
        <v>0</v>
      </c>
      <c r="K46" s="76">
        <f>VLOOKUP(A46,ブログデータ整理!A:E,5,FALSE)</f>
        <v>0</v>
      </c>
      <c r="L46" s="82"/>
      <c r="M46" s="92"/>
      <c r="N46" s="20">
        <f t="shared" si="3"/>
        <v>0</v>
      </c>
      <c r="O46" s="19">
        <f t="shared" si="3"/>
        <v>0</v>
      </c>
    </row>
    <row r="47" spans="1:15" ht="14.25" customHeight="1" x14ac:dyDescent="0.15">
      <c r="A47" s="72">
        <v>43870</v>
      </c>
      <c r="B47" s="4">
        <f>IFERROR(VLOOKUP(A47,ブログデータ貼り付け用!A:C,2,FALSE),0)</f>
        <v>0</v>
      </c>
      <c r="C47" s="74">
        <f>IFERROR(VLOOKUP(A47,ブログデータ貼り付け用!A:C,3,FALSE),0)</f>
        <v>0</v>
      </c>
      <c r="D47" s="20">
        <f>IFERROR(VLOOKUP(A47,ブログデータ貼り付け用!E:J,4,FALSE),0)</f>
        <v>0</v>
      </c>
      <c r="E47" s="80">
        <f>IFERROR(VLOOKUP(A47,ブログデータ貼り付け用!E:J,6,FALSE),0)</f>
        <v>0</v>
      </c>
      <c r="F47" s="4">
        <f>IFERROR(VLOOKUP(A47,ブログデータ貼り付け用!L:N,2,FALSE),0)</f>
        <v>0</v>
      </c>
      <c r="G47" s="43">
        <f>IFERROR(VLOOKUP(A47,ブログデータ貼り付け用!L:N,3,FALSE),0)</f>
        <v>0</v>
      </c>
      <c r="H47" s="20">
        <f>VLOOKUP(A47,ブログデータ整理!A:C,2,FALSE)</f>
        <v>0</v>
      </c>
      <c r="I47" s="76">
        <f>VLOOKUP(A47,ブログデータ整理!A:C,3,FALSE)</f>
        <v>0</v>
      </c>
      <c r="J47" s="20">
        <f>VLOOKUP(A47,ブログデータ整理!A:E,4,FALSE)</f>
        <v>0</v>
      </c>
      <c r="K47" s="76">
        <f>VLOOKUP(A47,ブログデータ整理!A:E,5,FALSE)</f>
        <v>0</v>
      </c>
      <c r="L47" s="82"/>
      <c r="M47" s="92"/>
      <c r="N47" s="20">
        <f t="shared" si="3"/>
        <v>0</v>
      </c>
      <c r="O47" s="19">
        <f t="shared" si="3"/>
        <v>0</v>
      </c>
    </row>
    <row r="48" spans="1:15" ht="14.25" customHeight="1" x14ac:dyDescent="0.15">
      <c r="A48" s="72">
        <v>43871</v>
      </c>
      <c r="B48" s="4">
        <f>IFERROR(VLOOKUP(A48,ブログデータ貼り付け用!A:C,2,FALSE),0)</f>
        <v>0</v>
      </c>
      <c r="C48" s="74">
        <f>IFERROR(VLOOKUP(A48,ブログデータ貼り付け用!A:C,3,FALSE),0)</f>
        <v>0</v>
      </c>
      <c r="D48" s="20">
        <f>IFERROR(VLOOKUP(A48,ブログデータ貼り付け用!E:J,4,FALSE),0)</f>
        <v>0</v>
      </c>
      <c r="E48" s="80">
        <f>IFERROR(VLOOKUP(A48,ブログデータ貼り付け用!E:J,6,FALSE),0)</f>
        <v>0</v>
      </c>
      <c r="F48" s="4">
        <f>IFERROR(VLOOKUP(A48,ブログデータ貼り付け用!L:N,2,FALSE),0)</f>
        <v>0</v>
      </c>
      <c r="G48" s="43">
        <f>IFERROR(VLOOKUP(A48,ブログデータ貼り付け用!L:N,3,FALSE),0)</f>
        <v>0</v>
      </c>
      <c r="H48" s="20">
        <f>VLOOKUP(A48,ブログデータ整理!A:C,2,FALSE)</f>
        <v>0</v>
      </c>
      <c r="I48" s="76">
        <f>VLOOKUP(A48,ブログデータ整理!A:C,3,FALSE)</f>
        <v>0</v>
      </c>
      <c r="J48" s="20">
        <f>VLOOKUP(A48,ブログデータ整理!A:E,4,FALSE)</f>
        <v>0</v>
      </c>
      <c r="K48" s="76">
        <f>VLOOKUP(A48,ブログデータ整理!A:E,5,FALSE)</f>
        <v>0</v>
      </c>
      <c r="L48" s="82"/>
      <c r="M48" s="92"/>
      <c r="N48" s="20">
        <f t="shared" si="3"/>
        <v>0</v>
      </c>
      <c r="O48" s="19">
        <f t="shared" si="3"/>
        <v>0</v>
      </c>
    </row>
    <row r="49" spans="1:15" ht="14.25" customHeight="1" x14ac:dyDescent="0.15">
      <c r="A49" s="72">
        <v>43872</v>
      </c>
      <c r="B49" s="4">
        <f>IFERROR(VLOOKUP(A49,ブログデータ貼り付け用!A:C,2,FALSE),0)</f>
        <v>0</v>
      </c>
      <c r="C49" s="74">
        <f>IFERROR(VLOOKUP(A49,ブログデータ貼り付け用!A:C,3,FALSE),0)</f>
        <v>0</v>
      </c>
      <c r="D49" s="20">
        <f>IFERROR(VLOOKUP(A49,ブログデータ貼り付け用!E:J,4,FALSE),0)</f>
        <v>0</v>
      </c>
      <c r="E49" s="80">
        <f>IFERROR(VLOOKUP(A49,ブログデータ貼り付け用!E:J,6,FALSE),0)</f>
        <v>0</v>
      </c>
      <c r="F49" s="4">
        <f>IFERROR(VLOOKUP(A49,ブログデータ貼り付け用!L:N,2,FALSE),0)</f>
        <v>0</v>
      </c>
      <c r="G49" s="43">
        <f>IFERROR(VLOOKUP(A49,ブログデータ貼り付け用!L:N,3,FALSE),0)</f>
        <v>0</v>
      </c>
      <c r="H49" s="20">
        <f>VLOOKUP(A49,ブログデータ整理!A:C,2,FALSE)</f>
        <v>0</v>
      </c>
      <c r="I49" s="76">
        <f>VLOOKUP(A49,ブログデータ整理!A:C,3,FALSE)</f>
        <v>0</v>
      </c>
      <c r="J49" s="20">
        <f>VLOOKUP(A49,ブログデータ整理!A:E,4,FALSE)</f>
        <v>0</v>
      </c>
      <c r="K49" s="76">
        <f>VLOOKUP(A49,ブログデータ整理!A:E,5,FALSE)</f>
        <v>0</v>
      </c>
      <c r="L49" s="82"/>
      <c r="M49" s="92"/>
      <c r="N49" s="20">
        <f t="shared" si="3"/>
        <v>0</v>
      </c>
      <c r="O49" s="19">
        <f t="shared" si="3"/>
        <v>0</v>
      </c>
    </row>
    <row r="50" spans="1:15" ht="14.25" customHeight="1" x14ac:dyDescent="0.15">
      <c r="A50" s="72">
        <v>43873</v>
      </c>
      <c r="B50" s="4">
        <f>IFERROR(VLOOKUP(A50,ブログデータ貼り付け用!A:C,2,FALSE),0)</f>
        <v>0</v>
      </c>
      <c r="C50" s="74">
        <f>IFERROR(VLOOKUP(A50,ブログデータ貼り付け用!A:C,3,FALSE),0)</f>
        <v>0</v>
      </c>
      <c r="D50" s="20">
        <f>IFERROR(VLOOKUP(A50,ブログデータ貼り付け用!E:J,4,FALSE),0)</f>
        <v>0</v>
      </c>
      <c r="E50" s="80">
        <f>IFERROR(VLOOKUP(A50,ブログデータ貼り付け用!E:J,6,FALSE),0)</f>
        <v>0</v>
      </c>
      <c r="F50" s="4">
        <f>IFERROR(VLOOKUP(A50,ブログデータ貼り付け用!L:N,2,FALSE),0)</f>
        <v>0</v>
      </c>
      <c r="G50" s="43">
        <f>IFERROR(VLOOKUP(A50,ブログデータ貼り付け用!L:N,3,FALSE),0)</f>
        <v>0</v>
      </c>
      <c r="H50" s="20">
        <f>VLOOKUP(A50,ブログデータ整理!A:C,2,FALSE)</f>
        <v>0</v>
      </c>
      <c r="I50" s="76">
        <f>VLOOKUP(A50,ブログデータ整理!A:C,3,FALSE)</f>
        <v>0</v>
      </c>
      <c r="J50" s="20">
        <f>VLOOKUP(A50,ブログデータ整理!A:E,4,FALSE)</f>
        <v>0</v>
      </c>
      <c r="K50" s="76">
        <f>VLOOKUP(A50,ブログデータ整理!A:E,5,FALSE)</f>
        <v>0</v>
      </c>
      <c r="L50" s="82"/>
      <c r="M50" s="92"/>
      <c r="N50" s="20">
        <f t="shared" si="3"/>
        <v>0</v>
      </c>
      <c r="O50" s="19">
        <f t="shared" si="3"/>
        <v>0</v>
      </c>
    </row>
    <row r="51" spans="1:15" ht="14.25" customHeight="1" x14ac:dyDescent="0.15">
      <c r="A51" s="72">
        <v>43874</v>
      </c>
      <c r="B51" s="4">
        <f>IFERROR(VLOOKUP(A51,ブログデータ貼り付け用!A:C,2,FALSE),0)</f>
        <v>0</v>
      </c>
      <c r="C51" s="74">
        <f>IFERROR(VLOOKUP(A51,ブログデータ貼り付け用!A:C,3,FALSE),0)</f>
        <v>0</v>
      </c>
      <c r="D51" s="20">
        <f>IFERROR(VLOOKUP(A51,ブログデータ貼り付け用!E:J,4,FALSE),0)</f>
        <v>0</v>
      </c>
      <c r="E51" s="80">
        <f>IFERROR(VLOOKUP(A51,ブログデータ貼り付け用!E:J,6,FALSE),0)</f>
        <v>0</v>
      </c>
      <c r="F51" s="4">
        <f>IFERROR(VLOOKUP(A51,ブログデータ貼り付け用!L:N,2,FALSE),0)</f>
        <v>0</v>
      </c>
      <c r="G51" s="43">
        <f>IFERROR(VLOOKUP(A51,ブログデータ貼り付け用!L:N,3,FALSE),0)</f>
        <v>0</v>
      </c>
      <c r="H51" s="20">
        <f>VLOOKUP(A51,ブログデータ整理!A:C,2,FALSE)</f>
        <v>0</v>
      </c>
      <c r="I51" s="76">
        <f>VLOOKUP(A51,ブログデータ整理!A:C,3,FALSE)</f>
        <v>0</v>
      </c>
      <c r="J51" s="20">
        <f>VLOOKUP(A51,ブログデータ整理!A:E,4,FALSE)</f>
        <v>0</v>
      </c>
      <c r="K51" s="76">
        <f>VLOOKUP(A51,ブログデータ整理!A:E,5,FALSE)</f>
        <v>0</v>
      </c>
      <c r="L51" s="89"/>
      <c r="M51" s="90"/>
      <c r="N51" s="20">
        <f t="shared" si="3"/>
        <v>0</v>
      </c>
      <c r="O51" s="19">
        <f t="shared" si="3"/>
        <v>0</v>
      </c>
    </row>
    <row r="52" spans="1:15" ht="14.25" customHeight="1" x14ac:dyDescent="0.15">
      <c r="A52" s="72">
        <v>43875</v>
      </c>
      <c r="B52" s="4">
        <f>IFERROR(VLOOKUP(A52,ブログデータ貼り付け用!A:C,2,FALSE),0)</f>
        <v>0</v>
      </c>
      <c r="C52" s="74">
        <f>IFERROR(VLOOKUP(A52,ブログデータ貼り付け用!A:C,3,FALSE),0)</f>
        <v>0</v>
      </c>
      <c r="D52" s="20">
        <f>IFERROR(VLOOKUP(A52,ブログデータ貼り付け用!E:J,4,FALSE),0)</f>
        <v>0</v>
      </c>
      <c r="E52" s="80">
        <f>IFERROR(VLOOKUP(A52,ブログデータ貼り付け用!E:J,6,FALSE),0)</f>
        <v>0</v>
      </c>
      <c r="F52" s="4">
        <f>IFERROR(VLOOKUP(A52,ブログデータ貼り付け用!L:N,2,FALSE),0)</f>
        <v>0</v>
      </c>
      <c r="G52" s="43">
        <f>IFERROR(VLOOKUP(A52,ブログデータ貼り付け用!L:N,3,FALSE),0)</f>
        <v>0</v>
      </c>
      <c r="H52" s="20">
        <f>VLOOKUP(A52,ブログデータ整理!A:C,2,FALSE)</f>
        <v>0</v>
      </c>
      <c r="I52" s="76">
        <f>VLOOKUP(A52,ブログデータ整理!A:C,3,FALSE)</f>
        <v>0</v>
      </c>
      <c r="J52" s="20">
        <f>VLOOKUP(A52,ブログデータ整理!A:E,4,FALSE)</f>
        <v>0</v>
      </c>
      <c r="K52" s="76">
        <f>VLOOKUP(A52,ブログデータ整理!A:E,5,FALSE)</f>
        <v>0</v>
      </c>
      <c r="L52" s="82"/>
      <c r="M52" s="92"/>
      <c r="N52" s="20">
        <f t="shared" si="3"/>
        <v>0</v>
      </c>
      <c r="O52" s="19">
        <f t="shared" si="3"/>
        <v>0</v>
      </c>
    </row>
    <row r="53" spans="1:15" ht="14.25" customHeight="1" x14ac:dyDescent="0.15">
      <c r="A53" s="72">
        <v>43876</v>
      </c>
      <c r="B53" s="4">
        <f>IFERROR(VLOOKUP(A53,ブログデータ貼り付け用!A:C,2,FALSE),0)</f>
        <v>0</v>
      </c>
      <c r="C53" s="74">
        <f>IFERROR(VLOOKUP(A53,ブログデータ貼り付け用!A:C,3,FALSE),0)</f>
        <v>0</v>
      </c>
      <c r="D53" s="20">
        <f>IFERROR(VLOOKUP(A53,ブログデータ貼り付け用!E:J,4,FALSE),0)</f>
        <v>0</v>
      </c>
      <c r="E53" s="80">
        <f>IFERROR(VLOOKUP(A53,ブログデータ貼り付け用!E:J,6,FALSE),0)</f>
        <v>0</v>
      </c>
      <c r="F53" s="4">
        <f>IFERROR(VLOOKUP(A53,ブログデータ貼り付け用!L:N,2,FALSE),0)</f>
        <v>0</v>
      </c>
      <c r="G53" s="43">
        <f>IFERROR(VLOOKUP(A53,ブログデータ貼り付け用!L:N,3,FALSE),0)</f>
        <v>0</v>
      </c>
      <c r="H53" s="20">
        <f>VLOOKUP(A53,ブログデータ整理!A:C,2,FALSE)</f>
        <v>0</v>
      </c>
      <c r="I53" s="76">
        <f>VLOOKUP(A53,ブログデータ整理!A:C,3,FALSE)</f>
        <v>0</v>
      </c>
      <c r="J53" s="20">
        <f>VLOOKUP(A53,ブログデータ整理!A:E,4,FALSE)</f>
        <v>0</v>
      </c>
      <c r="K53" s="76">
        <f>VLOOKUP(A53,ブログデータ整理!A:E,5,FALSE)</f>
        <v>0</v>
      </c>
      <c r="L53" s="82"/>
      <c r="M53" s="92"/>
      <c r="N53" s="20">
        <f t="shared" si="3"/>
        <v>0</v>
      </c>
      <c r="O53" s="19">
        <f t="shared" si="3"/>
        <v>0</v>
      </c>
    </row>
    <row r="54" spans="1:15" ht="14.25" customHeight="1" x14ac:dyDescent="0.15">
      <c r="A54" s="72">
        <v>43877</v>
      </c>
      <c r="B54" s="4">
        <f>IFERROR(VLOOKUP(A54,ブログデータ貼り付け用!A:C,2,FALSE),0)</f>
        <v>0</v>
      </c>
      <c r="C54" s="74">
        <f>IFERROR(VLOOKUP(A54,ブログデータ貼り付け用!A:C,3,FALSE),0)</f>
        <v>0</v>
      </c>
      <c r="D54" s="20">
        <f>IFERROR(VLOOKUP(A54,ブログデータ貼り付け用!E:J,4,FALSE),0)</f>
        <v>0</v>
      </c>
      <c r="E54" s="80">
        <f>IFERROR(VLOOKUP(A54,ブログデータ貼り付け用!E:J,6,FALSE),0)</f>
        <v>0</v>
      </c>
      <c r="F54" s="4">
        <f>IFERROR(VLOOKUP(A54,ブログデータ貼り付け用!L:N,2,FALSE),0)</f>
        <v>0</v>
      </c>
      <c r="G54" s="43">
        <f>IFERROR(VLOOKUP(A54,ブログデータ貼り付け用!L:N,3,FALSE),0)</f>
        <v>0</v>
      </c>
      <c r="H54" s="20">
        <f>VLOOKUP(A54,ブログデータ整理!A:C,2,FALSE)</f>
        <v>0</v>
      </c>
      <c r="I54" s="76">
        <f>VLOOKUP(A54,ブログデータ整理!A:C,3,FALSE)</f>
        <v>0</v>
      </c>
      <c r="J54" s="20">
        <f>VLOOKUP(A54,ブログデータ整理!A:E,4,FALSE)</f>
        <v>0</v>
      </c>
      <c r="K54" s="76">
        <f>VLOOKUP(A54,ブログデータ整理!A:E,5,FALSE)</f>
        <v>0</v>
      </c>
      <c r="L54" s="82"/>
      <c r="M54" s="92"/>
      <c r="N54" s="20">
        <f t="shared" si="3"/>
        <v>0</v>
      </c>
      <c r="O54" s="19">
        <f t="shared" si="3"/>
        <v>0</v>
      </c>
    </row>
    <row r="55" spans="1:15" ht="14.25" customHeight="1" x14ac:dyDescent="0.15">
      <c r="A55" s="72">
        <v>43878</v>
      </c>
      <c r="B55" s="4">
        <f>IFERROR(VLOOKUP(A55,ブログデータ貼り付け用!A:C,2,FALSE),0)</f>
        <v>0</v>
      </c>
      <c r="C55" s="74">
        <f>IFERROR(VLOOKUP(A55,ブログデータ貼り付け用!A:C,3,FALSE),0)</f>
        <v>0</v>
      </c>
      <c r="D55" s="20">
        <f>IFERROR(VLOOKUP(A55,ブログデータ貼り付け用!E:J,4,FALSE),0)</f>
        <v>0</v>
      </c>
      <c r="E55" s="80">
        <f>IFERROR(VLOOKUP(A55,ブログデータ貼り付け用!E:J,6,FALSE),0)</f>
        <v>0</v>
      </c>
      <c r="F55" s="4">
        <f>IFERROR(VLOOKUP(A55,ブログデータ貼り付け用!L:N,2,FALSE),0)</f>
        <v>0</v>
      </c>
      <c r="G55" s="43">
        <f>IFERROR(VLOOKUP(A55,ブログデータ貼り付け用!L:N,3,FALSE),0)</f>
        <v>0</v>
      </c>
      <c r="H55" s="20">
        <f>VLOOKUP(A55,ブログデータ整理!A:C,2,FALSE)</f>
        <v>0</v>
      </c>
      <c r="I55" s="76">
        <f>VLOOKUP(A55,ブログデータ整理!A:C,3,FALSE)</f>
        <v>0</v>
      </c>
      <c r="J55" s="20">
        <f>VLOOKUP(A55,ブログデータ整理!A:E,4,FALSE)</f>
        <v>0</v>
      </c>
      <c r="K55" s="76">
        <f>VLOOKUP(A55,ブログデータ整理!A:E,5,FALSE)</f>
        <v>0</v>
      </c>
      <c r="L55" s="82"/>
      <c r="M55" s="92"/>
      <c r="N55" s="20">
        <f t="shared" si="3"/>
        <v>0</v>
      </c>
      <c r="O55" s="19">
        <f t="shared" si="3"/>
        <v>0</v>
      </c>
    </row>
    <row r="56" spans="1:15" ht="14.25" customHeight="1" x14ac:dyDescent="0.15">
      <c r="A56" s="72">
        <v>43879</v>
      </c>
      <c r="B56" s="4">
        <f>IFERROR(VLOOKUP(A56,ブログデータ貼り付け用!A:C,2,FALSE),0)</f>
        <v>0</v>
      </c>
      <c r="C56" s="74">
        <f>IFERROR(VLOOKUP(A56,ブログデータ貼り付け用!A:C,3,FALSE),0)</f>
        <v>0</v>
      </c>
      <c r="D56" s="20">
        <f>IFERROR(VLOOKUP(A56,ブログデータ貼り付け用!E:J,4,FALSE),0)</f>
        <v>0</v>
      </c>
      <c r="E56" s="80">
        <f>IFERROR(VLOOKUP(A56,ブログデータ貼り付け用!E:J,6,FALSE),0)</f>
        <v>0</v>
      </c>
      <c r="F56" s="4">
        <f>IFERROR(VLOOKUP(A56,ブログデータ貼り付け用!L:N,2,FALSE),0)</f>
        <v>0</v>
      </c>
      <c r="G56" s="43">
        <f>IFERROR(VLOOKUP(A56,ブログデータ貼り付け用!L:N,3,FALSE),0)</f>
        <v>0</v>
      </c>
      <c r="H56" s="20">
        <f>VLOOKUP(A56,ブログデータ整理!A:C,2,FALSE)</f>
        <v>0</v>
      </c>
      <c r="I56" s="76">
        <f>VLOOKUP(A56,ブログデータ整理!A:C,3,FALSE)</f>
        <v>0</v>
      </c>
      <c r="J56" s="20">
        <f>VLOOKUP(A56,ブログデータ整理!A:E,4,FALSE)</f>
        <v>0</v>
      </c>
      <c r="K56" s="76">
        <f>VLOOKUP(A56,ブログデータ整理!A:E,5,FALSE)</f>
        <v>0</v>
      </c>
      <c r="L56" s="82"/>
      <c r="M56" s="92"/>
      <c r="N56" s="20">
        <f t="shared" si="3"/>
        <v>0</v>
      </c>
      <c r="O56" s="19">
        <f t="shared" si="3"/>
        <v>0</v>
      </c>
    </row>
    <row r="57" spans="1:15" ht="14.25" customHeight="1" x14ac:dyDescent="0.15">
      <c r="A57" s="72">
        <v>43880</v>
      </c>
      <c r="B57" s="4">
        <f>IFERROR(VLOOKUP(A57,ブログデータ貼り付け用!A:C,2,FALSE),0)</f>
        <v>0</v>
      </c>
      <c r="C57" s="74">
        <f>IFERROR(VLOOKUP(A57,ブログデータ貼り付け用!A:C,3,FALSE),0)</f>
        <v>0</v>
      </c>
      <c r="D57" s="20">
        <f>IFERROR(VLOOKUP(A57,ブログデータ貼り付け用!E:J,4,FALSE),0)</f>
        <v>0</v>
      </c>
      <c r="E57" s="80">
        <f>IFERROR(VLOOKUP(A57,ブログデータ貼り付け用!E:J,6,FALSE),0)</f>
        <v>0</v>
      </c>
      <c r="F57" s="4">
        <f>IFERROR(VLOOKUP(A57,ブログデータ貼り付け用!L:N,2,FALSE),0)</f>
        <v>0</v>
      </c>
      <c r="G57" s="43">
        <f>IFERROR(VLOOKUP(A57,ブログデータ貼り付け用!L:N,3,FALSE),0)</f>
        <v>0</v>
      </c>
      <c r="H57" s="20">
        <f>VLOOKUP(A57,ブログデータ整理!A:C,2,FALSE)</f>
        <v>0</v>
      </c>
      <c r="I57" s="76">
        <f>VLOOKUP(A57,ブログデータ整理!A:C,3,FALSE)</f>
        <v>0</v>
      </c>
      <c r="J57" s="20">
        <f>VLOOKUP(A57,ブログデータ整理!A:E,4,FALSE)</f>
        <v>0</v>
      </c>
      <c r="K57" s="76">
        <f>VLOOKUP(A57,ブログデータ整理!A:E,5,FALSE)</f>
        <v>0</v>
      </c>
      <c r="L57" s="82"/>
      <c r="M57" s="92"/>
      <c r="N57" s="20">
        <f t="shared" si="3"/>
        <v>0</v>
      </c>
      <c r="O57" s="19">
        <f t="shared" si="3"/>
        <v>0</v>
      </c>
    </row>
    <row r="58" spans="1:15" ht="14.25" customHeight="1" x14ac:dyDescent="0.15">
      <c r="A58" s="72">
        <v>43881</v>
      </c>
      <c r="B58" s="4">
        <f>IFERROR(VLOOKUP(A58,ブログデータ貼り付け用!A:C,2,FALSE),0)</f>
        <v>0</v>
      </c>
      <c r="C58" s="74">
        <f>IFERROR(VLOOKUP(A58,ブログデータ貼り付け用!A:C,3,FALSE),0)</f>
        <v>0</v>
      </c>
      <c r="D58" s="20">
        <f>IFERROR(VLOOKUP(A58,ブログデータ貼り付け用!E:J,4,FALSE),0)</f>
        <v>0</v>
      </c>
      <c r="E58" s="80">
        <f>IFERROR(VLOOKUP(A58,ブログデータ貼り付け用!E:J,6,FALSE),0)</f>
        <v>0</v>
      </c>
      <c r="F58" s="4">
        <f>IFERROR(VLOOKUP(A58,ブログデータ貼り付け用!L:N,2,FALSE),0)</f>
        <v>0</v>
      </c>
      <c r="G58" s="43">
        <f>IFERROR(VLOOKUP(A58,ブログデータ貼り付け用!L:N,3,FALSE),0)</f>
        <v>0</v>
      </c>
      <c r="H58" s="20">
        <f>VLOOKUP(A58,ブログデータ整理!A:C,2,FALSE)</f>
        <v>0</v>
      </c>
      <c r="I58" s="76">
        <f>VLOOKUP(A58,ブログデータ整理!A:C,3,FALSE)</f>
        <v>0</v>
      </c>
      <c r="J58" s="20">
        <f>VLOOKUP(A58,ブログデータ整理!A:E,4,FALSE)</f>
        <v>0</v>
      </c>
      <c r="K58" s="76">
        <f>VLOOKUP(A58,ブログデータ整理!A:E,5,FALSE)</f>
        <v>0</v>
      </c>
      <c r="L58" s="82"/>
      <c r="M58" s="92"/>
      <c r="N58" s="20">
        <f t="shared" si="3"/>
        <v>0</v>
      </c>
      <c r="O58" s="19">
        <f t="shared" si="3"/>
        <v>0</v>
      </c>
    </row>
    <row r="59" spans="1:15" ht="14.25" customHeight="1" x14ac:dyDescent="0.15">
      <c r="A59" s="72">
        <v>43882</v>
      </c>
      <c r="B59" s="4">
        <f>IFERROR(VLOOKUP(A59,ブログデータ貼り付け用!A:C,2,FALSE),0)</f>
        <v>0</v>
      </c>
      <c r="C59" s="74">
        <f>IFERROR(VLOOKUP(A59,ブログデータ貼り付け用!A:C,3,FALSE),0)</f>
        <v>0</v>
      </c>
      <c r="D59" s="20">
        <f>IFERROR(VLOOKUP(A59,ブログデータ貼り付け用!E:J,4,FALSE),0)</f>
        <v>0</v>
      </c>
      <c r="E59" s="80">
        <f>IFERROR(VLOOKUP(A59,ブログデータ貼り付け用!E:J,6,FALSE),0)</f>
        <v>0</v>
      </c>
      <c r="F59" s="4">
        <f>IFERROR(VLOOKUP(A59,ブログデータ貼り付け用!L:N,2,FALSE),0)</f>
        <v>0</v>
      </c>
      <c r="G59" s="43">
        <f>IFERROR(VLOOKUP(A59,ブログデータ貼り付け用!L:N,3,FALSE),0)</f>
        <v>0</v>
      </c>
      <c r="H59" s="20">
        <f>VLOOKUP(A59,ブログデータ整理!A:C,2,FALSE)</f>
        <v>0</v>
      </c>
      <c r="I59" s="76">
        <f>VLOOKUP(A59,ブログデータ整理!A:C,3,FALSE)</f>
        <v>0</v>
      </c>
      <c r="J59" s="20">
        <f>VLOOKUP(A59,ブログデータ整理!A:E,4,FALSE)</f>
        <v>0</v>
      </c>
      <c r="K59" s="76">
        <f>VLOOKUP(A59,ブログデータ整理!A:E,5,FALSE)</f>
        <v>0</v>
      </c>
      <c r="L59" s="82"/>
      <c r="M59" s="92"/>
      <c r="N59" s="20">
        <f t="shared" si="3"/>
        <v>0</v>
      </c>
      <c r="O59" s="19">
        <f t="shared" si="3"/>
        <v>0</v>
      </c>
    </row>
    <row r="60" spans="1:15" ht="14.25" customHeight="1" x14ac:dyDescent="0.15">
      <c r="A60" s="72">
        <v>43883</v>
      </c>
      <c r="B60" s="4">
        <f>IFERROR(VLOOKUP(A60,ブログデータ貼り付け用!A:C,2,FALSE),0)</f>
        <v>0</v>
      </c>
      <c r="C60" s="74">
        <f>IFERROR(VLOOKUP(A60,ブログデータ貼り付け用!A:C,3,FALSE),0)</f>
        <v>0</v>
      </c>
      <c r="D60" s="20">
        <f>IFERROR(VLOOKUP(A60,ブログデータ貼り付け用!E:J,4,FALSE),0)</f>
        <v>0</v>
      </c>
      <c r="E60" s="80">
        <f>IFERROR(VLOOKUP(A60,ブログデータ貼り付け用!E:J,6,FALSE),0)</f>
        <v>0</v>
      </c>
      <c r="F60" s="4">
        <f>IFERROR(VLOOKUP(A60,ブログデータ貼り付け用!L:N,2,FALSE),0)</f>
        <v>0</v>
      </c>
      <c r="G60" s="43">
        <f>IFERROR(VLOOKUP(A60,ブログデータ貼り付け用!L:N,3,FALSE),0)</f>
        <v>0</v>
      </c>
      <c r="H60" s="20">
        <f>VLOOKUP(A60,ブログデータ整理!A:C,2,FALSE)</f>
        <v>0</v>
      </c>
      <c r="I60" s="76">
        <f>VLOOKUP(A60,ブログデータ整理!A:C,3,FALSE)</f>
        <v>0</v>
      </c>
      <c r="J60" s="20">
        <f>VLOOKUP(A60,ブログデータ整理!A:E,4,FALSE)</f>
        <v>0</v>
      </c>
      <c r="K60" s="76">
        <f>VLOOKUP(A60,ブログデータ整理!A:E,5,FALSE)</f>
        <v>0</v>
      </c>
      <c r="L60" s="82"/>
      <c r="M60" s="92"/>
      <c r="N60" s="20">
        <f t="shared" si="3"/>
        <v>0</v>
      </c>
      <c r="O60" s="19">
        <f t="shared" si="3"/>
        <v>0</v>
      </c>
    </row>
    <row r="61" spans="1:15" ht="14.25" customHeight="1" x14ac:dyDescent="0.15">
      <c r="A61" s="72">
        <v>43884</v>
      </c>
      <c r="B61" s="4">
        <f>IFERROR(VLOOKUP(A61,ブログデータ貼り付け用!A:C,2,FALSE),0)</f>
        <v>0</v>
      </c>
      <c r="C61" s="74">
        <f>IFERROR(VLOOKUP(A61,ブログデータ貼り付け用!A:C,3,FALSE),0)</f>
        <v>0</v>
      </c>
      <c r="D61" s="20">
        <f>IFERROR(VLOOKUP(A61,ブログデータ貼り付け用!E:J,4,FALSE),0)</f>
        <v>0</v>
      </c>
      <c r="E61" s="80">
        <f>IFERROR(VLOOKUP(A61,ブログデータ貼り付け用!E:J,6,FALSE),0)</f>
        <v>0</v>
      </c>
      <c r="F61" s="4">
        <f>IFERROR(VLOOKUP(A61,ブログデータ貼り付け用!L:N,2,FALSE),0)</f>
        <v>0</v>
      </c>
      <c r="G61" s="43">
        <f>IFERROR(VLOOKUP(A61,ブログデータ貼り付け用!L:N,3,FALSE),0)</f>
        <v>0</v>
      </c>
      <c r="H61" s="20">
        <f>VLOOKUP(A61,ブログデータ整理!A:C,2,FALSE)</f>
        <v>0</v>
      </c>
      <c r="I61" s="76">
        <f>VLOOKUP(A61,ブログデータ整理!A:C,3,FALSE)</f>
        <v>0</v>
      </c>
      <c r="J61" s="20">
        <f>VLOOKUP(A61,ブログデータ整理!A:E,4,FALSE)</f>
        <v>0</v>
      </c>
      <c r="K61" s="76">
        <f>VLOOKUP(A61,ブログデータ整理!A:E,5,FALSE)</f>
        <v>0</v>
      </c>
      <c r="L61" s="82"/>
      <c r="M61" s="92"/>
      <c r="N61" s="20">
        <f t="shared" si="3"/>
        <v>0</v>
      </c>
      <c r="O61" s="19">
        <f t="shared" si="3"/>
        <v>0</v>
      </c>
    </row>
    <row r="62" spans="1:15" ht="14.25" customHeight="1" x14ac:dyDescent="0.15">
      <c r="A62" s="72">
        <v>43885</v>
      </c>
      <c r="B62" s="4">
        <f>IFERROR(VLOOKUP(A62,ブログデータ貼り付け用!A:C,2,FALSE),0)</f>
        <v>0</v>
      </c>
      <c r="C62" s="74">
        <f>IFERROR(VLOOKUP(A62,ブログデータ貼り付け用!A:C,3,FALSE),0)</f>
        <v>0</v>
      </c>
      <c r="D62" s="20">
        <f>IFERROR(VLOOKUP(A62,ブログデータ貼り付け用!E:J,4,FALSE),0)</f>
        <v>0</v>
      </c>
      <c r="E62" s="80">
        <f>IFERROR(VLOOKUP(A62,ブログデータ貼り付け用!E:J,6,FALSE),0)</f>
        <v>0</v>
      </c>
      <c r="F62" s="4">
        <f>IFERROR(VLOOKUP(A62,ブログデータ貼り付け用!L:N,2,FALSE),0)</f>
        <v>0</v>
      </c>
      <c r="G62" s="43">
        <f>IFERROR(VLOOKUP(A62,ブログデータ貼り付け用!L:N,3,FALSE),0)</f>
        <v>0</v>
      </c>
      <c r="H62" s="20">
        <f>VLOOKUP(A62,ブログデータ整理!A:C,2,FALSE)</f>
        <v>0</v>
      </c>
      <c r="I62" s="76">
        <f>VLOOKUP(A62,ブログデータ整理!A:C,3,FALSE)</f>
        <v>0</v>
      </c>
      <c r="J62" s="20">
        <f>VLOOKUP(A62,ブログデータ整理!A:E,4,FALSE)</f>
        <v>0</v>
      </c>
      <c r="K62" s="76">
        <f>VLOOKUP(A62,ブログデータ整理!A:E,5,FALSE)</f>
        <v>0</v>
      </c>
      <c r="L62" s="82"/>
      <c r="M62" s="92"/>
      <c r="N62" s="20">
        <f t="shared" si="3"/>
        <v>0</v>
      </c>
      <c r="O62" s="19">
        <f t="shared" si="3"/>
        <v>0</v>
      </c>
    </row>
    <row r="63" spans="1:15" ht="14.25" customHeight="1" x14ac:dyDescent="0.15">
      <c r="A63" s="72">
        <v>43886</v>
      </c>
      <c r="B63" s="4">
        <f>IFERROR(VLOOKUP(A63,ブログデータ貼り付け用!A:C,2,FALSE),0)</f>
        <v>0</v>
      </c>
      <c r="C63" s="74">
        <f>IFERROR(VLOOKUP(A63,ブログデータ貼り付け用!A:C,3,FALSE),0)</f>
        <v>0</v>
      </c>
      <c r="D63" s="20">
        <f>IFERROR(VLOOKUP(A63,ブログデータ貼り付け用!E:J,4,FALSE),0)</f>
        <v>0</v>
      </c>
      <c r="E63" s="80">
        <f>IFERROR(VLOOKUP(A63,ブログデータ貼り付け用!E:J,6,FALSE),0)</f>
        <v>0</v>
      </c>
      <c r="F63" s="4">
        <f>IFERROR(VLOOKUP(A63,ブログデータ貼り付け用!L:N,2,FALSE),0)</f>
        <v>0</v>
      </c>
      <c r="G63" s="43">
        <f>IFERROR(VLOOKUP(A63,ブログデータ貼り付け用!L:N,3,FALSE),0)</f>
        <v>0</v>
      </c>
      <c r="H63" s="20">
        <f>VLOOKUP(A63,ブログデータ整理!A:C,2,FALSE)</f>
        <v>0</v>
      </c>
      <c r="I63" s="76">
        <f>VLOOKUP(A63,ブログデータ整理!A:C,3,FALSE)</f>
        <v>0</v>
      </c>
      <c r="J63" s="20">
        <f>VLOOKUP(A63,ブログデータ整理!A:E,4,FALSE)</f>
        <v>0</v>
      </c>
      <c r="K63" s="76">
        <f>VLOOKUP(A63,ブログデータ整理!A:E,5,FALSE)</f>
        <v>0</v>
      </c>
      <c r="L63" s="82"/>
      <c r="M63" s="92"/>
      <c r="N63" s="20">
        <f t="shared" si="3"/>
        <v>0</v>
      </c>
      <c r="O63" s="19">
        <f t="shared" si="3"/>
        <v>0</v>
      </c>
    </row>
    <row r="64" spans="1:15" ht="14.25" customHeight="1" x14ac:dyDescent="0.15">
      <c r="A64" s="72">
        <v>43887</v>
      </c>
      <c r="B64" s="4">
        <f>IFERROR(VLOOKUP(A64,ブログデータ貼り付け用!A:C,2,FALSE),0)</f>
        <v>0</v>
      </c>
      <c r="C64" s="74">
        <f>IFERROR(VLOOKUP(A64,ブログデータ貼り付け用!A:C,3,FALSE),0)</f>
        <v>0</v>
      </c>
      <c r="D64" s="20">
        <f>IFERROR(VLOOKUP(A64,ブログデータ貼り付け用!E:J,4,FALSE),0)</f>
        <v>0</v>
      </c>
      <c r="E64" s="80">
        <f>IFERROR(VLOOKUP(A64,ブログデータ貼り付け用!E:J,6,FALSE),0)</f>
        <v>0</v>
      </c>
      <c r="F64" s="4">
        <f>IFERROR(VLOOKUP(A64,ブログデータ貼り付け用!L:N,2,FALSE),0)</f>
        <v>0</v>
      </c>
      <c r="G64" s="43">
        <f>IFERROR(VLOOKUP(A64,ブログデータ貼り付け用!L:N,3,FALSE),0)</f>
        <v>0</v>
      </c>
      <c r="H64" s="20">
        <f>VLOOKUP(A64,ブログデータ整理!A:C,2,FALSE)</f>
        <v>0</v>
      </c>
      <c r="I64" s="76">
        <f>VLOOKUP(A64,ブログデータ整理!A:C,3,FALSE)</f>
        <v>0</v>
      </c>
      <c r="J64" s="20">
        <f>VLOOKUP(A64,ブログデータ整理!A:E,4,FALSE)</f>
        <v>0</v>
      </c>
      <c r="K64" s="76">
        <f>VLOOKUP(A64,ブログデータ整理!A:E,5,FALSE)</f>
        <v>0</v>
      </c>
      <c r="L64" s="82"/>
      <c r="M64" s="92"/>
      <c r="N64" s="20">
        <f t="shared" si="3"/>
        <v>0</v>
      </c>
      <c r="O64" s="19">
        <f t="shared" si="3"/>
        <v>0</v>
      </c>
    </row>
    <row r="65" spans="1:15" ht="14.25" customHeight="1" x14ac:dyDescent="0.15">
      <c r="A65" s="72">
        <v>43888</v>
      </c>
      <c r="B65" s="4">
        <f>IFERROR(VLOOKUP(A65,ブログデータ貼り付け用!A:C,2,FALSE),0)</f>
        <v>0</v>
      </c>
      <c r="C65" s="74">
        <f>IFERROR(VLOOKUP(A65,ブログデータ貼り付け用!A:C,3,FALSE),0)</f>
        <v>0</v>
      </c>
      <c r="D65" s="20">
        <f>IFERROR(VLOOKUP(A65,ブログデータ貼り付け用!E:J,4,FALSE),0)</f>
        <v>0</v>
      </c>
      <c r="E65" s="80">
        <f>IFERROR(VLOOKUP(A65,ブログデータ貼り付け用!E:J,6,FALSE),0)</f>
        <v>0</v>
      </c>
      <c r="F65" s="4">
        <f>IFERROR(VLOOKUP(A65,ブログデータ貼り付け用!L:N,2,FALSE),0)</f>
        <v>0</v>
      </c>
      <c r="G65" s="43">
        <f>IFERROR(VLOOKUP(A65,ブログデータ貼り付け用!L:N,3,FALSE),0)</f>
        <v>0</v>
      </c>
      <c r="H65" s="20">
        <f>VLOOKUP(A65,ブログデータ整理!A:C,2,FALSE)</f>
        <v>0</v>
      </c>
      <c r="I65" s="76">
        <f>VLOOKUP(A65,ブログデータ整理!A:C,3,FALSE)</f>
        <v>0</v>
      </c>
      <c r="J65" s="20">
        <f>VLOOKUP(A65,ブログデータ整理!A:E,4,FALSE)</f>
        <v>0</v>
      </c>
      <c r="K65" s="76">
        <f>VLOOKUP(A65,ブログデータ整理!A:E,5,FALSE)</f>
        <v>0</v>
      </c>
      <c r="L65" s="82"/>
      <c r="M65" s="92"/>
      <c r="N65" s="20">
        <f t="shared" si="3"/>
        <v>0</v>
      </c>
      <c r="O65" s="19">
        <f t="shared" si="3"/>
        <v>0</v>
      </c>
    </row>
    <row r="66" spans="1:15" ht="14.25" customHeight="1" x14ac:dyDescent="0.15">
      <c r="A66" s="72">
        <v>43889</v>
      </c>
      <c r="B66" s="4">
        <f>IFERROR(VLOOKUP(A66,ブログデータ貼り付け用!A:C,2,FALSE),0)</f>
        <v>0</v>
      </c>
      <c r="C66" s="74">
        <f>IFERROR(VLOOKUP(A66,ブログデータ貼り付け用!A:C,3,FALSE),0)</f>
        <v>0</v>
      </c>
      <c r="D66" s="20">
        <f>IFERROR(VLOOKUP(A66,ブログデータ貼り付け用!E:J,4,FALSE),0)</f>
        <v>0</v>
      </c>
      <c r="E66" s="80">
        <f>IFERROR(VLOOKUP(A66,ブログデータ貼り付け用!E:J,6,FALSE),0)</f>
        <v>0</v>
      </c>
      <c r="F66" s="4">
        <f>IFERROR(VLOOKUP(A66,ブログデータ貼り付け用!L:N,2,FALSE),0)</f>
        <v>0</v>
      </c>
      <c r="G66" s="43">
        <f>IFERROR(VLOOKUP(A66,ブログデータ貼り付け用!L:N,3,FALSE),0)</f>
        <v>0</v>
      </c>
      <c r="H66" s="20">
        <f>VLOOKUP(A66,ブログデータ整理!A:C,2,FALSE)</f>
        <v>0</v>
      </c>
      <c r="I66" s="76">
        <f>VLOOKUP(A66,ブログデータ整理!A:C,3,FALSE)</f>
        <v>0</v>
      </c>
      <c r="J66" s="20">
        <f>VLOOKUP(A66,ブログデータ整理!A:E,4,FALSE)</f>
        <v>0</v>
      </c>
      <c r="K66" s="76">
        <f>VLOOKUP(A66,ブログデータ整理!A:E,5,FALSE)</f>
        <v>0</v>
      </c>
      <c r="L66" s="82"/>
      <c r="M66" s="92"/>
      <c r="N66" s="20">
        <f t="shared" si="3"/>
        <v>0</v>
      </c>
      <c r="O66" s="19">
        <f t="shared" si="3"/>
        <v>0</v>
      </c>
    </row>
    <row r="67" spans="1:15" ht="14.25" customHeight="1" x14ac:dyDescent="0.15">
      <c r="A67" s="72">
        <v>43890</v>
      </c>
      <c r="B67" s="4">
        <f>IFERROR(VLOOKUP(A67,ブログデータ貼り付け用!A:C,2,FALSE),0)</f>
        <v>0</v>
      </c>
      <c r="C67" s="74">
        <f>IFERROR(VLOOKUP(A67,ブログデータ貼り付け用!A:C,3,FALSE),0)</f>
        <v>0</v>
      </c>
      <c r="D67" s="20">
        <f>IFERROR(VLOOKUP(A67,ブログデータ貼り付け用!E:J,4,FALSE),0)</f>
        <v>0</v>
      </c>
      <c r="E67" s="80">
        <f>IFERROR(VLOOKUP(A67,ブログデータ貼り付け用!E:J,6,FALSE),0)</f>
        <v>0</v>
      </c>
      <c r="F67" s="4">
        <f>IFERROR(VLOOKUP(A67,ブログデータ貼り付け用!L:N,2,FALSE),0)</f>
        <v>0</v>
      </c>
      <c r="G67" s="43">
        <f>IFERROR(VLOOKUP(A67,ブログデータ貼り付け用!L:N,3,FALSE),0)</f>
        <v>0</v>
      </c>
      <c r="H67" s="20">
        <f>VLOOKUP(A67,ブログデータ整理!A:C,2,FALSE)</f>
        <v>0</v>
      </c>
      <c r="I67" s="76">
        <f>VLOOKUP(A67,ブログデータ整理!A:C,3,FALSE)</f>
        <v>0</v>
      </c>
      <c r="J67" s="20">
        <f>VLOOKUP(A67,ブログデータ整理!A:E,4,FALSE)</f>
        <v>0</v>
      </c>
      <c r="K67" s="76">
        <f>VLOOKUP(A67,ブログデータ整理!A:E,5,FALSE)</f>
        <v>0</v>
      </c>
      <c r="L67" s="82"/>
      <c r="M67" s="92"/>
      <c r="N67" s="20"/>
      <c r="O67" s="19"/>
    </row>
    <row r="68" spans="1:15" ht="14.25" customHeight="1" x14ac:dyDescent="0.15">
      <c r="A68" s="15"/>
      <c r="B68" s="2"/>
      <c r="C68" s="77"/>
      <c r="D68" s="5"/>
      <c r="E68" s="6"/>
      <c r="F68" s="2"/>
      <c r="G68" s="6"/>
      <c r="H68" s="5"/>
      <c r="I68" s="6"/>
      <c r="J68" s="5"/>
      <c r="K68" s="6"/>
      <c r="L68" s="89"/>
      <c r="M68" s="90"/>
      <c r="N68" s="20"/>
      <c r="O68" s="19"/>
    </row>
    <row r="69" spans="1:15" ht="14.25" customHeight="1" thickBot="1" x14ac:dyDescent="0.2">
      <c r="A69" s="16"/>
      <c r="B69" s="3"/>
      <c r="C69" s="78"/>
      <c r="D69" s="7"/>
      <c r="E69" s="8"/>
      <c r="F69" s="3"/>
      <c r="G69" s="10"/>
      <c r="H69" s="9"/>
      <c r="I69" s="10"/>
      <c r="J69" s="9"/>
      <c r="K69" s="10"/>
      <c r="L69" s="94"/>
      <c r="M69" s="93"/>
      <c r="N69" s="20"/>
      <c r="O69" s="19"/>
    </row>
    <row r="70" spans="1:15" ht="17.25" customHeight="1" thickBot="1" x14ac:dyDescent="0.2">
      <c r="A70" s="17" t="s">
        <v>72</v>
      </c>
      <c r="B70" s="83"/>
      <c r="C70" s="84"/>
      <c r="D70" s="85"/>
      <c r="E70" s="84"/>
      <c r="F70" s="85"/>
      <c r="G70" s="84"/>
      <c r="H70" s="85"/>
      <c r="I70" s="84"/>
      <c r="J70" s="85"/>
      <c r="K70" s="84"/>
      <c r="L70" s="85"/>
      <c r="M70" s="84"/>
      <c r="N70" s="13">
        <f>B70+D70+F70+H70+J70+L70</f>
        <v>0</v>
      </c>
      <c r="O70" s="14">
        <f>C70+E70+G70+I70+K70+M70</f>
        <v>0</v>
      </c>
    </row>
    <row r="71" spans="1:15" ht="17.25" customHeight="1" thickBot="1" x14ac:dyDescent="0.2">
      <c r="A71" s="17" t="s">
        <v>12</v>
      </c>
      <c r="B71" s="22">
        <f t="shared" ref="B71:M71" si="4">SUM(B39:B70)</f>
        <v>0</v>
      </c>
      <c r="C71" s="23">
        <f t="shared" si="4"/>
        <v>0</v>
      </c>
      <c r="D71" s="26">
        <f t="shared" si="4"/>
        <v>0</v>
      </c>
      <c r="E71" s="27">
        <f t="shared" si="4"/>
        <v>0</v>
      </c>
      <c r="F71" s="24">
        <f t="shared" si="4"/>
        <v>0</v>
      </c>
      <c r="G71" s="25">
        <f t="shared" si="4"/>
        <v>0</v>
      </c>
      <c r="H71" s="33">
        <f t="shared" si="4"/>
        <v>0</v>
      </c>
      <c r="I71" s="34">
        <f t="shared" si="4"/>
        <v>0</v>
      </c>
      <c r="J71" s="32">
        <f t="shared" si="4"/>
        <v>0</v>
      </c>
      <c r="K71" s="30">
        <f t="shared" si="4"/>
        <v>0</v>
      </c>
      <c r="L71" s="28">
        <f t="shared" si="4"/>
        <v>0</v>
      </c>
      <c r="M71" s="29">
        <f t="shared" si="4"/>
        <v>0</v>
      </c>
      <c r="N71" s="35">
        <f>B71+D71+F71+H71+J71+L71</f>
        <v>0</v>
      </c>
      <c r="O71" s="36">
        <f>C71+E71+G71+I71+K71+M71</f>
        <v>0</v>
      </c>
    </row>
    <row r="72" spans="1:15" ht="17.25" customHeight="1" thickBot="1" x14ac:dyDescent="0.2">
      <c r="A72" s="42" t="s">
        <v>13</v>
      </c>
      <c r="B72" s="39">
        <f t="shared" ref="B72:M72" si="5">IFERROR(AVERAGE(B39:B66),"")</f>
        <v>0</v>
      </c>
      <c r="C72" s="40">
        <f t="shared" si="5"/>
        <v>0</v>
      </c>
      <c r="D72" s="39">
        <f t="shared" si="5"/>
        <v>0</v>
      </c>
      <c r="E72" s="40">
        <f t="shared" si="5"/>
        <v>0</v>
      </c>
      <c r="F72" s="39">
        <f t="shared" si="5"/>
        <v>0</v>
      </c>
      <c r="G72" s="40">
        <f t="shared" si="5"/>
        <v>0</v>
      </c>
      <c r="H72" s="39">
        <f t="shared" si="5"/>
        <v>0</v>
      </c>
      <c r="I72" s="40">
        <f t="shared" si="5"/>
        <v>0</v>
      </c>
      <c r="J72" s="39">
        <f t="shared" si="5"/>
        <v>0</v>
      </c>
      <c r="K72" s="40">
        <f t="shared" si="5"/>
        <v>0</v>
      </c>
      <c r="L72" s="39" t="str">
        <f t="shared" si="5"/>
        <v/>
      </c>
      <c r="M72" s="41" t="str">
        <f t="shared" si="5"/>
        <v/>
      </c>
      <c r="N72" s="37"/>
      <c r="O72" s="38"/>
    </row>
    <row r="73" spans="1:15" ht="17.25" customHeight="1" thickBot="1" x14ac:dyDescent="0.2">
      <c r="A73" s="513" t="s">
        <v>16</v>
      </c>
      <c r="B73" s="423" t="s">
        <v>26</v>
      </c>
      <c r="C73" s="425"/>
      <c r="D73" s="516" t="s">
        <v>27</v>
      </c>
      <c r="E73" s="517"/>
      <c r="F73" s="518" t="s">
        <v>28</v>
      </c>
      <c r="G73" s="519"/>
      <c r="H73" s="520" t="s">
        <v>29</v>
      </c>
      <c r="I73" s="521"/>
      <c r="J73" s="522" t="s">
        <v>30</v>
      </c>
      <c r="K73" s="523"/>
      <c r="L73" s="511" t="str">
        <f>L37</f>
        <v>サイト名</v>
      </c>
      <c r="M73" s="512"/>
      <c r="N73" s="430" t="s">
        <v>12</v>
      </c>
      <c r="O73" s="431"/>
    </row>
    <row r="74" spans="1:15" ht="17.25" customHeight="1" thickBot="1" x14ac:dyDescent="0.2">
      <c r="A74" s="514"/>
      <c r="B74" s="21" t="s">
        <v>42</v>
      </c>
      <c r="C74" s="12" t="s">
        <v>10</v>
      </c>
      <c r="D74" s="11" t="s">
        <v>9</v>
      </c>
      <c r="E74" s="12" t="s">
        <v>10</v>
      </c>
      <c r="F74" s="11" t="s">
        <v>9</v>
      </c>
      <c r="G74" s="12" t="s">
        <v>10</v>
      </c>
      <c r="H74" s="11" t="s">
        <v>9</v>
      </c>
      <c r="I74" s="12" t="s">
        <v>10</v>
      </c>
      <c r="J74" s="11" t="s">
        <v>9</v>
      </c>
      <c r="K74" s="12" t="s">
        <v>10</v>
      </c>
      <c r="L74" s="11" t="s">
        <v>9</v>
      </c>
      <c r="M74" s="12" t="s">
        <v>10</v>
      </c>
      <c r="N74" s="11" t="s">
        <v>9</v>
      </c>
      <c r="O74" s="12" t="s">
        <v>10</v>
      </c>
    </row>
    <row r="75" spans="1:15" ht="14.25" customHeight="1" x14ac:dyDescent="0.15">
      <c r="A75" s="72">
        <v>43891</v>
      </c>
      <c r="B75" s="4">
        <f>IFERROR(VLOOKUP(A75,ブログデータ貼り付け用!A:C,2,FALSE),0)</f>
        <v>0</v>
      </c>
      <c r="C75" s="74">
        <f>IFERROR(VLOOKUP(A75,ブログデータ貼り付け用!A:C,3,FALSE),0)</f>
        <v>0</v>
      </c>
      <c r="D75" s="75">
        <f>IFERROR(VLOOKUP(A75,ブログデータ貼り付け用!E:J,4,FALSE),0)</f>
        <v>0</v>
      </c>
      <c r="E75" s="79">
        <f>IFERROR(VLOOKUP(A75,ブログデータ貼り付け用!E:J,6,FALSE),0)</f>
        <v>0</v>
      </c>
      <c r="F75" s="4">
        <f>IFERROR(VLOOKUP(A75,ブログデータ貼り付け用!L:N,2,FALSE),0)</f>
        <v>0</v>
      </c>
      <c r="G75" s="43">
        <f>IFERROR(VLOOKUP(A75,ブログデータ貼り付け用!L:N,3,FALSE),0)</f>
        <v>0</v>
      </c>
      <c r="H75" s="20">
        <f>VLOOKUP(A75,ブログデータ整理!A:C,2,FALSE)</f>
        <v>0</v>
      </c>
      <c r="I75" s="76">
        <f>VLOOKUP(A75,ブログデータ整理!A:C,3,FALSE)</f>
        <v>0</v>
      </c>
      <c r="J75" s="20">
        <f>VLOOKUP(A75,ブログデータ整理!A:E,4,FALSE)</f>
        <v>0</v>
      </c>
      <c r="K75" s="76">
        <f>VLOOKUP(A75,ブログデータ整理!A:E,5,FALSE)</f>
        <v>0</v>
      </c>
      <c r="L75" s="82"/>
      <c r="M75" s="92"/>
      <c r="N75" s="20">
        <f>B75+D75+F75+H75+J75+L75</f>
        <v>0</v>
      </c>
      <c r="O75" s="19">
        <f>C75+E75+G75+I75+K75+M75</f>
        <v>0</v>
      </c>
    </row>
    <row r="76" spans="1:15" ht="14.25" customHeight="1" x14ac:dyDescent="0.15">
      <c r="A76" s="72">
        <v>43892</v>
      </c>
      <c r="B76" s="4">
        <f>IFERROR(VLOOKUP(A76,ブログデータ貼り付け用!A:C,2,FALSE),0)</f>
        <v>0</v>
      </c>
      <c r="C76" s="74">
        <f>IFERROR(VLOOKUP(A76,ブログデータ貼り付け用!A:C,3,FALSE),0)</f>
        <v>0</v>
      </c>
      <c r="D76" s="20">
        <f>IFERROR(VLOOKUP(A76,ブログデータ貼り付け用!E:J,4,FALSE),0)</f>
        <v>0</v>
      </c>
      <c r="E76" s="80">
        <f>IFERROR(VLOOKUP(A76,ブログデータ貼り付け用!E:J,6,FALSE),0)</f>
        <v>0</v>
      </c>
      <c r="F76" s="4">
        <f>IFERROR(VLOOKUP(A76,ブログデータ貼り付け用!L:N,2,FALSE),0)</f>
        <v>0</v>
      </c>
      <c r="G76" s="43">
        <f>IFERROR(VLOOKUP(A76,ブログデータ貼り付け用!L:N,3,FALSE),0)</f>
        <v>0</v>
      </c>
      <c r="H76" s="20">
        <f>VLOOKUP(A76,ブログデータ整理!A:C,2,FALSE)</f>
        <v>0</v>
      </c>
      <c r="I76" s="76">
        <f>VLOOKUP(A76,ブログデータ整理!A:C,3,FALSE)</f>
        <v>0</v>
      </c>
      <c r="J76" s="20">
        <f>VLOOKUP(A76,ブログデータ整理!A:E,4,FALSE)</f>
        <v>0</v>
      </c>
      <c r="K76" s="76">
        <f>VLOOKUP(A76,ブログデータ整理!A:E,5,FALSE)</f>
        <v>0</v>
      </c>
      <c r="L76" s="82"/>
      <c r="M76" s="92"/>
      <c r="N76" s="20">
        <f t="shared" ref="N76:O105" si="6">B76+D76+F76+H76+J76+L76</f>
        <v>0</v>
      </c>
      <c r="O76" s="19">
        <f t="shared" si="6"/>
        <v>0</v>
      </c>
    </row>
    <row r="77" spans="1:15" ht="14.25" customHeight="1" x14ac:dyDescent="0.15">
      <c r="A77" s="72">
        <v>43893</v>
      </c>
      <c r="B77" s="4">
        <f>IFERROR(VLOOKUP(A77,ブログデータ貼り付け用!A:C,2,FALSE),0)</f>
        <v>0</v>
      </c>
      <c r="C77" s="74">
        <f>IFERROR(VLOOKUP(A77,ブログデータ貼り付け用!A:C,3,FALSE),0)</f>
        <v>0</v>
      </c>
      <c r="D77" s="20">
        <f>IFERROR(VLOOKUP(A77,ブログデータ貼り付け用!E:J,4,FALSE),0)</f>
        <v>0</v>
      </c>
      <c r="E77" s="80">
        <f>IFERROR(VLOOKUP(A77,ブログデータ貼り付け用!E:J,6,FALSE),0)</f>
        <v>0</v>
      </c>
      <c r="F77" s="4">
        <f>IFERROR(VLOOKUP(A77,ブログデータ貼り付け用!L:N,2,FALSE),0)</f>
        <v>0</v>
      </c>
      <c r="G77" s="43">
        <f>IFERROR(VLOOKUP(A77,ブログデータ貼り付け用!L:N,3,FALSE),0)</f>
        <v>0</v>
      </c>
      <c r="H77" s="20">
        <f>VLOOKUP(A77,ブログデータ整理!A:C,2,FALSE)</f>
        <v>0</v>
      </c>
      <c r="I77" s="76">
        <f>VLOOKUP(A77,ブログデータ整理!A:C,3,FALSE)</f>
        <v>0</v>
      </c>
      <c r="J77" s="20">
        <f>VLOOKUP(A77,ブログデータ整理!A:E,4,FALSE)</f>
        <v>0</v>
      </c>
      <c r="K77" s="76">
        <f>VLOOKUP(A77,ブログデータ整理!A:E,5,FALSE)</f>
        <v>0</v>
      </c>
      <c r="L77" s="82"/>
      <c r="M77" s="92"/>
      <c r="N77" s="20">
        <f t="shared" si="6"/>
        <v>0</v>
      </c>
      <c r="O77" s="19">
        <f t="shared" si="6"/>
        <v>0</v>
      </c>
    </row>
    <row r="78" spans="1:15" ht="14.25" customHeight="1" x14ac:dyDescent="0.15">
      <c r="A78" s="72">
        <v>43894</v>
      </c>
      <c r="B78" s="4">
        <f>IFERROR(VLOOKUP(A78,ブログデータ貼り付け用!A:C,2,FALSE),0)</f>
        <v>0</v>
      </c>
      <c r="C78" s="74">
        <f>IFERROR(VLOOKUP(A78,ブログデータ貼り付け用!A:C,3,FALSE),0)</f>
        <v>0</v>
      </c>
      <c r="D78" s="20">
        <f>IFERROR(VLOOKUP(A78,ブログデータ貼り付け用!E:J,4,FALSE),0)</f>
        <v>0</v>
      </c>
      <c r="E78" s="80">
        <f>IFERROR(VLOOKUP(A78,ブログデータ貼り付け用!E:J,6,FALSE),0)</f>
        <v>0</v>
      </c>
      <c r="F78" s="4">
        <f>IFERROR(VLOOKUP(A78,ブログデータ貼り付け用!L:N,2,FALSE),0)</f>
        <v>0</v>
      </c>
      <c r="G78" s="43">
        <f>IFERROR(VLOOKUP(A78,ブログデータ貼り付け用!L:N,3,FALSE),0)</f>
        <v>0</v>
      </c>
      <c r="H78" s="20">
        <f>VLOOKUP(A78,ブログデータ整理!A:C,2,FALSE)</f>
        <v>0</v>
      </c>
      <c r="I78" s="76">
        <f>VLOOKUP(A78,ブログデータ整理!A:C,3,FALSE)</f>
        <v>0</v>
      </c>
      <c r="J78" s="20">
        <f>VLOOKUP(A78,ブログデータ整理!A:E,4,FALSE)</f>
        <v>0</v>
      </c>
      <c r="K78" s="76">
        <f>VLOOKUP(A78,ブログデータ整理!A:E,5,FALSE)</f>
        <v>0</v>
      </c>
      <c r="L78" s="82"/>
      <c r="M78" s="92"/>
      <c r="N78" s="20">
        <f t="shared" si="6"/>
        <v>0</v>
      </c>
      <c r="O78" s="19">
        <f t="shared" si="6"/>
        <v>0</v>
      </c>
    </row>
    <row r="79" spans="1:15" ht="14.25" customHeight="1" x14ac:dyDescent="0.15">
      <c r="A79" s="72">
        <v>43895</v>
      </c>
      <c r="B79" s="4">
        <f>IFERROR(VLOOKUP(A79,ブログデータ貼り付け用!A:C,2,FALSE),0)</f>
        <v>0</v>
      </c>
      <c r="C79" s="74">
        <f>IFERROR(VLOOKUP(A79,ブログデータ貼り付け用!A:C,3,FALSE),0)</f>
        <v>0</v>
      </c>
      <c r="D79" s="20">
        <f>IFERROR(VLOOKUP(A79,ブログデータ貼り付け用!E:J,4,FALSE),0)</f>
        <v>0</v>
      </c>
      <c r="E79" s="80">
        <f>IFERROR(VLOOKUP(A79,ブログデータ貼り付け用!E:J,6,FALSE),0)</f>
        <v>0</v>
      </c>
      <c r="F79" s="4">
        <f>IFERROR(VLOOKUP(A79,ブログデータ貼り付け用!L:N,2,FALSE),0)</f>
        <v>0</v>
      </c>
      <c r="G79" s="43">
        <f>IFERROR(VLOOKUP(A79,ブログデータ貼り付け用!L:N,3,FALSE),0)</f>
        <v>0</v>
      </c>
      <c r="H79" s="20">
        <f>VLOOKUP(A79,ブログデータ整理!A:C,2,FALSE)</f>
        <v>0</v>
      </c>
      <c r="I79" s="76">
        <f>VLOOKUP(A79,ブログデータ整理!A:C,3,FALSE)</f>
        <v>0</v>
      </c>
      <c r="J79" s="20">
        <f>VLOOKUP(A79,ブログデータ整理!A:E,4,FALSE)</f>
        <v>0</v>
      </c>
      <c r="K79" s="76">
        <f>VLOOKUP(A79,ブログデータ整理!A:E,5,FALSE)</f>
        <v>0</v>
      </c>
      <c r="L79" s="82"/>
      <c r="M79" s="92"/>
      <c r="N79" s="20">
        <f t="shared" si="6"/>
        <v>0</v>
      </c>
      <c r="O79" s="19">
        <f t="shared" si="6"/>
        <v>0</v>
      </c>
    </row>
    <row r="80" spans="1:15" ht="14.25" customHeight="1" x14ac:dyDescent="0.15">
      <c r="A80" s="72">
        <v>43896</v>
      </c>
      <c r="B80" s="4">
        <f>IFERROR(VLOOKUP(A80,ブログデータ貼り付け用!A:C,2,FALSE),0)</f>
        <v>0</v>
      </c>
      <c r="C80" s="74">
        <f>IFERROR(VLOOKUP(A80,ブログデータ貼り付け用!A:C,3,FALSE),0)</f>
        <v>0</v>
      </c>
      <c r="D80" s="20">
        <f>IFERROR(VLOOKUP(A80,ブログデータ貼り付け用!E:J,4,FALSE),0)</f>
        <v>0</v>
      </c>
      <c r="E80" s="80">
        <f>IFERROR(VLOOKUP(A80,ブログデータ貼り付け用!E:J,6,FALSE),0)</f>
        <v>0</v>
      </c>
      <c r="F80" s="4">
        <f>IFERROR(VLOOKUP(A80,ブログデータ貼り付け用!L:N,2,FALSE),0)</f>
        <v>0</v>
      </c>
      <c r="G80" s="43">
        <f>IFERROR(VLOOKUP(A80,ブログデータ貼り付け用!L:N,3,FALSE),0)</f>
        <v>0</v>
      </c>
      <c r="H80" s="20">
        <f>VLOOKUP(A80,ブログデータ整理!A:C,2,FALSE)</f>
        <v>0</v>
      </c>
      <c r="I80" s="76">
        <f>VLOOKUP(A80,ブログデータ整理!A:C,3,FALSE)</f>
        <v>0</v>
      </c>
      <c r="J80" s="20">
        <f>VLOOKUP(A80,ブログデータ整理!A:E,4,FALSE)</f>
        <v>0</v>
      </c>
      <c r="K80" s="76">
        <f>VLOOKUP(A80,ブログデータ整理!A:E,5,FALSE)</f>
        <v>0</v>
      </c>
      <c r="L80" s="82"/>
      <c r="M80" s="92"/>
      <c r="N80" s="20">
        <f t="shared" si="6"/>
        <v>0</v>
      </c>
      <c r="O80" s="19">
        <f t="shared" si="6"/>
        <v>0</v>
      </c>
    </row>
    <row r="81" spans="1:15" ht="14.25" customHeight="1" x14ac:dyDescent="0.15">
      <c r="A81" s="72">
        <v>43897</v>
      </c>
      <c r="B81" s="4">
        <f>IFERROR(VLOOKUP(A81,ブログデータ貼り付け用!A:C,2,FALSE),0)</f>
        <v>0</v>
      </c>
      <c r="C81" s="74">
        <f>IFERROR(VLOOKUP(A81,ブログデータ貼り付け用!A:C,3,FALSE),0)</f>
        <v>0</v>
      </c>
      <c r="D81" s="20">
        <f>IFERROR(VLOOKUP(A81,ブログデータ貼り付け用!E:J,4,FALSE),0)</f>
        <v>0</v>
      </c>
      <c r="E81" s="80">
        <f>IFERROR(VLOOKUP(A81,ブログデータ貼り付け用!E:J,6,FALSE),0)</f>
        <v>0</v>
      </c>
      <c r="F81" s="4">
        <f>IFERROR(VLOOKUP(A81,ブログデータ貼り付け用!L:N,2,FALSE),0)</f>
        <v>0</v>
      </c>
      <c r="G81" s="43">
        <f>IFERROR(VLOOKUP(A81,ブログデータ貼り付け用!L:N,3,FALSE),0)</f>
        <v>0</v>
      </c>
      <c r="H81" s="20">
        <f>VLOOKUP(A81,ブログデータ整理!A:C,2,FALSE)</f>
        <v>0</v>
      </c>
      <c r="I81" s="76">
        <f>VLOOKUP(A81,ブログデータ整理!A:C,3,FALSE)</f>
        <v>0</v>
      </c>
      <c r="J81" s="20">
        <f>VLOOKUP(A81,ブログデータ整理!A:E,4,FALSE)</f>
        <v>0</v>
      </c>
      <c r="K81" s="76">
        <f>VLOOKUP(A81,ブログデータ整理!A:E,5,FALSE)</f>
        <v>0</v>
      </c>
      <c r="L81" s="82"/>
      <c r="M81" s="92"/>
      <c r="N81" s="20">
        <f t="shared" si="6"/>
        <v>0</v>
      </c>
      <c r="O81" s="19">
        <f t="shared" si="6"/>
        <v>0</v>
      </c>
    </row>
    <row r="82" spans="1:15" ht="14.25" customHeight="1" x14ac:dyDescent="0.15">
      <c r="A82" s="72">
        <v>43898</v>
      </c>
      <c r="B82" s="4">
        <f>IFERROR(VLOOKUP(A82,ブログデータ貼り付け用!A:C,2,FALSE),0)</f>
        <v>0</v>
      </c>
      <c r="C82" s="74">
        <f>IFERROR(VLOOKUP(A82,ブログデータ貼り付け用!A:C,3,FALSE),0)</f>
        <v>0</v>
      </c>
      <c r="D82" s="20">
        <f>IFERROR(VLOOKUP(A82,ブログデータ貼り付け用!E:J,4,FALSE),0)</f>
        <v>0</v>
      </c>
      <c r="E82" s="80">
        <f>IFERROR(VLOOKUP(A82,ブログデータ貼り付け用!E:J,6,FALSE),0)</f>
        <v>0</v>
      </c>
      <c r="F82" s="4">
        <f>IFERROR(VLOOKUP(A82,ブログデータ貼り付け用!L:N,2,FALSE),0)</f>
        <v>0</v>
      </c>
      <c r="G82" s="43">
        <f>IFERROR(VLOOKUP(A82,ブログデータ貼り付け用!L:N,3,FALSE),0)</f>
        <v>0</v>
      </c>
      <c r="H82" s="20">
        <f>VLOOKUP(A82,ブログデータ整理!A:C,2,FALSE)</f>
        <v>0</v>
      </c>
      <c r="I82" s="76">
        <f>VLOOKUP(A82,ブログデータ整理!A:C,3,FALSE)</f>
        <v>0</v>
      </c>
      <c r="J82" s="20">
        <f>VLOOKUP(A82,ブログデータ整理!A:E,4,FALSE)</f>
        <v>0</v>
      </c>
      <c r="K82" s="76">
        <f>VLOOKUP(A82,ブログデータ整理!A:E,5,FALSE)</f>
        <v>0</v>
      </c>
      <c r="L82" s="82"/>
      <c r="M82" s="92"/>
      <c r="N82" s="20">
        <f t="shared" si="6"/>
        <v>0</v>
      </c>
      <c r="O82" s="19">
        <f t="shared" si="6"/>
        <v>0</v>
      </c>
    </row>
    <row r="83" spans="1:15" ht="14.25" customHeight="1" x14ac:dyDescent="0.15">
      <c r="A83" s="72">
        <v>43899</v>
      </c>
      <c r="B83" s="4">
        <f>IFERROR(VLOOKUP(A83,ブログデータ貼り付け用!A:C,2,FALSE),0)</f>
        <v>0</v>
      </c>
      <c r="C83" s="74">
        <f>IFERROR(VLOOKUP(A83,ブログデータ貼り付け用!A:C,3,FALSE),0)</f>
        <v>0</v>
      </c>
      <c r="D83" s="20">
        <f>IFERROR(VLOOKUP(A83,ブログデータ貼り付け用!E:J,4,FALSE),0)</f>
        <v>0</v>
      </c>
      <c r="E83" s="80">
        <f>IFERROR(VLOOKUP(A83,ブログデータ貼り付け用!E:J,6,FALSE),0)</f>
        <v>0</v>
      </c>
      <c r="F83" s="4">
        <f>IFERROR(VLOOKUP(A83,ブログデータ貼り付け用!L:N,2,FALSE),0)</f>
        <v>0</v>
      </c>
      <c r="G83" s="43">
        <f>IFERROR(VLOOKUP(A83,ブログデータ貼り付け用!L:N,3,FALSE),0)</f>
        <v>0</v>
      </c>
      <c r="H83" s="20">
        <f>VLOOKUP(A83,ブログデータ整理!A:C,2,FALSE)</f>
        <v>0</v>
      </c>
      <c r="I83" s="76">
        <f>VLOOKUP(A83,ブログデータ整理!A:C,3,FALSE)</f>
        <v>0</v>
      </c>
      <c r="J83" s="20">
        <f>VLOOKUP(A83,ブログデータ整理!A:E,4,FALSE)</f>
        <v>0</v>
      </c>
      <c r="K83" s="76">
        <f>VLOOKUP(A83,ブログデータ整理!A:E,5,FALSE)</f>
        <v>0</v>
      </c>
      <c r="L83" s="82"/>
      <c r="M83" s="92"/>
      <c r="N83" s="20">
        <f t="shared" si="6"/>
        <v>0</v>
      </c>
      <c r="O83" s="19">
        <f t="shared" si="6"/>
        <v>0</v>
      </c>
    </row>
    <row r="84" spans="1:15" ht="14.25" customHeight="1" x14ac:dyDescent="0.15">
      <c r="A84" s="72">
        <v>43900</v>
      </c>
      <c r="B84" s="4">
        <f>IFERROR(VLOOKUP(A84,ブログデータ貼り付け用!A:C,2,FALSE),0)</f>
        <v>0</v>
      </c>
      <c r="C84" s="74">
        <f>IFERROR(VLOOKUP(A84,ブログデータ貼り付け用!A:C,3,FALSE),0)</f>
        <v>0</v>
      </c>
      <c r="D84" s="20">
        <f>IFERROR(VLOOKUP(A84,ブログデータ貼り付け用!E:J,4,FALSE),0)</f>
        <v>0</v>
      </c>
      <c r="E84" s="80">
        <f>IFERROR(VLOOKUP(A84,ブログデータ貼り付け用!E:J,6,FALSE),0)</f>
        <v>0</v>
      </c>
      <c r="F84" s="4">
        <f>IFERROR(VLOOKUP(A84,ブログデータ貼り付け用!L:N,2,FALSE),0)</f>
        <v>0</v>
      </c>
      <c r="G84" s="43">
        <f>IFERROR(VLOOKUP(A84,ブログデータ貼り付け用!L:N,3,FALSE),0)</f>
        <v>0</v>
      </c>
      <c r="H84" s="20">
        <f>VLOOKUP(A84,ブログデータ整理!A:C,2,FALSE)</f>
        <v>0</v>
      </c>
      <c r="I84" s="76">
        <f>VLOOKUP(A84,ブログデータ整理!A:C,3,FALSE)</f>
        <v>0</v>
      </c>
      <c r="J84" s="20">
        <f>VLOOKUP(A84,ブログデータ整理!A:E,4,FALSE)</f>
        <v>0</v>
      </c>
      <c r="K84" s="76">
        <f>VLOOKUP(A84,ブログデータ整理!A:E,5,FALSE)</f>
        <v>0</v>
      </c>
      <c r="L84" s="82"/>
      <c r="M84" s="92"/>
      <c r="N84" s="20">
        <f t="shared" si="6"/>
        <v>0</v>
      </c>
      <c r="O84" s="19">
        <f t="shared" si="6"/>
        <v>0</v>
      </c>
    </row>
    <row r="85" spans="1:15" ht="14.25" customHeight="1" x14ac:dyDescent="0.15">
      <c r="A85" s="72">
        <v>43901</v>
      </c>
      <c r="B85" s="4">
        <f>IFERROR(VLOOKUP(A85,ブログデータ貼り付け用!A:C,2,FALSE),0)</f>
        <v>0</v>
      </c>
      <c r="C85" s="74">
        <f>IFERROR(VLOOKUP(A85,ブログデータ貼り付け用!A:C,3,FALSE),0)</f>
        <v>0</v>
      </c>
      <c r="D85" s="20">
        <f>IFERROR(VLOOKUP(A85,ブログデータ貼り付け用!E:J,4,FALSE),0)</f>
        <v>0</v>
      </c>
      <c r="E85" s="80">
        <f>IFERROR(VLOOKUP(A85,ブログデータ貼り付け用!E:J,6,FALSE),0)</f>
        <v>0</v>
      </c>
      <c r="F85" s="4">
        <f>IFERROR(VLOOKUP(A85,ブログデータ貼り付け用!L:N,2,FALSE),0)</f>
        <v>0</v>
      </c>
      <c r="G85" s="43">
        <f>IFERROR(VLOOKUP(A85,ブログデータ貼り付け用!L:N,3,FALSE),0)</f>
        <v>0</v>
      </c>
      <c r="H85" s="20">
        <f>VLOOKUP(A85,ブログデータ整理!A:C,2,FALSE)</f>
        <v>0</v>
      </c>
      <c r="I85" s="76">
        <f>VLOOKUP(A85,ブログデータ整理!A:C,3,FALSE)</f>
        <v>0</v>
      </c>
      <c r="J85" s="20">
        <f>VLOOKUP(A85,ブログデータ整理!A:E,4,FALSE)</f>
        <v>0</v>
      </c>
      <c r="K85" s="76">
        <f>VLOOKUP(A85,ブログデータ整理!A:E,5,FALSE)</f>
        <v>0</v>
      </c>
      <c r="L85" s="82"/>
      <c r="M85" s="92"/>
      <c r="N85" s="20">
        <f t="shared" si="6"/>
        <v>0</v>
      </c>
      <c r="O85" s="19">
        <f t="shared" si="6"/>
        <v>0</v>
      </c>
    </row>
    <row r="86" spans="1:15" ht="14.25" customHeight="1" x14ac:dyDescent="0.15">
      <c r="A86" s="72">
        <v>43902</v>
      </c>
      <c r="B86" s="4">
        <f>IFERROR(VLOOKUP(A86,ブログデータ貼り付け用!A:C,2,FALSE),0)</f>
        <v>0</v>
      </c>
      <c r="C86" s="74">
        <f>IFERROR(VLOOKUP(A86,ブログデータ貼り付け用!A:C,3,FALSE),0)</f>
        <v>0</v>
      </c>
      <c r="D86" s="20">
        <f>IFERROR(VLOOKUP(A86,ブログデータ貼り付け用!E:J,4,FALSE),0)</f>
        <v>0</v>
      </c>
      <c r="E86" s="80">
        <f>IFERROR(VLOOKUP(A86,ブログデータ貼り付け用!E:J,6,FALSE),0)</f>
        <v>0</v>
      </c>
      <c r="F86" s="4">
        <f>IFERROR(VLOOKUP(A86,ブログデータ貼り付け用!L:N,2,FALSE),0)</f>
        <v>0</v>
      </c>
      <c r="G86" s="43">
        <f>IFERROR(VLOOKUP(A86,ブログデータ貼り付け用!L:N,3,FALSE),0)</f>
        <v>0</v>
      </c>
      <c r="H86" s="20">
        <f>VLOOKUP(A86,ブログデータ整理!A:C,2,FALSE)</f>
        <v>0</v>
      </c>
      <c r="I86" s="76">
        <f>VLOOKUP(A86,ブログデータ整理!A:C,3,FALSE)</f>
        <v>0</v>
      </c>
      <c r="J86" s="20">
        <f>VLOOKUP(A86,ブログデータ整理!A:E,4,FALSE)</f>
        <v>0</v>
      </c>
      <c r="K86" s="76">
        <f>VLOOKUP(A86,ブログデータ整理!A:E,5,FALSE)</f>
        <v>0</v>
      </c>
      <c r="L86" s="82"/>
      <c r="M86" s="92"/>
      <c r="N86" s="20">
        <f t="shared" si="6"/>
        <v>0</v>
      </c>
      <c r="O86" s="19">
        <f t="shared" si="6"/>
        <v>0</v>
      </c>
    </row>
    <row r="87" spans="1:15" ht="14.25" customHeight="1" x14ac:dyDescent="0.15">
      <c r="A87" s="72">
        <v>43903</v>
      </c>
      <c r="B87" s="4">
        <f>IFERROR(VLOOKUP(A87,ブログデータ貼り付け用!A:C,2,FALSE),0)</f>
        <v>0</v>
      </c>
      <c r="C87" s="74">
        <f>IFERROR(VLOOKUP(A87,ブログデータ貼り付け用!A:C,3,FALSE),0)</f>
        <v>0</v>
      </c>
      <c r="D87" s="20">
        <f>IFERROR(VLOOKUP(A87,ブログデータ貼り付け用!E:J,4,FALSE),0)</f>
        <v>0</v>
      </c>
      <c r="E87" s="80">
        <f>IFERROR(VLOOKUP(A87,ブログデータ貼り付け用!E:J,6,FALSE),0)</f>
        <v>0</v>
      </c>
      <c r="F87" s="4">
        <f>IFERROR(VLOOKUP(A87,ブログデータ貼り付け用!L:N,2,FALSE),0)</f>
        <v>0</v>
      </c>
      <c r="G87" s="43">
        <f>IFERROR(VLOOKUP(A87,ブログデータ貼り付け用!L:N,3,FALSE),0)</f>
        <v>0</v>
      </c>
      <c r="H87" s="20">
        <f>VLOOKUP(A87,ブログデータ整理!A:C,2,FALSE)</f>
        <v>0</v>
      </c>
      <c r="I87" s="76">
        <f>VLOOKUP(A87,ブログデータ整理!A:C,3,FALSE)</f>
        <v>0</v>
      </c>
      <c r="J87" s="20">
        <f>VLOOKUP(A87,ブログデータ整理!A:E,4,FALSE)</f>
        <v>0</v>
      </c>
      <c r="K87" s="76">
        <f>VLOOKUP(A87,ブログデータ整理!A:E,5,FALSE)</f>
        <v>0</v>
      </c>
      <c r="L87" s="82"/>
      <c r="M87" s="92"/>
      <c r="N87" s="20">
        <f t="shared" si="6"/>
        <v>0</v>
      </c>
      <c r="O87" s="19">
        <f t="shared" si="6"/>
        <v>0</v>
      </c>
    </row>
    <row r="88" spans="1:15" ht="14.25" customHeight="1" x14ac:dyDescent="0.15">
      <c r="A88" s="72">
        <v>43904</v>
      </c>
      <c r="B88" s="4">
        <f>IFERROR(VLOOKUP(A88,ブログデータ貼り付け用!A:C,2,FALSE),0)</f>
        <v>0</v>
      </c>
      <c r="C88" s="74">
        <f>IFERROR(VLOOKUP(A88,ブログデータ貼り付け用!A:C,3,FALSE),0)</f>
        <v>0</v>
      </c>
      <c r="D88" s="20">
        <f>IFERROR(VLOOKUP(A88,ブログデータ貼り付け用!E:J,4,FALSE),0)</f>
        <v>0</v>
      </c>
      <c r="E88" s="80">
        <f>IFERROR(VLOOKUP(A88,ブログデータ貼り付け用!E:J,6,FALSE),0)</f>
        <v>0</v>
      </c>
      <c r="F88" s="4">
        <f>IFERROR(VLOOKUP(A88,ブログデータ貼り付け用!L:N,2,FALSE),0)</f>
        <v>0</v>
      </c>
      <c r="G88" s="43">
        <f>IFERROR(VLOOKUP(A88,ブログデータ貼り付け用!L:N,3,FALSE),0)</f>
        <v>0</v>
      </c>
      <c r="H88" s="20">
        <f>VLOOKUP(A88,ブログデータ整理!A:C,2,FALSE)</f>
        <v>0</v>
      </c>
      <c r="I88" s="76">
        <f>VLOOKUP(A88,ブログデータ整理!A:C,3,FALSE)</f>
        <v>0</v>
      </c>
      <c r="J88" s="20">
        <f>VLOOKUP(A88,ブログデータ整理!A:E,4,FALSE)</f>
        <v>0</v>
      </c>
      <c r="K88" s="76">
        <f>VLOOKUP(A88,ブログデータ整理!A:E,5,FALSE)</f>
        <v>0</v>
      </c>
      <c r="L88" s="82"/>
      <c r="M88" s="92"/>
      <c r="N88" s="20">
        <f t="shared" si="6"/>
        <v>0</v>
      </c>
      <c r="O88" s="19">
        <f t="shared" si="6"/>
        <v>0</v>
      </c>
    </row>
    <row r="89" spans="1:15" ht="14.25" customHeight="1" x14ac:dyDescent="0.15">
      <c r="A89" s="72">
        <v>43905</v>
      </c>
      <c r="B89" s="4">
        <f>IFERROR(VLOOKUP(A89,ブログデータ貼り付け用!A:C,2,FALSE),0)</f>
        <v>0</v>
      </c>
      <c r="C89" s="74">
        <f>IFERROR(VLOOKUP(A89,ブログデータ貼り付け用!A:C,3,FALSE),0)</f>
        <v>0</v>
      </c>
      <c r="D89" s="20">
        <f>IFERROR(VLOOKUP(A89,ブログデータ貼り付け用!E:J,4,FALSE),0)</f>
        <v>0</v>
      </c>
      <c r="E89" s="80">
        <f>IFERROR(VLOOKUP(A89,ブログデータ貼り付け用!E:J,6,FALSE),0)</f>
        <v>0</v>
      </c>
      <c r="F89" s="4">
        <f>IFERROR(VLOOKUP(A89,ブログデータ貼り付け用!L:N,2,FALSE),0)</f>
        <v>0</v>
      </c>
      <c r="G89" s="43">
        <f>IFERROR(VLOOKUP(A89,ブログデータ貼り付け用!L:N,3,FALSE),0)</f>
        <v>0</v>
      </c>
      <c r="H89" s="20">
        <f>VLOOKUP(A89,ブログデータ整理!A:C,2,FALSE)</f>
        <v>0</v>
      </c>
      <c r="I89" s="76">
        <f>VLOOKUP(A89,ブログデータ整理!A:C,3,FALSE)</f>
        <v>0</v>
      </c>
      <c r="J89" s="20">
        <f>VLOOKUP(A89,ブログデータ整理!A:E,4,FALSE)</f>
        <v>0</v>
      </c>
      <c r="K89" s="76">
        <f>VLOOKUP(A89,ブログデータ整理!A:E,5,FALSE)</f>
        <v>0</v>
      </c>
      <c r="L89" s="82"/>
      <c r="M89" s="92"/>
      <c r="N89" s="20">
        <f t="shared" si="6"/>
        <v>0</v>
      </c>
      <c r="O89" s="19">
        <f t="shared" si="6"/>
        <v>0</v>
      </c>
    </row>
    <row r="90" spans="1:15" ht="14.25" customHeight="1" x14ac:dyDescent="0.15">
      <c r="A90" s="72">
        <v>43906</v>
      </c>
      <c r="B90" s="4">
        <f>IFERROR(VLOOKUP(A90,ブログデータ貼り付け用!A:C,2,FALSE),0)</f>
        <v>0</v>
      </c>
      <c r="C90" s="74">
        <f>IFERROR(VLOOKUP(A90,ブログデータ貼り付け用!A:C,3,FALSE),0)</f>
        <v>0</v>
      </c>
      <c r="D90" s="20">
        <f>IFERROR(VLOOKUP(A90,ブログデータ貼り付け用!E:J,4,FALSE),0)</f>
        <v>0</v>
      </c>
      <c r="E90" s="80">
        <f>IFERROR(VLOOKUP(A90,ブログデータ貼り付け用!E:J,6,FALSE),0)</f>
        <v>0</v>
      </c>
      <c r="F90" s="4">
        <f>IFERROR(VLOOKUP(A90,ブログデータ貼り付け用!L:N,2,FALSE),0)</f>
        <v>0</v>
      </c>
      <c r="G90" s="43">
        <f>IFERROR(VLOOKUP(A90,ブログデータ貼り付け用!L:N,3,FALSE),0)</f>
        <v>0</v>
      </c>
      <c r="H90" s="20">
        <f>VLOOKUP(A90,ブログデータ整理!A:C,2,FALSE)</f>
        <v>0</v>
      </c>
      <c r="I90" s="76">
        <f>VLOOKUP(A90,ブログデータ整理!A:C,3,FALSE)</f>
        <v>0</v>
      </c>
      <c r="J90" s="20">
        <f>VLOOKUP(A90,ブログデータ整理!A:E,4,FALSE)</f>
        <v>0</v>
      </c>
      <c r="K90" s="76">
        <f>VLOOKUP(A90,ブログデータ整理!A:E,5,FALSE)</f>
        <v>0</v>
      </c>
      <c r="L90" s="82"/>
      <c r="M90" s="92"/>
      <c r="N90" s="20">
        <f t="shared" si="6"/>
        <v>0</v>
      </c>
      <c r="O90" s="19">
        <f t="shared" si="6"/>
        <v>0</v>
      </c>
    </row>
    <row r="91" spans="1:15" ht="14.25" customHeight="1" x14ac:dyDescent="0.15">
      <c r="A91" s="72">
        <v>43907</v>
      </c>
      <c r="B91" s="4">
        <f>IFERROR(VLOOKUP(A91,ブログデータ貼り付け用!A:C,2,FALSE),0)</f>
        <v>0</v>
      </c>
      <c r="C91" s="74">
        <f>IFERROR(VLOOKUP(A91,ブログデータ貼り付け用!A:C,3,FALSE),0)</f>
        <v>0</v>
      </c>
      <c r="D91" s="20">
        <f>IFERROR(VLOOKUP(A91,ブログデータ貼り付け用!E:J,4,FALSE),0)</f>
        <v>0</v>
      </c>
      <c r="E91" s="80">
        <f>IFERROR(VLOOKUP(A91,ブログデータ貼り付け用!E:J,6,FALSE),0)</f>
        <v>0</v>
      </c>
      <c r="F91" s="4">
        <f>IFERROR(VLOOKUP(A91,ブログデータ貼り付け用!L:N,2,FALSE),0)</f>
        <v>0</v>
      </c>
      <c r="G91" s="43">
        <f>IFERROR(VLOOKUP(A91,ブログデータ貼り付け用!L:N,3,FALSE),0)</f>
        <v>0</v>
      </c>
      <c r="H91" s="20">
        <f>VLOOKUP(A91,ブログデータ整理!A:C,2,FALSE)</f>
        <v>0</v>
      </c>
      <c r="I91" s="76">
        <f>VLOOKUP(A91,ブログデータ整理!A:C,3,FALSE)</f>
        <v>0</v>
      </c>
      <c r="J91" s="20">
        <f>VLOOKUP(A91,ブログデータ整理!A:E,4,FALSE)</f>
        <v>0</v>
      </c>
      <c r="K91" s="76">
        <f>VLOOKUP(A91,ブログデータ整理!A:E,5,FALSE)</f>
        <v>0</v>
      </c>
      <c r="L91" s="82"/>
      <c r="M91" s="92"/>
      <c r="N91" s="20">
        <f t="shared" si="6"/>
        <v>0</v>
      </c>
      <c r="O91" s="19">
        <f t="shared" si="6"/>
        <v>0</v>
      </c>
    </row>
    <row r="92" spans="1:15" ht="14.25" customHeight="1" x14ac:dyDescent="0.15">
      <c r="A92" s="72">
        <v>43908</v>
      </c>
      <c r="B92" s="4">
        <f>IFERROR(VLOOKUP(A92,ブログデータ貼り付け用!A:C,2,FALSE),0)</f>
        <v>0</v>
      </c>
      <c r="C92" s="74">
        <f>IFERROR(VLOOKUP(A92,ブログデータ貼り付け用!A:C,3,FALSE),0)</f>
        <v>0</v>
      </c>
      <c r="D92" s="20">
        <f>IFERROR(VLOOKUP(A92,ブログデータ貼り付け用!E:J,4,FALSE),0)</f>
        <v>0</v>
      </c>
      <c r="E92" s="80">
        <f>IFERROR(VLOOKUP(A92,ブログデータ貼り付け用!E:J,6,FALSE),0)</f>
        <v>0</v>
      </c>
      <c r="F92" s="4">
        <f>IFERROR(VLOOKUP(A92,ブログデータ貼り付け用!L:N,2,FALSE),0)</f>
        <v>0</v>
      </c>
      <c r="G92" s="43">
        <f>IFERROR(VLOOKUP(A92,ブログデータ貼り付け用!L:N,3,FALSE),0)</f>
        <v>0</v>
      </c>
      <c r="H92" s="20">
        <f>VLOOKUP(A92,ブログデータ整理!A:C,2,FALSE)</f>
        <v>0</v>
      </c>
      <c r="I92" s="76">
        <f>VLOOKUP(A92,ブログデータ整理!A:C,3,FALSE)</f>
        <v>0</v>
      </c>
      <c r="J92" s="20">
        <f>VLOOKUP(A92,ブログデータ整理!A:E,4,FALSE)</f>
        <v>0</v>
      </c>
      <c r="K92" s="76">
        <f>VLOOKUP(A92,ブログデータ整理!A:E,5,FALSE)</f>
        <v>0</v>
      </c>
      <c r="L92" s="82"/>
      <c r="M92" s="92"/>
      <c r="N92" s="20">
        <f t="shared" si="6"/>
        <v>0</v>
      </c>
      <c r="O92" s="19">
        <f t="shared" si="6"/>
        <v>0</v>
      </c>
    </row>
    <row r="93" spans="1:15" ht="14.25" customHeight="1" x14ac:dyDescent="0.15">
      <c r="A93" s="72">
        <v>43909</v>
      </c>
      <c r="B93" s="4">
        <f>IFERROR(VLOOKUP(A93,ブログデータ貼り付け用!A:C,2,FALSE),0)</f>
        <v>0</v>
      </c>
      <c r="C93" s="74">
        <f>IFERROR(VLOOKUP(A93,ブログデータ貼り付け用!A:C,3,FALSE),0)</f>
        <v>0</v>
      </c>
      <c r="D93" s="20">
        <f>IFERROR(VLOOKUP(A93,ブログデータ貼り付け用!E:J,4,FALSE),0)</f>
        <v>0</v>
      </c>
      <c r="E93" s="80">
        <f>IFERROR(VLOOKUP(A93,ブログデータ貼り付け用!E:J,6,FALSE),0)</f>
        <v>0</v>
      </c>
      <c r="F93" s="4">
        <f>IFERROR(VLOOKUP(A93,ブログデータ貼り付け用!L:N,2,FALSE),0)</f>
        <v>0</v>
      </c>
      <c r="G93" s="43">
        <f>IFERROR(VLOOKUP(A93,ブログデータ貼り付け用!L:N,3,FALSE),0)</f>
        <v>0</v>
      </c>
      <c r="H93" s="20">
        <f>VLOOKUP(A93,ブログデータ整理!A:C,2,FALSE)</f>
        <v>0</v>
      </c>
      <c r="I93" s="76">
        <f>VLOOKUP(A93,ブログデータ整理!A:C,3,FALSE)</f>
        <v>0</v>
      </c>
      <c r="J93" s="20">
        <f>VLOOKUP(A93,ブログデータ整理!A:E,4,FALSE)</f>
        <v>0</v>
      </c>
      <c r="K93" s="76">
        <f>VLOOKUP(A93,ブログデータ整理!A:E,5,FALSE)</f>
        <v>0</v>
      </c>
      <c r="L93" s="82"/>
      <c r="M93" s="92"/>
      <c r="N93" s="20">
        <f t="shared" si="6"/>
        <v>0</v>
      </c>
      <c r="O93" s="19">
        <f t="shared" si="6"/>
        <v>0</v>
      </c>
    </row>
    <row r="94" spans="1:15" ht="14.25" customHeight="1" x14ac:dyDescent="0.15">
      <c r="A94" s="72">
        <v>43910</v>
      </c>
      <c r="B94" s="4">
        <f>IFERROR(VLOOKUP(A94,ブログデータ貼り付け用!A:C,2,FALSE),0)</f>
        <v>0</v>
      </c>
      <c r="C94" s="74">
        <f>IFERROR(VLOOKUP(A94,ブログデータ貼り付け用!A:C,3,FALSE),0)</f>
        <v>0</v>
      </c>
      <c r="D94" s="20">
        <f>IFERROR(VLOOKUP(A94,ブログデータ貼り付け用!E:J,4,FALSE),0)</f>
        <v>0</v>
      </c>
      <c r="E94" s="80">
        <f>IFERROR(VLOOKUP(A94,ブログデータ貼り付け用!E:J,6,FALSE),0)</f>
        <v>0</v>
      </c>
      <c r="F94" s="4">
        <f>IFERROR(VLOOKUP(A94,ブログデータ貼り付け用!L:N,2,FALSE),0)</f>
        <v>0</v>
      </c>
      <c r="G94" s="43">
        <f>IFERROR(VLOOKUP(A94,ブログデータ貼り付け用!L:N,3,FALSE),0)</f>
        <v>0</v>
      </c>
      <c r="H94" s="20">
        <f>VLOOKUP(A94,ブログデータ整理!A:C,2,FALSE)</f>
        <v>0</v>
      </c>
      <c r="I94" s="76">
        <f>VLOOKUP(A94,ブログデータ整理!A:C,3,FALSE)</f>
        <v>0</v>
      </c>
      <c r="J94" s="20">
        <f>VLOOKUP(A94,ブログデータ整理!A:E,4,FALSE)</f>
        <v>0</v>
      </c>
      <c r="K94" s="76">
        <f>VLOOKUP(A94,ブログデータ整理!A:E,5,FALSE)</f>
        <v>0</v>
      </c>
      <c r="L94" s="82"/>
      <c r="M94" s="92"/>
      <c r="N94" s="20">
        <f t="shared" si="6"/>
        <v>0</v>
      </c>
      <c r="O94" s="19">
        <f t="shared" si="6"/>
        <v>0</v>
      </c>
    </row>
    <row r="95" spans="1:15" ht="14.25" customHeight="1" x14ac:dyDescent="0.15">
      <c r="A95" s="72">
        <v>43911</v>
      </c>
      <c r="B95" s="4">
        <f>IFERROR(VLOOKUP(A95,ブログデータ貼り付け用!A:C,2,FALSE),0)</f>
        <v>0</v>
      </c>
      <c r="C95" s="74">
        <f>IFERROR(VLOOKUP(A95,ブログデータ貼り付け用!A:C,3,FALSE),0)</f>
        <v>0</v>
      </c>
      <c r="D95" s="20">
        <f>IFERROR(VLOOKUP(A95,ブログデータ貼り付け用!E:J,4,FALSE),0)</f>
        <v>0</v>
      </c>
      <c r="E95" s="80">
        <f>IFERROR(VLOOKUP(A95,ブログデータ貼り付け用!E:J,6,FALSE),0)</f>
        <v>0</v>
      </c>
      <c r="F95" s="4">
        <f>IFERROR(VLOOKUP(A95,ブログデータ貼り付け用!L:N,2,FALSE),0)</f>
        <v>0</v>
      </c>
      <c r="G95" s="43">
        <f>IFERROR(VLOOKUP(A95,ブログデータ貼り付け用!L:N,3,FALSE),0)</f>
        <v>0</v>
      </c>
      <c r="H95" s="20">
        <f>VLOOKUP(A95,ブログデータ整理!A:C,2,FALSE)</f>
        <v>0</v>
      </c>
      <c r="I95" s="76">
        <f>VLOOKUP(A95,ブログデータ整理!A:C,3,FALSE)</f>
        <v>0</v>
      </c>
      <c r="J95" s="20">
        <f>VLOOKUP(A95,ブログデータ整理!A:E,4,FALSE)</f>
        <v>0</v>
      </c>
      <c r="K95" s="76">
        <f>VLOOKUP(A95,ブログデータ整理!A:E,5,FALSE)</f>
        <v>0</v>
      </c>
      <c r="L95" s="82"/>
      <c r="M95" s="92"/>
      <c r="N95" s="20">
        <f t="shared" si="6"/>
        <v>0</v>
      </c>
      <c r="O95" s="19">
        <f t="shared" si="6"/>
        <v>0</v>
      </c>
    </row>
    <row r="96" spans="1:15" ht="14.25" customHeight="1" x14ac:dyDescent="0.15">
      <c r="A96" s="72">
        <v>43912</v>
      </c>
      <c r="B96" s="4">
        <f>IFERROR(VLOOKUP(A96,ブログデータ貼り付け用!A:C,2,FALSE),0)</f>
        <v>0</v>
      </c>
      <c r="C96" s="74">
        <f>IFERROR(VLOOKUP(A96,ブログデータ貼り付け用!A:C,3,FALSE),0)</f>
        <v>0</v>
      </c>
      <c r="D96" s="20">
        <f>IFERROR(VLOOKUP(A96,ブログデータ貼り付け用!E:J,4,FALSE),0)</f>
        <v>0</v>
      </c>
      <c r="E96" s="80">
        <f>IFERROR(VLOOKUP(A96,ブログデータ貼り付け用!E:J,6,FALSE),0)</f>
        <v>0</v>
      </c>
      <c r="F96" s="4">
        <f>IFERROR(VLOOKUP(A96,ブログデータ貼り付け用!L:N,2,FALSE),0)</f>
        <v>0</v>
      </c>
      <c r="G96" s="43">
        <f>IFERROR(VLOOKUP(A96,ブログデータ貼り付け用!L:N,3,FALSE),0)</f>
        <v>0</v>
      </c>
      <c r="H96" s="20">
        <f>VLOOKUP(A96,ブログデータ整理!A:C,2,FALSE)</f>
        <v>0</v>
      </c>
      <c r="I96" s="76">
        <f>VLOOKUP(A96,ブログデータ整理!A:C,3,FALSE)</f>
        <v>0</v>
      </c>
      <c r="J96" s="20">
        <f>VLOOKUP(A96,ブログデータ整理!A:E,4,FALSE)</f>
        <v>0</v>
      </c>
      <c r="K96" s="76">
        <f>VLOOKUP(A96,ブログデータ整理!A:E,5,FALSE)</f>
        <v>0</v>
      </c>
      <c r="L96" s="82"/>
      <c r="M96" s="92"/>
      <c r="N96" s="20">
        <f t="shared" si="6"/>
        <v>0</v>
      </c>
      <c r="O96" s="19">
        <f t="shared" si="6"/>
        <v>0</v>
      </c>
    </row>
    <row r="97" spans="1:15" ht="14.25" customHeight="1" x14ac:dyDescent="0.15">
      <c r="A97" s="72">
        <v>43913</v>
      </c>
      <c r="B97" s="4">
        <f>IFERROR(VLOOKUP(A97,ブログデータ貼り付け用!A:C,2,FALSE),0)</f>
        <v>0</v>
      </c>
      <c r="C97" s="74">
        <f>IFERROR(VLOOKUP(A97,ブログデータ貼り付け用!A:C,3,FALSE),0)</f>
        <v>0</v>
      </c>
      <c r="D97" s="20">
        <f>IFERROR(VLOOKUP(A97,ブログデータ貼り付け用!E:J,4,FALSE),0)</f>
        <v>0</v>
      </c>
      <c r="E97" s="80">
        <f>IFERROR(VLOOKUP(A97,ブログデータ貼り付け用!E:J,6,FALSE),0)</f>
        <v>0</v>
      </c>
      <c r="F97" s="4">
        <f>IFERROR(VLOOKUP(A97,ブログデータ貼り付け用!L:N,2,FALSE),0)</f>
        <v>0</v>
      </c>
      <c r="G97" s="43">
        <f>IFERROR(VLOOKUP(A97,ブログデータ貼り付け用!L:N,3,FALSE),0)</f>
        <v>0</v>
      </c>
      <c r="H97" s="20">
        <f>VLOOKUP(A97,ブログデータ整理!A:C,2,FALSE)</f>
        <v>0</v>
      </c>
      <c r="I97" s="76">
        <f>VLOOKUP(A97,ブログデータ整理!A:C,3,FALSE)</f>
        <v>0</v>
      </c>
      <c r="J97" s="20">
        <f>VLOOKUP(A97,ブログデータ整理!A:E,4,FALSE)</f>
        <v>0</v>
      </c>
      <c r="K97" s="76">
        <f>VLOOKUP(A97,ブログデータ整理!A:E,5,FALSE)</f>
        <v>0</v>
      </c>
      <c r="L97" s="82"/>
      <c r="M97" s="92"/>
      <c r="N97" s="20">
        <f t="shared" si="6"/>
        <v>0</v>
      </c>
      <c r="O97" s="19">
        <f t="shared" si="6"/>
        <v>0</v>
      </c>
    </row>
    <row r="98" spans="1:15" ht="14.25" customHeight="1" x14ac:dyDescent="0.15">
      <c r="A98" s="72">
        <v>43914</v>
      </c>
      <c r="B98" s="4">
        <f>IFERROR(VLOOKUP(A98,ブログデータ貼り付け用!A:C,2,FALSE),0)</f>
        <v>0</v>
      </c>
      <c r="C98" s="74">
        <f>IFERROR(VLOOKUP(A98,ブログデータ貼り付け用!A:C,3,FALSE),0)</f>
        <v>0</v>
      </c>
      <c r="D98" s="20">
        <f>IFERROR(VLOOKUP(A98,ブログデータ貼り付け用!E:J,4,FALSE),0)</f>
        <v>0</v>
      </c>
      <c r="E98" s="80">
        <f>IFERROR(VLOOKUP(A98,ブログデータ貼り付け用!E:J,6,FALSE),0)</f>
        <v>0</v>
      </c>
      <c r="F98" s="4">
        <f>IFERROR(VLOOKUP(A98,ブログデータ貼り付け用!L:N,2,FALSE),0)</f>
        <v>0</v>
      </c>
      <c r="G98" s="43">
        <f>IFERROR(VLOOKUP(A98,ブログデータ貼り付け用!L:N,3,FALSE),0)</f>
        <v>0</v>
      </c>
      <c r="H98" s="20">
        <f>VLOOKUP(A98,ブログデータ整理!A:C,2,FALSE)</f>
        <v>0</v>
      </c>
      <c r="I98" s="76">
        <f>VLOOKUP(A98,ブログデータ整理!A:C,3,FALSE)</f>
        <v>0</v>
      </c>
      <c r="J98" s="20">
        <f>VLOOKUP(A98,ブログデータ整理!A:E,4,FALSE)</f>
        <v>0</v>
      </c>
      <c r="K98" s="76">
        <f>VLOOKUP(A98,ブログデータ整理!A:E,5,FALSE)</f>
        <v>0</v>
      </c>
      <c r="L98" s="82"/>
      <c r="M98" s="92"/>
      <c r="N98" s="20">
        <f t="shared" si="6"/>
        <v>0</v>
      </c>
      <c r="O98" s="19">
        <f t="shared" si="6"/>
        <v>0</v>
      </c>
    </row>
    <row r="99" spans="1:15" ht="14.25" customHeight="1" x14ac:dyDescent="0.15">
      <c r="A99" s="72">
        <v>43915</v>
      </c>
      <c r="B99" s="4">
        <f>IFERROR(VLOOKUP(A99,ブログデータ貼り付け用!A:C,2,FALSE),0)</f>
        <v>0</v>
      </c>
      <c r="C99" s="74">
        <f>IFERROR(VLOOKUP(A99,ブログデータ貼り付け用!A:C,3,FALSE),0)</f>
        <v>0</v>
      </c>
      <c r="D99" s="20">
        <f>IFERROR(VLOOKUP(A99,ブログデータ貼り付け用!E:J,4,FALSE),0)</f>
        <v>0</v>
      </c>
      <c r="E99" s="80">
        <f>IFERROR(VLOOKUP(A99,ブログデータ貼り付け用!E:J,6,FALSE),0)</f>
        <v>0</v>
      </c>
      <c r="F99" s="4">
        <f>IFERROR(VLOOKUP(A99,ブログデータ貼り付け用!L:N,2,FALSE),0)</f>
        <v>0</v>
      </c>
      <c r="G99" s="43">
        <f>IFERROR(VLOOKUP(A99,ブログデータ貼り付け用!L:N,3,FALSE),0)</f>
        <v>0</v>
      </c>
      <c r="H99" s="20">
        <f>VLOOKUP(A99,ブログデータ整理!A:C,2,FALSE)</f>
        <v>0</v>
      </c>
      <c r="I99" s="76">
        <f>VLOOKUP(A99,ブログデータ整理!A:C,3,FALSE)</f>
        <v>0</v>
      </c>
      <c r="J99" s="20">
        <f>VLOOKUP(A99,ブログデータ整理!A:E,4,FALSE)</f>
        <v>0</v>
      </c>
      <c r="K99" s="76">
        <f>VLOOKUP(A99,ブログデータ整理!A:E,5,FALSE)</f>
        <v>0</v>
      </c>
      <c r="L99" s="82"/>
      <c r="M99" s="92"/>
      <c r="N99" s="20">
        <f t="shared" si="6"/>
        <v>0</v>
      </c>
      <c r="O99" s="19">
        <f t="shared" si="6"/>
        <v>0</v>
      </c>
    </row>
    <row r="100" spans="1:15" ht="14.25" customHeight="1" x14ac:dyDescent="0.15">
      <c r="A100" s="72">
        <v>43916</v>
      </c>
      <c r="B100" s="4">
        <f>IFERROR(VLOOKUP(A100,ブログデータ貼り付け用!A:C,2,FALSE),0)</f>
        <v>0</v>
      </c>
      <c r="C100" s="74">
        <f>IFERROR(VLOOKUP(A100,ブログデータ貼り付け用!A:C,3,FALSE),0)</f>
        <v>0</v>
      </c>
      <c r="D100" s="20">
        <f>IFERROR(VLOOKUP(A100,ブログデータ貼り付け用!E:J,4,FALSE),0)</f>
        <v>0</v>
      </c>
      <c r="E100" s="80">
        <f>IFERROR(VLOOKUP(A100,ブログデータ貼り付け用!E:J,6,FALSE),0)</f>
        <v>0</v>
      </c>
      <c r="F100" s="4">
        <f>IFERROR(VLOOKUP(A100,ブログデータ貼り付け用!L:N,2,FALSE),0)</f>
        <v>0</v>
      </c>
      <c r="G100" s="43">
        <f>IFERROR(VLOOKUP(A100,ブログデータ貼り付け用!L:N,3,FALSE),0)</f>
        <v>0</v>
      </c>
      <c r="H100" s="20">
        <f>VLOOKUP(A100,ブログデータ整理!A:C,2,FALSE)</f>
        <v>0</v>
      </c>
      <c r="I100" s="76">
        <f>VLOOKUP(A100,ブログデータ整理!A:C,3,FALSE)</f>
        <v>0</v>
      </c>
      <c r="J100" s="20">
        <f>VLOOKUP(A100,ブログデータ整理!A:E,4,FALSE)</f>
        <v>0</v>
      </c>
      <c r="K100" s="76">
        <f>VLOOKUP(A100,ブログデータ整理!A:E,5,FALSE)</f>
        <v>0</v>
      </c>
      <c r="L100" s="82"/>
      <c r="M100" s="92"/>
      <c r="N100" s="20">
        <f t="shared" si="6"/>
        <v>0</v>
      </c>
      <c r="O100" s="19">
        <f t="shared" si="6"/>
        <v>0</v>
      </c>
    </row>
    <row r="101" spans="1:15" ht="14.25" customHeight="1" x14ac:dyDescent="0.15">
      <c r="A101" s="72">
        <v>43917</v>
      </c>
      <c r="B101" s="4">
        <f>IFERROR(VLOOKUP(A101,ブログデータ貼り付け用!A:C,2,FALSE),0)</f>
        <v>0</v>
      </c>
      <c r="C101" s="74">
        <f>IFERROR(VLOOKUP(A101,ブログデータ貼り付け用!A:C,3,FALSE),0)</f>
        <v>0</v>
      </c>
      <c r="D101" s="20">
        <f>IFERROR(VLOOKUP(A101,ブログデータ貼り付け用!E:J,4,FALSE),0)</f>
        <v>0</v>
      </c>
      <c r="E101" s="80">
        <f>IFERROR(VLOOKUP(A101,ブログデータ貼り付け用!E:J,6,FALSE),0)</f>
        <v>0</v>
      </c>
      <c r="F101" s="4">
        <f>IFERROR(VLOOKUP(A101,ブログデータ貼り付け用!L:N,2,FALSE),0)</f>
        <v>0</v>
      </c>
      <c r="G101" s="43">
        <f>IFERROR(VLOOKUP(A101,ブログデータ貼り付け用!L:N,3,FALSE),0)</f>
        <v>0</v>
      </c>
      <c r="H101" s="20">
        <f>VLOOKUP(A101,ブログデータ整理!A:C,2,FALSE)</f>
        <v>0</v>
      </c>
      <c r="I101" s="76">
        <f>VLOOKUP(A101,ブログデータ整理!A:C,3,FALSE)</f>
        <v>0</v>
      </c>
      <c r="J101" s="20">
        <f>VLOOKUP(A101,ブログデータ整理!A:E,4,FALSE)</f>
        <v>0</v>
      </c>
      <c r="K101" s="76">
        <f>VLOOKUP(A101,ブログデータ整理!A:E,5,FALSE)</f>
        <v>0</v>
      </c>
      <c r="L101" s="82"/>
      <c r="M101" s="92"/>
      <c r="N101" s="20">
        <f t="shared" si="6"/>
        <v>0</v>
      </c>
      <c r="O101" s="19">
        <f t="shared" si="6"/>
        <v>0</v>
      </c>
    </row>
    <row r="102" spans="1:15" ht="14.25" customHeight="1" x14ac:dyDescent="0.15">
      <c r="A102" s="72">
        <v>43918</v>
      </c>
      <c r="B102" s="4">
        <f>IFERROR(VLOOKUP(A102,ブログデータ貼り付け用!A:C,2,FALSE),0)</f>
        <v>0</v>
      </c>
      <c r="C102" s="74">
        <f>IFERROR(VLOOKUP(A102,ブログデータ貼り付け用!A:C,3,FALSE),0)</f>
        <v>0</v>
      </c>
      <c r="D102" s="20">
        <f>IFERROR(VLOOKUP(A102,ブログデータ貼り付け用!E:J,4,FALSE),0)</f>
        <v>0</v>
      </c>
      <c r="E102" s="80">
        <f>IFERROR(VLOOKUP(A102,ブログデータ貼り付け用!E:J,6,FALSE),0)</f>
        <v>0</v>
      </c>
      <c r="F102" s="4">
        <f>IFERROR(VLOOKUP(A102,ブログデータ貼り付け用!L:N,2,FALSE),0)</f>
        <v>0</v>
      </c>
      <c r="G102" s="43">
        <f>IFERROR(VLOOKUP(A102,ブログデータ貼り付け用!L:N,3,FALSE),0)</f>
        <v>0</v>
      </c>
      <c r="H102" s="20">
        <f>VLOOKUP(A102,ブログデータ整理!A:C,2,FALSE)</f>
        <v>0</v>
      </c>
      <c r="I102" s="76">
        <f>VLOOKUP(A102,ブログデータ整理!A:C,3,FALSE)</f>
        <v>0</v>
      </c>
      <c r="J102" s="20">
        <f>VLOOKUP(A102,ブログデータ整理!A:E,4,FALSE)</f>
        <v>0</v>
      </c>
      <c r="K102" s="76">
        <f>VLOOKUP(A102,ブログデータ整理!A:E,5,FALSE)</f>
        <v>0</v>
      </c>
      <c r="L102" s="82"/>
      <c r="M102" s="92"/>
      <c r="N102" s="20">
        <f t="shared" si="6"/>
        <v>0</v>
      </c>
      <c r="O102" s="19">
        <f t="shared" si="6"/>
        <v>0</v>
      </c>
    </row>
    <row r="103" spans="1:15" ht="14.25" customHeight="1" x14ac:dyDescent="0.15">
      <c r="A103" s="72">
        <v>43919</v>
      </c>
      <c r="B103" s="4">
        <f>IFERROR(VLOOKUP(A103,ブログデータ貼り付け用!A:C,2,FALSE),0)</f>
        <v>0</v>
      </c>
      <c r="C103" s="74">
        <f>IFERROR(VLOOKUP(A103,ブログデータ貼り付け用!A:C,3,FALSE),0)</f>
        <v>0</v>
      </c>
      <c r="D103" s="20">
        <f>IFERROR(VLOOKUP(A103,ブログデータ貼り付け用!E:J,4,FALSE),0)</f>
        <v>0</v>
      </c>
      <c r="E103" s="80">
        <f>IFERROR(VLOOKUP(A103,ブログデータ貼り付け用!E:J,6,FALSE),0)</f>
        <v>0</v>
      </c>
      <c r="F103" s="4">
        <f>IFERROR(VLOOKUP(A103,ブログデータ貼り付け用!L:N,2,FALSE),0)</f>
        <v>0</v>
      </c>
      <c r="G103" s="43">
        <f>IFERROR(VLOOKUP(A103,ブログデータ貼り付け用!L:N,3,FALSE),0)</f>
        <v>0</v>
      </c>
      <c r="H103" s="20">
        <f>VLOOKUP(A103,ブログデータ整理!A:C,2,FALSE)</f>
        <v>0</v>
      </c>
      <c r="I103" s="76">
        <f>VLOOKUP(A103,ブログデータ整理!A:C,3,FALSE)</f>
        <v>0</v>
      </c>
      <c r="J103" s="20">
        <f>VLOOKUP(A103,ブログデータ整理!A:E,4,FALSE)</f>
        <v>0</v>
      </c>
      <c r="K103" s="76">
        <f>VLOOKUP(A103,ブログデータ整理!A:E,5,FALSE)</f>
        <v>0</v>
      </c>
      <c r="L103" s="82"/>
      <c r="M103" s="92"/>
      <c r="N103" s="20">
        <f t="shared" si="6"/>
        <v>0</v>
      </c>
      <c r="O103" s="19">
        <f t="shared" si="6"/>
        <v>0</v>
      </c>
    </row>
    <row r="104" spans="1:15" ht="14.25" customHeight="1" x14ac:dyDescent="0.15">
      <c r="A104" s="72">
        <v>43920</v>
      </c>
      <c r="B104" s="4">
        <f>IFERROR(VLOOKUP(A104,ブログデータ貼り付け用!A:C,2,FALSE),0)</f>
        <v>0</v>
      </c>
      <c r="C104" s="74">
        <f>IFERROR(VLOOKUP(A104,ブログデータ貼り付け用!A:C,3,FALSE),0)</f>
        <v>0</v>
      </c>
      <c r="D104" s="20">
        <f>IFERROR(VLOOKUP(A104,ブログデータ貼り付け用!E:J,4,FALSE),0)</f>
        <v>0</v>
      </c>
      <c r="E104" s="80">
        <f>IFERROR(VLOOKUP(A104,ブログデータ貼り付け用!E:J,6,FALSE),0)</f>
        <v>0</v>
      </c>
      <c r="F104" s="4">
        <f>IFERROR(VLOOKUP(A104,ブログデータ貼り付け用!L:N,2,FALSE),0)</f>
        <v>0</v>
      </c>
      <c r="G104" s="43">
        <f>IFERROR(VLOOKUP(A104,ブログデータ貼り付け用!L:N,3,FALSE),0)</f>
        <v>0</v>
      </c>
      <c r="H104" s="20">
        <f>VLOOKUP(A104,ブログデータ整理!A:C,2,FALSE)</f>
        <v>0</v>
      </c>
      <c r="I104" s="76">
        <f>VLOOKUP(A104,ブログデータ整理!A:C,3,FALSE)</f>
        <v>0</v>
      </c>
      <c r="J104" s="20">
        <f>VLOOKUP(A104,ブログデータ整理!A:E,4,FALSE)</f>
        <v>0</v>
      </c>
      <c r="K104" s="76">
        <f>VLOOKUP(A104,ブログデータ整理!A:E,5,FALSE)</f>
        <v>0</v>
      </c>
      <c r="L104" s="82"/>
      <c r="M104" s="92"/>
      <c r="N104" s="20">
        <f t="shared" si="6"/>
        <v>0</v>
      </c>
      <c r="O104" s="19">
        <f t="shared" si="6"/>
        <v>0</v>
      </c>
    </row>
    <row r="105" spans="1:15" ht="14.25" customHeight="1" thickBot="1" x14ac:dyDescent="0.2">
      <c r="A105" s="72">
        <v>43921</v>
      </c>
      <c r="B105" s="4">
        <f>IFERROR(VLOOKUP(A105,ブログデータ貼り付け用!A:C,2,FALSE),0)</f>
        <v>0</v>
      </c>
      <c r="C105" s="74">
        <f>IFERROR(VLOOKUP(A105,ブログデータ貼り付け用!A:C,3,FALSE),0)</f>
        <v>0</v>
      </c>
      <c r="D105" s="11">
        <f>IFERROR(VLOOKUP(A105,ブログデータ貼り付け用!E:J,4,FALSE),0)</f>
        <v>0</v>
      </c>
      <c r="E105" s="81">
        <f>IFERROR(VLOOKUP(A105,ブログデータ貼り付け用!E:J,6,FALSE),0)</f>
        <v>0</v>
      </c>
      <c r="F105" s="4">
        <f>IFERROR(VLOOKUP(A105,ブログデータ貼り付け用!L:N,2,FALSE),0)</f>
        <v>0</v>
      </c>
      <c r="G105" s="43">
        <f>IFERROR(VLOOKUP(A105,ブログデータ貼り付け用!L:N,3,FALSE),0)</f>
        <v>0</v>
      </c>
      <c r="H105" s="20">
        <f>VLOOKUP(A105,ブログデータ整理!A:C,2,FALSE)</f>
        <v>0</v>
      </c>
      <c r="I105" s="76">
        <f>VLOOKUP(A105,ブログデータ整理!A:C,3,FALSE)</f>
        <v>0</v>
      </c>
      <c r="J105" s="20">
        <f>VLOOKUP(A105,ブログデータ整理!A:E,4,FALSE)</f>
        <v>0</v>
      </c>
      <c r="K105" s="76">
        <f>VLOOKUP(A105,ブログデータ整理!A:E,5,FALSE)</f>
        <v>0</v>
      </c>
      <c r="L105" s="82"/>
      <c r="M105" s="92"/>
      <c r="N105" s="20">
        <f t="shared" si="6"/>
        <v>0</v>
      </c>
      <c r="O105" s="19">
        <f t="shared" si="6"/>
        <v>0</v>
      </c>
    </row>
    <row r="106" spans="1:15" ht="17.25" customHeight="1" thickBot="1" x14ac:dyDescent="0.2">
      <c r="A106" s="17" t="s">
        <v>72</v>
      </c>
      <c r="B106" s="83"/>
      <c r="C106" s="84"/>
      <c r="D106" s="85"/>
      <c r="E106" s="84"/>
      <c r="F106" s="85"/>
      <c r="G106" s="84"/>
      <c r="H106" s="85"/>
      <c r="I106" s="84"/>
      <c r="J106" s="85"/>
      <c r="K106" s="84"/>
      <c r="L106" s="85"/>
      <c r="M106" s="84"/>
      <c r="N106" s="13">
        <f>B106+D106+F106+H106+J106+L106</f>
        <v>0</v>
      </c>
      <c r="O106" s="14">
        <f>C106+E106+G106+I106+K106+M106</f>
        <v>0</v>
      </c>
    </row>
    <row r="107" spans="1:15" ht="17.25" customHeight="1" thickBot="1" x14ac:dyDescent="0.2">
      <c r="A107" s="17" t="s">
        <v>12</v>
      </c>
      <c r="B107" s="22">
        <f t="shared" ref="B107:M107" si="7">SUM(B75:B106)</f>
        <v>0</v>
      </c>
      <c r="C107" s="23">
        <f t="shared" si="7"/>
        <v>0</v>
      </c>
      <c r="D107" s="26">
        <f t="shared" si="7"/>
        <v>0</v>
      </c>
      <c r="E107" s="27">
        <f t="shared" si="7"/>
        <v>0</v>
      </c>
      <c r="F107" s="24">
        <f t="shared" si="7"/>
        <v>0</v>
      </c>
      <c r="G107" s="25">
        <f t="shared" si="7"/>
        <v>0</v>
      </c>
      <c r="H107" s="33">
        <f t="shared" si="7"/>
        <v>0</v>
      </c>
      <c r="I107" s="34">
        <f t="shared" si="7"/>
        <v>0</v>
      </c>
      <c r="J107" s="32">
        <f t="shared" si="7"/>
        <v>0</v>
      </c>
      <c r="K107" s="30">
        <f t="shared" si="7"/>
        <v>0</v>
      </c>
      <c r="L107" s="28">
        <f t="shared" si="7"/>
        <v>0</v>
      </c>
      <c r="M107" s="29">
        <f t="shared" si="7"/>
        <v>0</v>
      </c>
      <c r="N107" s="13">
        <f>B107+D107+F107+H107+J107+L107</f>
        <v>0</v>
      </c>
      <c r="O107" s="14">
        <f>C107+E107+G107+I107+K107+M107</f>
        <v>0</v>
      </c>
    </row>
    <row r="108" spans="1:15" ht="17.25" customHeight="1" thickBot="1" x14ac:dyDescent="0.2">
      <c r="A108" s="17" t="s">
        <v>13</v>
      </c>
      <c r="B108" s="39">
        <f>IFERROR(AVERAGE(B75:B105),"")</f>
        <v>0</v>
      </c>
      <c r="C108" s="40">
        <f t="shared" ref="C108:L108" si="8">IFERROR(AVERAGE(C75:C105),"")</f>
        <v>0</v>
      </c>
      <c r="D108" s="39">
        <f t="shared" si="8"/>
        <v>0</v>
      </c>
      <c r="E108" s="40">
        <f t="shared" si="8"/>
        <v>0</v>
      </c>
      <c r="F108" s="39">
        <f t="shared" si="8"/>
        <v>0</v>
      </c>
      <c r="G108" s="40">
        <f t="shared" si="8"/>
        <v>0</v>
      </c>
      <c r="H108" s="39">
        <f t="shared" si="8"/>
        <v>0</v>
      </c>
      <c r="I108" s="40">
        <f t="shared" si="8"/>
        <v>0</v>
      </c>
      <c r="J108" s="39">
        <f t="shared" si="8"/>
        <v>0</v>
      </c>
      <c r="K108" s="40">
        <f t="shared" si="8"/>
        <v>0</v>
      </c>
      <c r="L108" s="39" t="str">
        <f t="shared" si="8"/>
        <v/>
      </c>
      <c r="M108" s="41" t="str">
        <f>IFERROR(AVERAGE(M75:M105),"")</f>
        <v/>
      </c>
      <c r="N108" s="37"/>
      <c r="O108" s="38"/>
    </row>
    <row r="109" spans="1:15" ht="17.25" customHeight="1" thickBot="1" x14ac:dyDescent="0.2">
      <c r="A109" s="513" t="s">
        <v>17</v>
      </c>
      <c r="B109" s="423" t="s">
        <v>26</v>
      </c>
      <c r="C109" s="425"/>
      <c r="D109" s="516" t="s">
        <v>27</v>
      </c>
      <c r="E109" s="517"/>
      <c r="F109" s="518" t="s">
        <v>28</v>
      </c>
      <c r="G109" s="519"/>
      <c r="H109" s="520" t="s">
        <v>29</v>
      </c>
      <c r="I109" s="521"/>
      <c r="J109" s="522" t="s">
        <v>30</v>
      </c>
      <c r="K109" s="523"/>
      <c r="L109" s="511" t="str">
        <f>L73</f>
        <v>サイト名</v>
      </c>
      <c r="M109" s="512"/>
      <c r="N109" s="430" t="s">
        <v>12</v>
      </c>
      <c r="O109" s="431"/>
    </row>
    <row r="110" spans="1:15" ht="17.25" customHeight="1" thickBot="1" x14ac:dyDescent="0.2">
      <c r="A110" s="514"/>
      <c r="B110" s="21" t="s">
        <v>42</v>
      </c>
      <c r="C110" s="12" t="s">
        <v>10</v>
      </c>
      <c r="D110" s="11" t="s">
        <v>9</v>
      </c>
      <c r="E110" s="12" t="s">
        <v>10</v>
      </c>
      <c r="F110" s="11" t="s">
        <v>9</v>
      </c>
      <c r="G110" s="12" t="s">
        <v>10</v>
      </c>
      <c r="H110" s="11" t="s">
        <v>9</v>
      </c>
      <c r="I110" s="12" t="s">
        <v>10</v>
      </c>
      <c r="J110" s="11" t="s">
        <v>9</v>
      </c>
      <c r="K110" s="12" t="s">
        <v>10</v>
      </c>
      <c r="L110" s="11" t="s">
        <v>9</v>
      </c>
      <c r="M110" s="12" t="s">
        <v>10</v>
      </c>
      <c r="N110" s="11" t="s">
        <v>9</v>
      </c>
      <c r="O110" s="12" t="s">
        <v>10</v>
      </c>
    </row>
    <row r="111" spans="1:15" ht="14.25" customHeight="1" x14ac:dyDescent="0.15">
      <c r="A111" s="72">
        <v>43922</v>
      </c>
      <c r="B111" s="4">
        <f>IFERROR(VLOOKUP(A111,ブログデータ貼り付け用!A:C,2,FALSE),0)</f>
        <v>0</v>
      </c>
      <c r="C111" s="74">
        <f>IFERROR(VLOOKUP(A111,ブログデータ貼り付け用!A:C,3,FALSE),0)</f>
        <v>0</v>
      </c>
      <c r="D111" s="75">
        <f>IFERROR(VLOOKUP(A111,ブログデータ貼り付け用!E:J,4,FALSE),0)</f>
        <v>0</v>
      </c>
      <c r="E111" s="79">
        <f>IFERROR(VLOOKUP(A111,ブログデータ貼り付け用!E:J,6,FALSE),0)</f>
        <v>0</v>
      </c>
      <c r="F111" s="4">
        <f>IFERROR(VLOOKUP(A111,ブログデータ貼り付け用!L:N,2,FALSE),0)</f>
        <v>0</v>
      </c>
      <c r="G111" s="43">
        <f>IFERROR(VLOOKUP(A111,ブログデータ貼り付け用!L:N,3,FALSE),0)</f>
        <v>0</v>
      </c>
      <c r="H111" s="20">
        <f>VLOOKUP(A111,ブログデータ整理!A:C,2,FALSE)</f>
        <v>0</v>
      </c>
      <c r="I111" s="76">
        <f>VLOOKUP(A111,ブログデータ整理!A:C,3,FALSE)</f>
        <v>0</v>
      </c>
      <c r="J111" s="20">
        <f>VLOOKUP(A111,ブログデータ整理!A:E,4,FALSE)</f>
        <v>0</v>
      </c>
      <c r="K111" s="76">
        <f>VLOOKUP(A111,ブログデータ整理!A:E,5,FALSE)</f>
        <v>0</v>
      </c>
      <c r="L111" s="82"/>
      <c r="M111" s="92"/>
      <c r="N111" s="20">
        <f>B111+D111+F111+H111+J111+L111</f>
        <v>0</v>
      </c>
      <c r="O111" s="19">
        <f>C111+E111+G111+I111+K111+M111</f>
        <v>0</v>
      </c>
    </row>
    <row r="112" spans="1:15" ht="14.25" customHeight="1" x14ac:dyDescent="0.15">
      <c r="A112" s="72">
        <v>43923</v>
      </c>
      <c r="B112" s="4">
        <f>IFERROR(VLOOKUP(A112,ブログデータ貼り付け用!A:C,2,FALSE),0)</f>
        <v>0</v>
      </c>
      <c r="C112" s="74">
        <f>IFERROR(VLOOKUP(A112,ブログデータ貼り付け用!A:C,3,FALSE),0)</f>
        <v>0</v>
      </c>
      <c r="D112" s="20">
        <f>IFERROR(VLOOKUP(A112,ブログデータ貼り付け用!E:J,4,FALSE),0)</f>
        <v>0</v>
      </c>
      <c r="E112" s="80">
        <f>IFERROR(VLOOKUP(A112,ブログデータ貼り付け用!E:J,6,FALSE),0)</f>
        <v>0</v>
      </c>
      <c r="F112" s="4">
        <f>IFERROR(VLOOKUP(A112,ブログデータ貼り付け用!L:N,2,FALSE),0)</f>
        <v>0</v>
      </c>
      <c r="G112" s="43">
        <f>IFERROR(VLOOKUP(A112,ブログデータ貼り付け用!L:N,3,FALSE),0)</f>
        <v>0</v>
      </c>
      <c r="H112" s="20">
        <f>VLOOKUP(A112,ブログデータ整理!A:C,2,FALSE)</f>
        <v>0</v>
      </c>
      <c r="I112" s="76">
        <f>VLOOKUP(A112,ブログデータ整理!A:C,3,FALSE)</f>
        <v>0</v>
      </c>
      <c r="J112" s="20">
        <f>VLOOKUP(A112,ブログデータ整理!A:E,4,FALSE)</f>
        <v>0</v>
      </c>
      <c r="K112" s="76">
        <f>VLOOKUP(A112,ブログデータ整理!A:E,5,FALSE)</f>
        <v>0</v>
      </c>
      <c r="L112" s="82"/>
      <c r="M112" s="92"/>
      <c r="N112" s="20">
        <f t="shared" ref="N112:O140" si="9">B112+D112+F112+H112+J112+L112</f>
        <v>0</v>
      </c>
      <c r="O112" s="19">
        <f t="shared" si="9"/>
        <v>0</v>
      </c>
    </row>
    <row r="113" spans="1:15" ht="14.25" customHeight="1" x14ac:dyDescent="0.15">
      <c r="A113" s="72">
        <v>43924</v>
      </c>
      <c r="B113" s="4">
        <f>IFERROR(VLOOKUP(A113,ブログデータ貼り付け用!A:C,2,FALSE),0)</f>
        <v>0</v>
      </c>
      <c r="C113" s="74">
        <f>IFERROR(VLOOKUP(A113,ブログデータ貼り付け用!A:C,3,FALSE),0)</f>
        <v>0</v>
      </c>
      <c r="D113" s="20">
        <f>IFERROR(VLOOKUP(A113,ブログデータ貼り付け用!E:J,4,FALSE),0)</f>
        <v>0</v>
      </c>
      <c r="E113" s="80">
        <f>IFERROR(VLOOKUP(A113,ブログデータ貼り付け用!E:J,6,FALSE),0)</f>
        <v>0</v>
      </c>
      <c r="F113" s="4">
        <f>IFERROR(VLOOKUP(A113,ブログデータ貼り付け用!L:N,2,FALSE),0)</f>
        <v>0</v>
      </c>
      <c r="G113" s="43">
        <f>IFERROR(VLOOKUP(A113,ブログデータ貼り付け用!L:N,3,FALSE),0)</f>
        <v>0</v>
      </c>
      <c r="H113" s="20">
        <f>VLOOKUP(A113,ブログデータ整理!A:C,2,FALSE)</f>
        <v>0</v>
      </c>
      <c r="I113" s="76">
        <f>VLOOKUP(A113,ブログデータ整理!A:C,3,FALSE)</f>
        <v>0</v>
      </c>
      <c r="J113" s="20">
        <f>VLOOKUP(A113,ブログデータ整理!A:E,4,FALSE)</f>
        <v>0</v>
      </c>
      <c r="K113" s="76">
        <f>VLOOKUP(A113,ブログデータ整理!A:E,5,FALSE)</f>
        <v>0</v>
      </c>
      <c r="L113" s="82"/>
      <c r="M113" s="92"/>
      <c r="N113" s="20">
        <f t="shared" si="9"/>
        <v>0</v>
      </c>
      <c r="O113" s="19">
        <f t="shared" si="9"/>
        <v>0</v>
      </c>
    </row>
    <row r="114" spans="1:15" ht="14.25" customHeight="1" x14ac:dyDescent="0.15">
      <c r="A114" s="72">
        <v>43925</v>
      </c>
      <c r="B114" s="4">
        <f>IFERROR(VLOOKUP(A114,ブログデータ貼り付け用!A:C,2,FALSE),0)</f>
        <v>0</v>
      </c>
      <c r="C114" s="74">
        <f>IFERROR(VLOOKUP(A114,ブログデータ貼り付け用!A:C,3,FALSE),0)</f>
        <v>0</v>
      </c>
      <c r="D114" s="20">
        <f>IFERROR(VLOOKUP(A114,ブログデータ貼り付け用!E:J,4,FALSE),0)</f>
        <v>0</v>
      </c>
      <c r="E114" s="80">
        <f>IFERROR(VLOOKUP(A114,ブログデータ貼り付け用!E:J,6,FALSE),0)</f>
        <v>0</v>
      </c>
      <c r="F114" s="4">
        <f>IFERROR(VLOOKUP(A114,ブログデータ貼り付け用!L:N,2,FALSE),0)</f>
        <v>0</v>
      </c>
      <c r="G114" s="43">
        <f>IFERROR(VLOOKUP(A114,ブログデータ貼り付け用!L:N,3,FALSE),0)</f>
        <v>0</v>
      </c>
      <c r="H114" s="20">
        <f>VLOOKUP(A114,ブログデータ整理!A:C,2,FALSE)</f>
        <v>0</v>
      </c>
      <c r="I114" s="76">
        <f>VLOOKUP(A114,ブログデータ整理!A:C,3,FALSE)</f>
        <v>0</v>
      </c>
      <c r="J114" s="20">
        <f>VLOOKUP(A114,ブログデータ整理!A:E,4,FALSE)</f>
        <v>0</v>
      </c>
      <c r="K114" s="76">
        <f>VLOOKUP(A114,ブログデータ整理!A:E,5,FALSE)</f>
        <v>0</v>
      </c>
      <c r="L114" s="82"/>
      <c r="M114" s="92"/>
      <c r="N114" s="20">
        <f t="shared" si="9"/>
        <v>0</v>
      </c>
      <c r="O114" s="19">
        <f t="shared" si="9"/>
        <v>0</v>
      </c>
    </row>
    <row r="115" spans="1:15" ht="14.25" customHeight="1" x14ac:dyDescent="0.15">
      <c r="A115" s="72">
        <v>43926</v>
      </c>
      <c r="B115" s="4">
        <f>IFERROR(VLOOKUP(A115,ブログデータ貼り付け用!A:C,2,FALSE),0)</f>
        <v>0</v>
      </c>
      <c r="C115" s="74">
        <f>IFERROR(VLOOKUP(A115,ブログデータ貼り付け用!A:C,3,FALSE),0)</f>
        <v>0</v>
      </c>
      <c r="D115" s="20">
        <f>IFERROR(VLOOKUP(A115,ブログデータ貼り付け用!E:J,4,FALSE),0)</f>
        <v>0</v>
      </c>
      <c r="E115" s="80">
        <f>IFERROR(VLOOKUP(A115,ブログデータ貼り付け用!E:J,6,FALSE),0)</f>
        <v>0</v>
      </c>
      <c r="F115" s="4">
        <f>IFERROR(VLOOKUP(A115,ブログデータ貼り付け用!L:N,2,FALSE),0)</f>
        <v>0</v>
      </c>
      <c r="G115" s="43">
        <f>IFERROR(VLOOKUP(A115,ブログデータ貼り付け用!L:N,3,FALSE),0)</f>
        <v>0</v>
      </c>
      <c r="H115" s="20">
        <f>VLOOKUP(A115,ブログデータ整理!A:C,2,FALSE)</f>
        <v>0</v>
      </c>
      <c r="I115" s="76">
        <f>VLOOKUP(A115,ブログデータ整理!A:C,3,FALSE)</f>
        <v>0</v>
      </c>
      <c r="J115" s="20">
        <f>VLOOKUP(A115,ブログデータ整理!A:E,4,FALSE)</f>
        <v>0</v>
      </c>
      <c r="K115" s="76">
        <f>VLOOKUP(A115,ブログデータ整理!A:E,5,FALSE)</f>
        <v>0</v>
      </c>
      <c r="L115" s="82"/>
      <c r="M115" s="92"/>
      <c r="N115" s="20">
        <f t="shared" si="9"/>
        <v>0</v>
      </c>
      <c r="O115" s="19">
        <f t="shared" si="9"/>
        <v>0</v>
      </c>
    </row>
    <row r="116" spans="1:15" ht="14.25" customHeight="1" x14ac:dyDescent="0.15">
      <c r="A116" s="72">
        <v>43927</v>
      </c>
      <c r="B116" s="4">
        <f>IFERROR(VLOOKUP(A116,ブログデータ貼り付け用!A:C,2,FALSE),0)</f>
        <v>0</v>
      </c>
      <c r="C116" s="74">
        <f>IFERROR(VLOOKUP(A116,ブログデータ貼り付け用!A:C,3,FALSE),0)</f>
        <v>0</v>
      </c>
      <c r="D116" s="20">
        <f>IFERROR(VLOOKUP(A116,ブログデータ貼り付け用!E:J,4,FALSE),0)</f>
        <v>0</v>
      </c>
      <c r="E116" s="80">
        <f>IFERROR(VLOOKUP(A116,ブログデータ貼り付け用!E:J,6,FALSE),0)</f>
        <v>0</v>
      </c>
      <c r="F116" s="4">
        <f>IFERROR(VLOOKUP(A116,ブログデータ貼り付け用!L:N,2,FALSE),0)</f>
        <v>0</v>
      </c>
      <c r="G116" s="43">
        <f>IFERROR(VLOOKUP(A116,ブログデータ貼り付け用!L:N,3,FALSE),0)</f>
        <v>0</v>
      </c>
      <c r="H116" s="20">
        <f>VLOOKUP(A116,ブログデータ整理!A:C,2,FALSE)</f>
        <v>0</v>
      </c>
      <c r="I116" s="76">
        <f>VLOOKUP(A116,ブログデータ整理!A:C,3,FALSE)</f>
        <v>0</v>
      </c>
      <c r="J116" s="20">
        <f>VLOOKUP(A116,ブログデータ整理!A:E,4,FALSE)</f>
        <v>0</v>
      </c>
      <c r="K116" s="76">
        <f>VLOOKUP(A116,ブログデータ整理!A:E,5,FALSE)</f>
        <v>0</v>
      </c>
      <c r="L116" s="82"/>
      <c r="M116" s="92"/>
      <c r="N116" s="20">
        <f t="shared" si="9"/>
        <v>0</v>
      </c>
      <c r="O116" s="19">
        <f t="shared" si="9"/>
        <v>0</v>
      </c>
    </row>
    <row r="117" spans="1:15" ht="14.25" customHeight="1" x14ac:dyDescent="0.15">
      <c r="A117" s="72">
        <v>43928</v>
      </c>
      <c r="B117" s="4">
        <f>IFERROR(VLOOKUP(A117,ブログデータ貼り付け用!A:C,2,FALSE),0)</f>
        <v>0</v>
      </c>
      <c r="C117" s="74">
        <f>IFERROR(VLOOKUP(A117,ブログデータ貼り付け用!A:C,3,FALSE),0)</f>
        <v>0</v>
      </c>
      <c r="D117" s="20">
        <f>IFERROR(VLOOKUP(A117,ブログデータ貼り付け用!E:J,4,FALSE),0)</f>
        <v>0</v>
      </c>
      <c r="E117" s="80">
        <f>IFERROR(VLOOKUP(A117,ブログデータ貼り付け用!E:J,6,FALSE),0)</f>
        <v>0</v>
      </c>
      <c r="F117" s="4">
        <f>IFERROR(VLOOKUP(A117,ブログデータ貼り付け用!L:N,2,FALSE),0)</f>
        <v>0</v>
      </c>
      <c r="G117" s="43">
        <f>IFERROR(VLOOKUP(A117,ブログデータ貼り付け用!L:N,3,FALSE),0)</f>
        <v>0</v>
      </c>
      <c r="H117" s="20">
        <f>VLOOKUP(A117,ブログデータ整理!A:C,2,FALSE)</f>
        <v>0</v>
      </c>
      <c r="I117" s="76">
        <f>VLOOKUP(A117,ブログデータ整理!A:C,3,FALSE)</f>
        <v>0</v>
      </c>
      <c r="J117" s="20">
        <f>VLOOKUP(A117,ブログデータ整理!A:E,4,FALSE)</f>
        <v>0</v>
      </c>
      <c r="K117" s="76">
        <f>VLOOKUP(A117,ブログデータ整理!A:E,5,FALSE)</f>
        <v>0</v>
      </c>
      <c r="L117" s="82"/>
      <c r="M117" s="92"/>
      <c r="N117" s="20">
        <f t="shared" si="9"/>
        <v>0</v>
      </c>
      <c r="O117" s="19">
        <f t="shared" si="9"/>
        <v>0</v>
      </c>
    </row>
    <row r="118" spans="1:15" ht="14.25" customHeight="1" x14ac:dyDescent="0.15">
      <c r="A118" s="72">
        <v>43929</v>
      </c>
      <c r="B118" s="4">
        <f>IFERROR(VLOOKUP(A118,ブログデータ貼り付け用!A:C,2,FALSE),0)</f>
        <v>0</v>
      </c>
      <c r="C118" s="74">
        <f>IFERROR(VLOOKUP(A118,ブログデータ貼り付け用!A:C,3,FALSE),0)</f>
        <v>0</v>
      </c>
      <c r="D118" s="20">
        <f>IFERROR(VLOOKUP(A118,ブログデータ貼り付け用!E:J,4,FALSE),0)</f>
        <v>0</v>
      </c>
      <c r="E118" s="80">
        <f>IFERROR(VLOOKUP(A118,ブログデータ貼り付け用!E:J,6,FALSE),0)</f>
        <v>0</v>
      </c>
      <c r="F118" s="4">
        <f>IFERROR(VLOOKUP(A118,ブログデータ貼り付け用!L:N,2,FALSE),0)</f>
        <v>0</v>
      </c>
      <c r="G118" s="43">
        <f>IFERROR(VLOOKUP(A118,ブログデータ貼り付け用!L:N,3,FALSE),0)</f>
        <v>0</v>
      </c>
      <c r="H118" s="20">
        <f>VLOOKUP(A118,ブログデータ整理!A:C,2,FALSE)</f>
        <v>0</v>
      </c>
      <c r="I118" s="76">
        <f>VLOOKUP(A118,ブログデータ整理!A:C,3,FALSE)</f>
        <v>0</v>
      </c>
      <c r="J118" s="20">
        <f>VLOOKUP(A118,ブログデータ整理!A:E,4,FALSE)</f>
        <v>0</v>
      </c>
      <c r="K118" s="76">
        <f>VLOOKUP(A118,ブログデータ整理!A:E,5,FALSE)</f>
        <v>0</v>
      </c>
      <c r="L118" s="82"/>
      <c r="M118" s="92"/>
      <c r="N118" s="20">
        <f t="shared" si="9"/>
        <v>0</v>
      </c>
      <c r="O118" s="19">
        <f t="shared" si="9"/>
        <v>0</v>
      </c>
    </row>
    <row r="119" spans="1:15" ht="14.25" customHeight="1" x14ac:dyDescent="0.15">
      <c r="A119" s="72">
        <v>43930</v>
      </c>
      <c r="B119" s="4">
        <f>IFERROR(VLOOKUP(A119,ブログデータ貼り付け用!A:C,2,FALSE),0)</f>
        <v>0</v>
      </c>
      <c r="C119" s="74">
        <f>IFERROR(VLOOKUP(A119,ブログデータ貼り付け用!A:C,3,FALSE),0)</f>
        <v>0</v>
      </c>
      <c r="D119" s="20">
        <f>IFERROR(VLOOKUP(A119,ブログデータ貼り付け用!E:J,4,FALSE),0)</f>
        <v>0</v>
      </c>
      <c r="E119" s="80">
        <f>IFERROR(VLOOKUP(A119,ブログデータ貼り付け用!E:J,6,FALSE),0)</f>
        <v>0</v>
      </c>
      <c r="F119" s="4">
        <f>IFERROR(VLOOKUP(A119,ブログデータ貼り付け用!L:N,2,FALSE),0)</f>
        <v>0</v>
      </c>
      <c r="G119" s="43">
        <f>IFERROR(VLOOKUP(A119,ブログデータ貼り付け用!L:N,3,FALSE),0)</f>
        <v>0</v>
      </c>
      <c r="H119" s="20">
        <f>VLOOKUP(A119,ブログデータ整理!A:C,2,FALSE)</f>
        <v>0</v>
      </c>
      <c r="I119" s="76">
        <f>VLOOKUP(A119,ブログデータ整理!A:C,3,FALSE)</f>
        <v>0</v>
      </c>
      <c r="J119" s="20">
        <f>VLOOKUP(A119,ブログデータ整理!A:E,4,FALSE)</f>
        <v>0</v>
      </c>
      <c r="K119" s="76">
        <f>VLOOKUP(A119,ブログデータ整理!A:E,5,FALSE)</f>
        <v>0</v>
      </c>
      <c r="L119" s="82"/>
      <c r="M119" s="92"/>
      <c r="N119" s="20">
        <f t="shared" si="9"/>
        <v>0</v>
      </c>
      <c r="O119" s="19">
        <f t="shared" si="9"/>
        <v>0</v>
      </c>
    </row>
    <row r="120" spans="1:15" ht="14.25" customHeight="1" x14ac:dyDescent="0.15">
      <c r="A120" s="72">
        <v>43931</v>
      </c>
      <c r="B120" s="4">
        <f>IFERROR(VLOOKUP(A120,ブログデータ貼り付け用!A:C,2,FALSE),0)</f>
        <v>0</v>
      </c>
      <c r="C120" s="74">
        <f>IFERROR(VLOOKUP(A120,ブログデータ貼り付け用!A:C,3,FALSE),0)</f>
        <v>0</v>
      </c>
      <c r="D120" s="20">
        <f>IFERROR(VLOOKUP(A120,ブログデータ貼り付け用!E:J,4,FALSE),0)</f>
        <v>0</v>
      </c>
      <c r="E120" s="80">
        <f>IFERROR(VLOOKUP(A120,ブログデータ貼り付け用!E:J,6,FALSE),0)</f>
        <v>0</v>
      </c>
      <c r="F120" s="4">
        <f>IFERROR(VLOOKUP(A120,ブログデータ貼り付け用!L:N,2,FALSE),0)</f>
        <v>0</v>
      </c>
      <c r="G120" s="43">
        <f>IFERROR(VLOOKUP(A120,ブログデータ貼り付け用!L:N,3,FALSE),0)</f>
        <v>0</v>
      </c>
      <c r="H120" s="20">
        <f>VLOOKUP(A120,ブログデータ整理!A:C,2,FALSE)</f>
        <v>0</v>
      </c>
      <c r="I120" s="76">
        <f>VLOOKUP(A120,ブログデータ整理!A:C,3,FALSE)</f>
        <v>0</v>
      </c>
      <c r="J120" s="20">
        <f>VLOOKUP(A120,ブログデータ整理!A:E,4,FALSE)</f>
        <v>0</v>
      </c>
      <c r="K120" s="76">
        <f>VLOOKUP(A120,ブログデータ整理!A:E,5,FALSE)</f>
        <v>0</v>
      </c>
      <c r="L120" s="82"/>
      <c r="M120" s="92"/>
      <c r="N120" s="20">
        <f t="shared" si="9"/>
        <v>0</v>
      </c>
      <c r="O120" s="19">
        <f t="shared" si="9"/>
        <v>0</v>
      </c>
    </row>
    <row r="121" spans="1:15" ht="14.25" customHeight="1" x14ac:dyDescent="0.15">
      <c r="A121" s="72">
        <v>43932</v>
      </c>
      <c r="B121" s="4">
        <f>IFERROR(VLOOKUP(A121,ブログデータ貼り付け用!A:C,2,FALSE),0)</f>
        <v>0</v>
      </c>
      <c r="C121" s="74">
        <f>IFERROR(VLOOKUP(A121,ブログデータ貼り付け用!A:C,3,FALSE),0)</f>
        <v>0</v>
      </c>
      <c r="D121" s="20">
        <f>IFERROR(VLOOKUP(A121,ブログデータ貼り付け用!E:J,4,FALSE),0)</f>
        <v>0</v>
      </c>
      <c r="E121" s="80">
        <f>IFERROR(VLOOKUP(A121,ブログデータ貼り付け用!E:J,6,FALSE),0)</f>
        <v>0</v>
      </c>
      <c r="F121" s="4">
        <f>IFERROR(VLOOKUP(A121,ブログデータ貼り付け用!L:N,2,FALSE),0)</f>
        <v>0</v>
      </c>
      <c r="G121" s="43">
        <f>IFERROR(VLOOKUP(A121,ブログデータ貼り付け用!L:N,3,FALSE),0)</f>
        <v>0</v>
      </c>
      <c r="H121" s="20">
        <f>VLOOKUP(A121,ブログデータ整理!A:C,2,FALSE)</f>
        <v>0</v>
      </c>
      <c r="I121" s="76">
        <f>VLOOKUP(A121,ブログデータ整理!A:C,3,FALSE)</f>
        <v>0</v>
      </c>
      <c r="J121" s="20">
        <f>VLOOKUP(A121,ブログデータ整理!A:E,4,FALSE)</f>
        <v>0</v>
      </c>
      <c r="K121" s="76">
        <f>VLOOKUP(A121,ブログデータ整理!A:E,5,FALSE)</f>
        <v>0</v>
      </c>
      <c r="L121" s="82"/>
      <c r="M121" s="92"/>
      <c r="N121" s="20">
        <f t="shared" si="9"/>
        <v>0</v>
      </c>
      <c r="O121" s="19">
        <f t="shared" si="9"/>
        <v>0</v>
      </c>
    </row>
    <row r="122" spans="1:15" ht="14.25" customHeight="1" x14ac:dyDescent="0.15">
      <c r="A122" s="72">
        <v>43933</v>
      </c>
      <c r="B122" s="4">
        <f>IFERROR(VLOOKUP(A122,ブログデータ貼り付け用!A:C,2,FALSE),0)</f>
        <v>0</v>
      </c>
      <c r="C122" s="74">
        <f>IFERROR(VLOOKUP(A122,ブログデータ貼り付け用!A:C,3,FALSE),0)</f>
        <v>0</v>
      </c>
      <c r="D122" s="20">
        <f>IFERROR(VLOOKUP(A122,ブログデータ貼り付け用!E:J,4,FALSE),0)</f>
        <v>0</v>
      </c>
      <c r="E122" s="80">
        <f>IFERROR(VLOOKUP(A122,ブログデータ貼り付け用!E:J,6,FALSE),0)</f>
        <v>0</v>
      </c>
      <c r="F122" s="4">
        <f>IFERROR(VLOOKUP(A122,ブログデータ貼り付け用!L:N,2,FALSE),0)</f>
        <v>0</v>
      </c>
      <c r="G122" s="43">
        <f>IFERROR(VLOOKUP(A122,ブログデータ貼り付け用!L:N,3,FALSE),0)</f>
        <v>0</v>
      </c>
      <c r="H122" s="20">
        <f>VLOOKUP(A122,ブログデータ整理!A:C,2,FALSE)</f>
        <v>0</v>
      </c>
      <c r="I122" s="76">
        <f>VLOOKUP(A122,ブログデータ整理!A:C,3,FALSE)</f>
        <v>0</v>
      </c>
      <c r="J122" s="20">
        <f>VLOOKUP(A122,ブログデータ整理!A:E,4,FALSE)</f>
        <v>0</v>
      </c>
      <c r="K122" s="76">
        <f>VLOOKUP(A122,ブログデータ整理!A:E,5,FALSE)</f>
        <v>0</v>
      </c>
      <c r="L122" s="82"/>
      <c r="M122" s="92"/>
      <c r="N122" s="20">
        <f t="shared" si="9"/>
        <v>0</v>
      </c>
      <c r="O122" s="19">
        <f t="shared" si="9"/>
        <v>0</v>
      </c>
    </row>
    <row r="123" spans="1:15" ht="14.25" customHeight="1" x14ac:dyDescent="0.15">
      <c r="A123" s="72">
        <v>43934</v>
      </c>
      <c r="B123" s="4">
        <f>IFERROR(VLOOKUP(A123,ブログデータ貼り付け用!A:C,2,FALSE),0)</f>
        <v>0</v>
      </c>
      <c r="C123" s="74">
        <f>IFERROR(VLOOKUP(A123,ブログデータ貼り付け用!A:C,3,FALSE),0)</f>
        <v>0</v>
      </c>
      <c r="D123" s="20">
        <f>IFERROR(VLOOKUP(A123,ブログデータ貼り付け用!E:J,4,FALSE),0)</f>
        <v>0</v>
      </c>
      <c r="E123" s="80">
        <f>IFERROR(VLOOKUP(A123,ブログデータ貼り付け用!E:J,6,FALSE),0)</f>
        <v>0</v>
      </c>
      <c r="F123" s="4">
        <f>IFERROR(VLOOKUP(A123,ブログデータ貼り付け用!L:N,2,FALSE),0)</f>
        <v>0</v>
      </c>
      <c r="G123" s="43">
        <f>IFERROR(VLOOKUP(A123,ブログデータ貼り付け用!L:N,3,FALSE),0)</f>
        <v>0</v>
      </c>
      <c r="H123" s="20">
        <f>VLOOKUP(A123,ブログデータ整理!A:C,2,FALSE)</f>
        <v>0</v>
      </c>
      <c r="I123" s="76">
        <f>VLOOKUP(A123,ブログデータ整理!A:C,3,FALSE)</f>
        <v>0</v>
      </c>
      <c r="J123" s="20">
        <f>VLOOKUP(A123,ブログデータ整理!A:E,4,FALSE)</f>
        <v>0</v>
      </c>
      <c r="K123" s="76">
        <f>VLOOKUP(A123,ブログデータ整理!A:E,5,FALSE)</f>
        <v>0</v>
      </c>
      <c r="L123" s="82"/>
      <c r="M123" s="92"/>
      <c r="N123" s="20">
        <f t="shared" si="9"/>
        <v>0</v>
      </c>
      <c r="O123" s="19">
        <f t="shared" si="9"/>
        <v>0</v>
      </c>
    </row>
    <row r="124" spans="1:15" ht="14.25" customHeight="1" x14ac:dyDescent="0.15">
      <c r="A124" s="72">
        <v>43935</v>
      </c>
      <c r="B124" s="4">
        <f>IFERROR(VLOOKUP(A124,ブログデータ貼り付け用!A:C,2,FALSE),0)</f>
        <v>0</v>
      </c>
      <c r="C124" s="74">
        <f>IFERROR(VLOOKUP(A124,ブログデータ貼り付け用!A:C,3,FALSE),0)</f>
        <v>0</v>
      </c>
      <c r="D124" s="20">
        <f>IFERROR(VLOOKUP(A124,ブログデータ貼り付け用!E:J,4,FALSE),0)</f>
        <v>0</v>
      </c>
      <c r="E124" s="80">
        <f>IFERROR(VLOOKUP(A124,ブログデータ貼り付け用!E:J,6,FALSE),0)</f>
        <v>0</v>
      </c>
      <c r="F124" s="4">
        <f>IFERROR(VLOOKUP(A124,ブログデータ貼り付け用!L:N,2,FALSE),0)</f>
        <v>0</v>
      </c>
      <c r="G124" s="43">
        <f>IFERROR(VLOOKUP(A124,ブログデータ貼り付け用!L:N,3,FALSE),0)</f>
        <v>0</v>
      </c>
      <c r="H124" s="20">
        <f>VLOOKUP(A124,ブログデータ整理!A:C,2,FALSE)</f>
        <v>0</v>
      </c>
      <c r="I124" s="76">
        <f>VLOOKUP(A124,ブログデータ整理!A:C,3,FALSE)</f>
        <v>0</v>
      </c>
      <c r="J124" s="20">
        <f>VLOOKUP(A124,ブログデータ整理!A:E,4,FALSE)</f>
        <v>0</v>
      </c>
      <c r="K124" s="76">
        <f>VLOOKUP(A124,ブログデータ整理!A:E,5,FALSE)</f>
        <v>0</v>
      </c>
      <c r="L124" s="82"/>
      <c r="M124" s="92"/>
      <c r="N124" s="20">
        <f t="shared" si="9"/>
        <v>0</v>
      </c>
      <c r="O124" s="19">
        <f t="shared" si="9"/>
        <v>0</v>
      </c>
    </row>
    <row r="125" spans="1:15" ht="14.25" customHeight="1" x14ac:dyDescent="0.15">
      <c r="A125" s="72">
        <v>43936</v>
      </c>
      <c r="B125" s="4">
        <f>IFERROR(VLOOKUP(A125,ブログデータ貼り付け用!A:C,2,FALSE),0)</f>
        <v>0</v>
      </c>
      <c r="C125" s="74">
        <f>IFERROR(VLOOKUP(A125,ブログデータ貼り付け用!A:C,3,FALSE),0)</f>
        <v>0</v>
      </c>
      <c r="D125" s="20">
        <f>IFERROR(VLOOKUP(A125,ブログデータ貼り付け用!E:J,4,FALSE),0)</f>
        <v>0</v>
      </c>
      <c r="E125" s="80">
        <f>IFERROR(VLOOKUP(A125,ブログデータ貼り付け用!E:J,6,FALSE),0)</f>
        <v>0</v>
      </c>
      <c r="F125" s="4">
        <f>IFERROR(VLOOKUP(A125,ブログデータ貼り付け用!L:N,2,FALSE),0)</f>
        <v>0</v>
      </c>
      <c r="G125" s="43">
        <f>IFERROR(VLOOKUP(A125,ブログデータ貼り付け用!L:N,3,FALSE),0)</f>
        <v>0</v>
      </c>
      <c r="H125" s="20">
        <f>VLOOKUP(A125,ブログデータ整理!A:C,2,FALSE)</f>
        <v>0</v>
      </c>
      <c r="I125" s="76">
        <f>VLOOKUP(A125,ブログデータ整理!A:C,3,FALSE)</f>
        <v>0</v>
      </c>
      <c r="J125" s="20">
        <f>VLOOKUP(A125,ブログデータ整理!A:E,4,FALSE)</f>
        <v>0</v>
      </c>
      <c r="K125" s="76">
        <f>VLOOKUP(A125,ブログデータ整理!A:E,5,FALSE)</f>
        <v>0</v>
      </c>
      <c r="L125" s="82"/>
      <c r="M125" s="92"/>
      <c r="N125" s="20">
        <f t="shared" si="9"/>
        <v>0</v>
      </c>
      <c r="O125" s="19">
        <f t="shared" si="9"/>
        <v>0</v>
      </c>
    </row>
    <row r="126" spans="1:15" ht="14.25" customHeight="1" x14ac:dyDescent="0.15">
      <c r="A126" s="72">
        <v>43937</v>
      </c>
      <c r="B126" s="4">
        <f>IFERROR(VLOOKUP(A126,ブログデータ貼り付け用!A:C,2,FALSE),0)</f>
        <v>0</v>
      </c>
      <c r="C126" s="74">
        <f>IFERROR(VLOOKUP(A126,ブログデータ貼り付け用!A:C,3,FALSE),0)</f>
        <v>0</v>
      </c>
      <c r="D126" s="20">
        <f>IFERROR(VLOOKUP(A126,ブログデータ貼り付け用!E:J,4,FALSE),0)</f>
        <v>0</v>
      </c>
      <c r="E126" s="80">
        <f>IFERROR(VLOOKUP(A126,ブログデータ貼り付け用!E:J,6,FALSE),0)</f>
        <v>0</v>
      </c>
      <c r="F126" s="4">
        <f>IFERROR(VLOOKUP(A126,ブログデータ貼り付け用!L:N,2,FALSE),0)</f>
        <v>0</v>
      </c>
      <c r="G126" s="43">
        <f>IFERROR(VLOOKUP(A126,ブログデータ貼り付け用!L:N,3,FALSE),0)</f>
        <v>0</v>
      </c>
      <c r="H126" s="20">
        <f>VLOOKUP(A126,ブログデータ整理!A:C,2,FALSE)</f>
        <v>0</v>
      </c>
      <c r="I126" s="76">
        <f>VLOOKUP(A126,ブログデータ整理!A:C,3,FALSE)</f>
        <v>0</v>
      </c>
      <c r="J126" s="20">
        <f>VLOOKUP(A126,ブログデータ整理!A:E,4,FALSE)</f>
        <v>0</v>
      </c>
      <c r="K126" s="76">
        <f>VLOOKUP(A126,ブログデータ整理!A:E,5,FALSE)</f>
        <v>0</v>
      </c>
      <c r="L126" s="82"/>
      <c r="M126" s="92"/>
      <c r="N126" s="20">
        <f t="shared" si="9"/>
        <v>0</v>
      </c>
      <c r="O126" s="19">
        <f t="shared" si="9"/>
        <v>0</v>
      </c>
    </row>
    <row r="127" spans="1:15" ht="14.25" customHeight="1" x14ac:dyDescent="0.15">
      <c r="A127" s="72">
        <v>43938</v>
      </c>
      <c r="B127" s="4">
        <f>IFERROR(VLOOKUP(A127,ブログデータ貼り付け用!A:C,2,FALSE),0)</f>
        <v>0</v>
      </c>
      <c r="C127" s="74">
        <f>IFERROR(VLOOKUP(A127,ブログデータ貼り付け用!A:C,3,FALSE),0)</f>
        <v>0</v>
      </c>
      <c r="D127" s="20">
        <f>IFERROR(VLOOKUP(A127,ブログデータ貼り付け用!E:J,4,FALSE),0)</f>
        <v>0</v>
      </c>
      <c r="E127" s="80">
        <f>IFERROR(VLOOKUP(A127,ブログデータ貼り付け用!E:J,6,FALSE),0)</f>
        <v>0</v>
      </c>
      <c r="F127" s="4">
        <f>IFERROR(VLOOKUP(A127,ブログデータ貼り付け用!L:N,2,FALSE),0)</f>
        <v>0</v>
      </c>
      <c r="G127" s="43">
        <f>IFERROR(VLOOKUP(A127,ブログデータ貼り付け用!L:N,3,FALSE),0)</f>
        <v>0</v>
      </c>
      <c r="H127" s="20">
        <f>VLOOKUP(A127,ブログデータ整理!A:C,2,FALSE)</f>
        <v>0</v>
      </c>
      <c r="I127" s="76">
        <f>VLOOKUP(A127,ブログデータ整理!A:C,3,FALSE)</f>
        <v>0</v>
      </c>
      <c r="J127" s="20">
        <f>VLOOKUP(A127,ブログデータ整理!A:E,4,FALSE)</f>
        <v>0</v>
      </c>
      <c r="K127" s="76">
        <f>VLOOKUP(A127,ブログデータ整理!A:E,5,FALSE)</f>
        <v>0</v>
      </c>
      <c r="L127" s="82"/>
      <c r="M127" s="92"/>
      <c r="N127" s="20">
        <f t="shared" si="9"/>
        <v>0</v>
      </c>
      <c r="O127" s="19">
        <f t="shared" si="9"/>
        <v>0</v>
      </c>
    </row>
    <row r="128" spans="1:15" ht="14.25" customHeight="1" x14ac:dyDescent="0.15">
      <c r="A128" s="72">
        <v>43939</v>
      </c>
      <c r="B128" s="4">
        <f>IFERROR(VLOOKUP(A128,ブログデータ貼り付け用!A:C,2,FALSE),0)</f>
        <v>0</v>
      </c>
      <c r="C128" s="74">
        <f>IFERROR(VLOOKUP(A128,ブログデータ貼り付け用!A:C,3,FALSE),0)</f>
        <v>0</v>
      </c>
      <c r="D128" s="20">
        <f>IFERROR(VLOOKUP(A128,ブログデータ貼り付け用!E:J,4,FALSE),0)</f>
        <v>0</v>
      </c>
      <c r="E128" s="80">
        <f>IFERROR(VLOOKUP(A128,ブログデータ貼り付け用!E:J,6,FALSE),0)</f>
        <v>0</v>
      </c>
      <c r="F128" s="4">
        <f>IFERROR(VLOOKUP(A128,ブログデータ貼り付け用!L:N,2,FALSE),0)</f>
        <v>0</v>
      </c>
      <c r="G128" s="43">
        <f>IFERROR(VLOOKUP(A128,ブログデータ貼り付け用!L:N,3,FALSE),0)</f>
        <v>0</v>
      </c>
      <c r="H128" s="20">
        <f>VLOOKUP(A128,ブログデータ整理!A:C,2,FALSE)</f>
        <v>0</v>
      </c>
      <c r="I128" s="76">
        <f>VLOOKUP(A128,ブログデータ整理!A:C,3,FALSE)</f>
        <v>0</v>
      </c>
      <c r="J128" s="20">
        <f>VLOOKUP(A128,ブログデータ整理!A:E,4,FALSE)</f>
        <v>0</v>
      </c>
      <c r="K128" s="76">
        <f>VLOOKUP(A128,ブログデータ整理!A:E,5,FALSE)</f>
        <v>0</v>
      </c>
      <c r="L128" s="82"/>
      <c r="M128" s="92"/>
      <c r="N128" s="20">
        <f t="shared" si="9"/>
        <v>0</v>
      </c>
      <c r="O128" s="19">
        <f t="shared" si="9"/>
        <v>0</v>
      </c>
    </row>
    <row r="129" spans="1:15" ht="14.25" customHeight="1" x14ac:dyDescent="0.15">
      <c r="A129" s="72">
        <v>43940</v>
      </c>
      <c r="B129" s="4">
        <f>IFERROR(VLOOKUP(A129,ブログデータ貼り付け用!A:C,2,FALSE),0)</f>
        <v>0</v>
      </c>
      <c r="C129" s="74">
        <f>IFERROR(VLOOKUP(A129,ブログデータ貼り付け用!A:C,3,FALSE),0)</f>
        <v>0</v>
      </c>
      <c r="D129" s="20">
        <f>IFERROR(VLOOKUP(A129,ブログデータ貼り付け用!E:J,4,FALSE),0)</f>
        <v>0</v>
      </c>
      <c r="E129" s="80">
        <f>IFERROR(VLOOKUP(A129,ブログデータ貼り付け用!E:J,6,FALSE),0)</f>
        <v>0</v>
      </c>
      <c r="F129" s="4">
        <f>IFERROR(VLOOKUP(A129,ブログデータ貼り付け用!L:N,2,FALSE),0)</f>
        <v>0</v>
      </c>
      <c r="G129" s="43">
        <f>IFERROR(VLOOKUP(A129,ブログデータ貼り付け用!L:N,3,FALSE),0)</f>
        <v>0</v>
      </c>
      <c r="H129" s="20">
        <f>VLOOKUP(A129,ブログデータ整理!A:C,2,FALSE)</f>
        <v>0</v>
      </c>
      <c r="I129" s="76">
        <f>VLOOKUP(A129,ブログデータ整理!A:C,3,FALSE)</f>
        <v>0</v>
      </c>
      <c r="J129" s="20">
        <f>VLOOKUP(A129,ブログデータ整理!A:E,4,FALSE)</f>
        <v>0</v>
      </c>
      <c r="K129" s="76">
        <f>VLOOKUP(A129,ブログデータ整理!A:E,5,FALSE)</f>
        <v>0</v>
      </c>
      <c r="L129" s="82"/>
      <c r="M129" s="92"/>
      <c r="N129" s="20">
        <f t="shared" si="9"/>
        <v>0</v>
      </c>
      <c r="O129" s="19">
        <f t="shared" si="9"/>
        <v>0</v>
      </c>
    </row>
    <row r="130" spans="1:15" ht="14.25" customHeight="1" x14ac:dyDescent="0.15">
      <c r="A130" s="72">
        <v>43941</v>
      </c>
      <c r="B130" s="4">
        <f>IFERROR(VLOOKUP(A130,ブログデータ貼り付け用!A:C,2,FALSE),0)</f>
        <v>0</v>
      </c>
      <c r="C130" s="74">
        <f>IFERROR(VLOOKUP(A130,ブログデータ貼り付け用!A:C,3,FALSE),0)</f>
        <v>0</v>
      </c>
      <c r="D130" s="20">
        <f>IFERROR(VLOOKUP(A130,ブログデータ貼り付け用!E:J,4,FALSE),0)</f>
        <v>0</v>
      </c>
      <c r="E130" s="80">
        <f>IFERROR(VLOOKUP(A130,ブログデータ貼り付け用!E:J,6,FALSE),0)</f>
        <v>0</v>
      </c>
      <c r="F130" s="4">
        <f>IFERROR(VLOOKUP(A130,ブログデータ貼り付け用!L:N,2,FALSE),0)</f>
        <v>0</v>
      </c>
      <c r="G130" s="43">
        <f>IFERROR(VLOOKUP(A130,ブログデータ貼り付け用!L:N,3,FALSE),0)</f>
        <v>0</v>
      </c>
      <c r="H130" s="20">
        <f>VLOOKUP(A130,ブログデータ整理!A:C,2,FALSE)</f>
        <v>0</v>
      </c>
      <c r="I130" s="76">
        <f>VLOOKUP(A130,ブログデータ整理!A:C,3,FALSE)</f>
        <v>0</v>
      </c>
      <c r="J130" s="20">
        <f>VLOOKUP(A130,ブログデータ整理!A:E,4,FALSE)</f>
        <v>0</v>
      </c>
      <c r="K130" s="76">
        <f>VLOOKUP(A130,ブログデータ整理!A:E,5,FALSE)</f>
        <v>0</v>
      </c>
      <c r="L130" s="82"/>
      <c r="M130" s="92"/>
      <c r="N130" s="20">
        <f t="shared" si="9"/>
        <v>0</v>
      </c>
      <c r="O130" s="19">
        <f t="shared" si="9"/>
        <v>0</v>
      </c>
    </row>
    <row r="131" spans="1:15" ht="14.25" customHeight="1" x14ac:dyDescent="0.15">
      <c r="A131" s="72">
        <v>43942</v>
      </c>
      <c r="B131" s="4">
        <f>IFERROR(VLOOKUP(A131,ブログデータ貼り付け用!A:C,2,FALSE),0)</f>
        <v>0</v>
      </c>
      <c r="C131" s="74">
        <f>IFERROR(VLOOKUP(A131,ブログデータ貼り付け用!A:C,3,FALSE),0)</f>
        <v>0</v>
      </c>
      <c r="D131" s="20">
        <f>IFERROR(VLOOKUP(A131,ブログデータ貼り付け用!E:J,4,FALSE),0)</f>
        <v>0</v>
      </c>
      <c r="E131" s="80">
        <f>IFERROR(VLOOKUP(A131,ブログデータ貼り付け用!E:J,6,FALSE),0)</f>
        <v>0</v>
      </c>
      <c r="F131" s="4">
        <f>IFERROR(VLOOKUP(A131,ブログデータ貼り付け用!L:N,2,FALSE),0)</f>
        <v>0</v>
      </c>
      <c r="G131" s="43">
        <f>IFERROR(VLOOKUP(A131,ブログデータ貼り付け用!L:N,3,FALSE),0)</f>
        <v>0</v>
      </c>
      <c r="H131" s="20">
        <f>VLOOKUP(A131,ブログデータ整理!A:C,2,FALSE)</f>
        <v>0</v>
      </c>
      <c r="I131" s="76">
        <f>VLOOKUP(A131,ブログデータ整理!A:C,3,FALSE)</f>
        <v>0</v>
      </c>
      <c r="J131" s="20">
        <f>VLOOKUP(A131,ブログデータ整理!A:E,4,FALSE)</f>
        <v>0</v>
      </c>
      <c r="K131" s="76">
        <f>VLOOKUP(A131,ブログデータ整理!A:E,5,FALSE)</f>
        <v>0</v>
      </c>
      <c r="L131" s="82"/>
      <c r="M131" s="92"/>
      <c r="N131" s="20">
        <f t="shared" si="9"/>
        <v>0</v>
      </c>
      <c r="O131" s="19">
        <f t="shared" si="9"/>
        <v>0</v>
      </c>
    </row>
    <row r="132" spans="1:15" ht="14.25" customHeight="1" x14ac:dyDescent="0.15">
      <c r="A132" s="72">
        <v>43943</v>
      </c>
      <c r="B132" s="4">
        <f>IFERROR(VLOOKUP(A132,ブログデータ貼り付け用!A:C,2,FALSE),0)</f>
        <v>0</v>
      </c>
      <c r="C132" s="74">
        <f>IFERROR(VLOOKUP(A132,ブログデータ貼り付け用!A:C,3,FALSE),0)</f>
        <v>0</v>
      </c>
      <c r="D132" s="20">
        <f>IFERROR(VLOOKUP(A132,ブログデータ貼り付け用!E:J,4,FALSE),0)</f>
        <v>0</v>
      </c>
      <c r="E132" s="80">
        <f>IFERROR(VLOOKUP(A132,ブログデータ貼り付け用!E:J,6,FALSE),0)</f>
        <v>0</v>
      </c>
      <c r="F132" s="4">
        <f>IFERROR(VLOOKUP(A132,ブログデータ貼り付け用!L:N,2,FALSE),0)</f>
        <v>0</v>
      </c>
      <c r="G132" s="43">
        <f>IFERROR(VLOOKUP(A132,ブログデータ貼り付け用!L:N,3,FALSE),0)</f>
        <v>0</v>
      </c>
      <c r="H132" s="20">
        <f>VLOOKUP(A132,ブログデータ整理!A:C,2,FALSE)</f>
        <v>0</v>
      </c>
      <c r="I132" s="76">
        <f>VLOOKUP(A132,ブログデータ整理!A:C,3,FALSE)</f>
        <v>0</v>
      </c>
      <c r="J132" s="20">
        <f>VLOOKUP(A132,ブログデータ整理!A:E,4,FALSE)</f>
        <v>0</v>
      </c>
      <c r="K132" s="76">
        <f>VLOOKUP(A132,ブログデータ整理!A:E,5,FALSE)</f>
        <v>0</v>
      </c>
      <c r="L132" s="82"/>
      <c r="M132" s="92"/>
      <c r="N132" s="20">
        <f t="shared" si="9"/>
        <v>0</v>
      </c>
      <c r="O132" s="19">
        <f t="shared" si="9"/>
        <v>0</v>
      </c>
    </row>
    <row r="133" spans="1:15" ht="14.25" customHeight="1" x14ac:dyDescent="0.15">
      <c r="A133" s="72">
        <v>43944</v>
      </c>
      <c r="B133" s="4">
        <f>IFERROR(VLOOKUP(A133,ブログデータ貼り付け用!A:C,2,FALSE),0)</f>
        <v>0</v>
      </c>
      <c r="C133" s="74">
        <f>IFERROR(VLOOKUP(A133,ブログデータ貼り付け用!A:C,3,FALSE),0)</f>
        <v>0</v>
      </c>
      <c r="D133" s="20">
        <f>IFERROR(VLOOKUP(A133,ブログデータ貼り付け用!E:J,4,FALSE),0)</f>
        <v>0</v>
      </c>
      <c r="E133" s="80">
        <f>IFERROR(VLOOKUP(A133,ブログデータ貼り付け用!E:J,6,FALSE),0)</f>
        <v>0</v>
      </c>
      <c r="F133" s="4">
        <f>IFERROR(VLOOKUP(A133,ブログデータ貼り付け用!L:N,2,FALSE),0)</f>
        <v>0</v>
      </c>
      <c r="G133" s="43">
        <f>IFERROR(VLOOKUP(A133,ブログデータ貼り付け用!L:N,3,FALSE),0)</f>
        <v>0</v>
      </c>
      <c r="H133" s="20">
        <f>VLOOKUP(A133,ブログデータ整理!A:C,2,FALSE)</f>
        <v>0</v>
      </c>
      <c r="I133" s="76">
        <f>VLOOKUP(A133,ブログデータ整理!A:C,3,FALSE)</f>
        <v>0</v>
      </c>
      <c r="J133" s="20">
        <f>VLOOKUP(A133,ブログデータ整理!A:E,4,FALSE)</f>
        <v>0</v>
      </c>
      <c r="K133" s="76">
        <f>VLOOKUP(A133,ブログデータ整理!A:E,5,FALSE)</f>
        <v>0</v>
      </c>
      <c r="L133" s="82"/>
      <c r="M133" s="92"/>
      <c r="N133" s="20">
        <f t="shared" si="9"/>
        <v>0</v>
      </c>
      <c r="O133" s="19">
        <f t="shared" si="9"/>
        <v>0</v>
      </c>
    </row>
    <row r="134" spans="1:15" ht="14.25" customHeight="1" x14ac:dyDescent="0.15">
      <c r="A134" s="72">
        <v>43945</v>
      </c>
      <c r="B134" s="4">
        <f>IFERROR(VLOOKUP(A134,ブログデータ貼り付け用!A:C,2,FALSE),0)</f>
        <v>0</v>
      </c>
      <c r="C134" s="74">
        <f>IFERROR(VLOOKUP(A134,ブログデータ貼り付け用!A:C,3,FALSE),0)</f>
        <v>0</v>
      </c>
      <c r="D134" s="20">
        <f>IFERROR(VLOOKUP(A134,ブログデータ貼り付け用!E:J,4,FALSE),0)</f>
        <v>0</v>
      </c>
      <c r="E134" s="80">
        <f>IFERROR(VLOOKUP(A134,ブログデータ貼り付け用!E:J,6,FALSE),0)</f>
        <v>0</v>
      </c>
      <c r="F134" s="4">
        <f>IFERROR(VLOOKUP(A134,ブログデータ貼り付け用!L:N,2,FALSE),0)</f>
        <v>0</v>
      </c>
      <c r="G134" s="43">
        <f>IFERROR(VLOOKUP(A134,ブログデータ貼り付け用!L:N,3,FALSE),0)</f>
        <v>0</v>
      </c>
      <c r="H134" s="20">
        <f>VLOOKUP(A134,ブログデータ整理!A:C,2,FALSE)</f>
        <v>0</v>
      </c>
      <c r="I134" s="76">
        <f>VLOOKUP(A134,ブログデータ整理!A:C,3,FALSE)</f>
        <v>0</v>
      </c>
      <c r="J134" s="20">
        <f>VLOOKUP(A134,ブログデータ整理!A:E,4,FALSE)</f>
        <v>0</v>
      </c>
      <c r="K134" s="76">
        <f>VLOOKUP(A134,ブログデータ整理!A:E,5,FALSE)</f>
        <v>0</v>
      </c>
      <c r="L134" s="82"/>
      <c r="M134" s="92"/>
      <c r="N134" s="20">
        <f t="shared" si="9"/>
        <v>0</v>
      </c>
      <c r="O134" s="19">
        <f t="shared" si="9"/>
        <v>0</v>
      </c>
    </row>
    <row r="135" spans="1:15" ht="14.25" customHeight="1" x14ac:dyDescent="0.15">
      <c r="A135" s="72">
        <v>43946</v>
      </c>
      <c r="B135" s="4">
        <f>IFERROR(VLOOKUP(A135,ブログデータ貼り付け用!A:C,2,FALSE),0)</f>
        <v>0</v>
      </c>
      <c r="C135" s="74">
        <f>IFERROR(VLOOKUP(A135,ブログデータ貼り付け用!A:C,3,FALSE),0)</f>
        <v>0</v>
      </c>
      <c r="D135" s="20">
        <f>IFERROR(VLOOKUP(A135,ブログデータ貼り付け用!E:J,4,FALSE),0)</f>
        <v>0</v>
      </c>
      <c r="E135" s="80">
        <f>IFERROR(VLOOKUP(A135,ブログデータ貼り付け用!E:J,6,FALSE),0)</f>
        <v>0</v>
      </c>
      <c r="F135" s="4">
        <f>IFERROR(VLOOKUP(A135,ブログデータ貼り付け用!L:N,2,FALSE),0)</f>
        <v>0</v>
      </c>
      <c r="G135" s="43">
        <f>IFERROR(VLOOKUP(A135,ブログデータ貼り付け用!L:N,3,FALSE),0)</f>
        <v>0</v>
      </c>
      <c r="H135" s="20">
        <f>VLOOKUP(A135,ブログデータ整理!A:C,2,FALSE)</f>
        <v>0</v>
      </c>
      <c r="I135" s="76">
        <f>VLOOKUP(A135,ブログデータ整理!A:C,3,FALSE)</f>
        <v>0</v>
      </c>
      <c r="J135" s="20">
        <f>VLOOKUP(A135,ブログデータ整理!A:E,4,FALSE)</f>
        <v>0</v>
      </c>
      <c r="K135" s="76">
        <f>VLOOKUP(A135,ブログデータ整理!A:E,5,FALSE)</f>
        <v>0</v>
      </c>
      <c r="L135" s="82"/>
      <c r="M135" s="92"/>
      <c r="N135" s="20">
        <f t="shared" si="9"/>
        <v>0</v>
      </c>
      <c r="O135" s="19">
        <f t="shared" si="9"/>
        <v>0</v>
      </c>
    </row>
    <row r="136" spans="1:15" ht="14.25" customHeight="1" x14ac:dyDescent="0.15">
      <c r="A136" s="72">
        <v>43947</v>
      </c>
      <c r="B136" s="4">
        <f>IFERROR(VLOOKUP(A136,ブログデータ貼り付け用!A:C,2,FALSE),0)</f>
        <v>0</v>
      </c>
      <c r="C136" s="74">
        <f>IFERROR(VLOOKUP(A136,ブログデータ貼り付け用!A:C,3,FALSE),0)</f>
        <v>0</v>
      </c>
      <c r="D136" s="20">
        <f>IFERROR(VLOOKUP(A136,ブログデータ貼り付け用!E:J,4,FALSE),0)</f>
        <v>0</v>
      </c>
      <c r="E136" s="80">
        <f>IFERROR(VLOOKUP(A136,ブログデータ貼り付け用!E:J,6,FALSE),0)</f>
        <v>0</v>
      </c>
      <c r="F136" s="4">
        <f>IFERROR(VLOOKUP(A136,ブログデータ貼り付け用!L:N,2,FALSE),0)</f>
        <v>0</v>
      </c>
      <c r="G136" s="43">
        <f>IFERROR(VLOOKUP(A136,ブログデータ貼り付け用!L:N,3,FALSE),0)</f>
        <v>0</v>
      </c>
      <c r="H136" s="20">
        <f>VLOOKUP(A136,ブログデータ整理!A:C,2,FALSE)</f>
        <v>0</v>
      </c>
      <c r="I136" s="76">
        <f>VLOOKUP(A136,ブログデータ整理!A:C,3,FALSE)</f>
        <v>0</v>
      </c>
      <c r="J136" s="20">
        <f>VLOOKUP(A136,ブログデータ整理!A:E,4,FALSE)</f>
        <v>0</v>
      </c>
      <c r="K136" s="76">
        <f>VLOOKUP(A136,ブログデータ整理!A:E,5,FALSE)</f>
        <v>0</v>
      </c>
      <c r="L136" s="82"/>
      <c r="M136" s="92"/>
      <c r="N136" s="20">
        <f t="shared" si="9"/>
        <v>0</v>
      </c>
      <c r="O136" s="19">
        <f t="shared" si="9"/>
        <v>0</v>
      </c>
    </row>
    <row r="137" spans="1:15" ht="14.25" customHeight="1" x14ac:dyDescent="0.15">
      <c r="A137" s="72">
        <v>43948</v>
      </c>
      <c r="B137" s="4">
        <f>IFERROR(VLOOKUP(A137,ブログデータ貼り付け用!A:C,2,FALSE),0)</f>
        <v>0</v>
      </c>
      <c r="C137" s="74">
        <f>IFERROR(VLOOKUP(A137,ブログデータ貼り付け用!A:C,3,FALSE),0)</f>
        <v>0</v>
      </c>
      <c r="D137" s="20">
        <f>IFERROR(VLOOKUP(A137,ブログデータ貼り付け用!E:J,4,FALSE),0)</f>
        <v>0</v>
      </c>
      <c r="E137" s="80">
        <f>IFERROR(VLOOKUP(A137,ブログデータ貼り付け用!E:J,6,FALSE),0)</f>
        <v>0</v>
      </c>
      <c r="F137" s="4">
        <f>IFERROR(VLOOKUP(A137,ブログデータ貼り付け用!L:N,2,FALSE),0)</f>
        <v>0</v>
      </c>
      <c r="G137" s="43">
        <f>IFERROR(VLOOKUP(A137,ブログデータ貼り付け用!L:N,3,FALSE),0)</f>
        <v>0</v>
      </c>
      <c r="H137" s="20">
        <f>VLOOKUP(A137,ブログデータ整理!A:C,2,FALSE)</f>
        <v>0</v>
      </c>
      <c r="I137" s="76">
        <f>VLOOKUP(A137,ブログデータ整理!A:C,3,FALSE)</f>
        <v>0</v>
      </c>
      <c r="J137" s="20">
        <f>VLOOKUP(A137,ブログデータ整理!A:E,4,FALSE)</f>
        <v>0</v>
      </c>
      <c r="K137" s="76">
        <f>VLOOKUP(A137,ブログデータ整理!A:E,5,FALSE)</f>
        <v>0</v>
      </c>
      <c r="L137" s="82"/>
      <c r="M137" s="92"/>
      <c r="N137" s="20">
        <f t="shared" si="9"/>
        <v>0</v>
      </c>
      <c r="O137" s="19">
        <f t="shared" si="9"/>
        <v>0</v>
      </c>
    </row>
    <row r="138" spans="1:15" ht="14.25" customHeight="1" x14ac:dyDescent="0.15">
      <c r="A138" s="72">
        <v>43949</v>
      </c>
      <c r="B138" s="4">
        <f>IFERROR(VLOOKUP(A138,ブログデータ貼り付け用!A:C,2,FALSE),0)</f>
        <v>0</v>
      </c>
      <c r="C138" s="74">
        <f>IFERROR(VLOOKUP(A138,ブログデータ貼り付け用!A:C,3,FALSE),0)</f>
        <v>0</v>
      </c>
      <c r="D138" s="20">
        <f>IFERROR(VLOOKUP(A138,ブログデータ貼り付け用!E:J,4,FALSE),0)</f>
        <v>0</v>
      </c>
      <c r="E138" s="80">
        <f>IFERROR(VLOOKUP(A138,ブログデータ貼り付け用!E:J,6,FALSE),0)</f>
        <v>0</v>
      </c>
      <c r="F138" s="4">
        <f>IFERROR(VLOOKUP(A138,ブログデータ貼り付け用!L:N,2,FALSE),0)</f>
        <v>0</v>
      </c>
      <c r="G138" s="43">
        <f>IFERROR(VLOOKUP(A138,ブログデータ貼り付け用!L:N,3,FALSE),0)</f>
        <v>0</v>
      </c>
      <c r="H138" s="20">
        <f>VLOOKUP(A138,ブログデータ整理!A:C,2,FALSE)</f>
        <v>0</v>
      </c>
      <c r="I138" s="76">
        <f>VLOOKUP(A138,ブログデータ整理!A:C,3,FALSE)</f>
        <v>0</v>
      </c>
      <c r="J138" s="20">
        <f>VLOOKUP(A138,ブログデータ整理!A:E,4,FALSE)</f>
        <v>0</v>
      </c>
      <c r="K138" s="76">
        <f>VLOOKUP(A138,ブログデータ整理!A:E,5,FALSE)</f>
        <v>0</v>
      </c>
      <c r="L138" s="82"/>
      <c r="M138" s="92"/>
      <c r="N138" s="20">
        <f t="shared" si="9"/>
        <v>0</v>
      </c>
      <c r="O138" s="19">
        <f t="shared" si="9"/>
        <v>0</v>
      </c>
    </row>
    <row r="139" spans="1:15" ht="14.25" customHeight="1" x14ac:dyDescent="0.15">
      <c r="A139" s="72">
        <v>43950</v>
      </c>
      <c r="B139" s="4">
        <f>IFERROR(VLOOKUP(A139,ブログデータ貼り付け用!A:C,2,FALSE),0)</f>
        <v>0</v>
      </c>
      <c r="C139" s="74">
        <f>IFERROR(VLOOKUP(A139,ブログデータ貼り付け用!A:C,3,FALSE),0)</f>
        <v>0</v>
      </c>
      <c r="D139" s="20">
        <f>IFERROR(VLOOKUP(A139,ブログデータ貼り付け用!E:J,4,FALSE),0)</f>
        <v>0</v>
      </c>
      <c r="E139" s="80">
        <f>IFERROR(VLOOKUP(A139,ブログデータ貼り付け用!E:J,6,FALSE),0)</f>
        <v>0</v>
      </c>
      <c r="F139" s="4">
        <f>IFERROR(VLOOKUP(A139,ブログデータ貼り付け用!L:N,2,FALSE),0)</f>
        <v>0</v>
      </c>
      <c r="G139" s="43">
        <f>IFERROR(VLOOKUP(A139,ブログデータ貼り付け用!L:N,3,FALSE),0)</f>
        <v>0</v>
      </c>
      <c r="H139" s="20">
        <f>VLOOKUP(A139,ブログデータ整理!A:C,2,FALSE)</f>
        <v>0</v>
      </c>
      <c r="I139" s="76">
        <f>VLOOKUP(A139,ブログデータ整理!A:C,3,FALSE)</f>
        <v>0</v>
      </c>
      <c r="J139" s="20">
        <f>VLOOKUP(A139,ブログデータ整理!A:E,4,FALSE)</f>
        <v>0</v>
      </c>
      <c r="K139" s="76">
        <f>VLOOKUP(A139,ブログデータ整理!A:E,5,FALSE)</f>
        <v>0</v>
      </c>
      <c r="L139" s="82"/>
      <c r="M139" s="92"/>
      <c r="N139" s="20">
        <f t="shared" si="9"/>
        <v>0</v>
      </c>
      <c r="O139" s="19">
        <f t="shared" si="9"/>
        <v>0</v>
      </c>
    </row>
    <row r="140" spans="1:15" ht="14.25" customHeight="1" x14ac:dyDescent="0.15">
      <c r="A140" s="72">
        <v>43951</v>
      </c>
      <c r="B140" s="4">
        <f>IFERROR(VLOOKUP(A140,ブログデータ貼り付け用!A:C,2,FALSE),0)</f>
        <v>0</v>
      </c>
      <c r="C140" s="74">
        <f>IFERROR(VLOOKUP(A140,ブログデータ貼り付け用!A:C,3,FALSE),0)</f>
        <v>0</v>
      </c>
      <c r="D140" s="20">
        <f>IFERROR(VLOOKUP(A140,ブログデータ貼り付け用!E:J,4,FALSE),0)</f>
        <v>0</v>
      </c>
      <c r="E140" s="80">
        <f>IFERROR(VLOOKUP(A140,ブログデータ貼り付け用!E:J,6,FALSE),0)</f>
        <v>0</v>
      </c>
      <c r="F140" s="4">
        <f>IFERROR(VLOOKUP(A140,ブログデータ貼り付け用!L:N,2,FALSE),0)</f>
        <v>0</v>
      </c>
      <c r="G140" s="43">
        <f>IFERROR(VLOOKUP(A140,ブログデータ貼り付け用!L:N,3,FALSE),0)</f>
        <v>0</v>
      </c>
      <c r="H140" s="20">
        <f>VLOOKUP(A140,ブログデータ整理!A:C,2,FALSE)</f>
        <v>0</v>
      </c>
      <c r="I140" s="76">
        <f>VLOOKUP(A140,ブログデータ整理!A:C,3,FALSE)</f>
        <v>0</v>
      </c>
      <c r="J140" s="20">
        <f>VLOOKUP(A140,ブログデータ整理!A:E,4,FALSE)</f>
        <v>0</v>
      </c>
      <c r="K140" s="76">
        <f>VLOOKUP(A140,ブログデータ整理!A:E,5,FALSE)</f>
        <v>0</v>
      </c>
      <c r="L140" s="82"/>
      <c r="M140" s="92"/>
      <c r="N140" s="20">
        <f t="shared" si="9"/>
        <v>0</v>
      </c>
      <c r="O140" s="19">
        <f t="shared" si="9"/>
        <v>0</v>
      </c>
    </row>
    <row r="141" spans="1:15" ht="14.25" customHeight="1" thickBot="1" x14ac:dyDescent="0.2">
      <c r="A141" s="16"/>
      <c r="B141" s="3"/>
      <c r="C141" s="78"/>
      <c r="D141" s="7"/>
      <c r="E141" s="8"/>
      <c r="F141" s="3"/>
      <c r="G141" s="10"/>
      <c r="H141" s="9"/>
      <c r="I141" s="10"/>
      <c r="J141" s="9"/>
      <c r="K141" s="10"/>
      <c r="L141" s="94"/>
      <c r="M141" s="93"/>
      <c r="N141" s="20"/>
      <c r="O141" s="19"/>
    </row>
    <row r="142" spans="1:15" ht="17.25" customHeight="1" thickBot="1" x14ac:dyDescent="0.2">
      <c r="A142" s="17" t="s">
        <v>72</v>
      </c>
      <c r="B142" s="83"/>
      <c r="C142" s="84"/>
      <c r="D142" s="85"/>
      <c r="E142" s="84"/>
      <c r="F142" s="85"/>
      <c r="G142" s="84"/>
      <c r="H142" s="85"/>
      <c r="I142" s="84"/>
      <c r="J142" s="85"/>
      <c r="K142" s="84"/>
      <c r="L142" s="85"/>
      <c r="M142" s="84"/>
      <c r="N142" s="13">
        <f>B142+D142+F142+H142+J142+L142</f>
        <v>0</v>
      </c>
      <c r="O142" s="14">
        <f>C142+E142+G142+I142+K142+M142</f>
        <v>0</v>
      </c>
    </row>
    <row r="143" spans="1:15" ht="17.25" customHeight="1" thickBot="1" x14ac:dyDescent="0.2">
      <c r="A143" s="17" t="s">
        <v>12</v>
      </c>
      <c r="B143" s="22">
        <f t="shared" ref="B143:M143" si="10">SUM(B111:B142)</f>
        <v>0</v>
      </c>
      <c r="C143" s="23">
        <f t="shared" si="10"/>
        <v>0</v>
      </c>
      <c r="D143" s="26">
        <f t="shared" si="10"/>
        <v>0</v>
      </c>
      <c r="E143" s="27">
        <f t="shared" si="10"/>
        <v>0</v>
      </c>
      <c r="F143" s="24">
        <f t="shared" si="10"/>
        <v>0</v>
      </c>
      <c r="G143" s="25">
        <f t="shared" si="10"/>
        <v>0</v>
      </c>
      <c r="H143" s="33">
        <f t="shared" si="10"/>
        <v>0</v>
      </c>
      <c r="I143" s="34">
        <f t="shared" si="10"/>
        <v>0</v>
      </c>
      <c r="J143" s="32">
        <f t="shared" si="10"/>
        <v>0</v>
      </c>
      <c r="K143" s="30">
        <f t="shared" si="10"/>
        <v>0</v>
      </c>
      <c r="L143" s="28">
        <f t="shared" si="10"/>
        <v>0</v>
      </c>
      <c r="M143" s="29">
        <f t="shared" si="10"/>
        <v>0</v>
      </c>
      <c r="N143" s="13">
        <f>B143+D143+F143+H143+J143+L143</f>
        <v>0</v>
      </c>
      <c r="O143" s="14">
        <f>C143+E143+G143+I143+K143+M143</f>
        <v>0</v>
      </c>
    </row>
    <row r="144" spans="1:15" ht="17.25" customHeight="1" thickBot="1" x14ac:dyDescent="0.2">
      <c r="A144" s="17" t="s">
        <v>13</v>
      </c>
      <c r="B144" s="39">
        <f t="shared" ref="B144:M144" si="11">IFERROR(AVERAGE(B111:B140),"")</f>
        <v>0</v>
      </c>
      <c r="C144" s="40">
        <f t="shared" si="11"/>
        <v>0</v>
      </c>
      <c r="D144" s="39">
        <f t="shared" si="11"/>
        <v>0</v>
      </c>
      <c r="E144" s="40">
        <f t="shared" si="11"/>
        <v>0</v>
      </c>
      <c r="F144" s="39">
        <f t="shared" si="11"/>
        <v>0</v>
      </c>
      <c r="G144" s="40">
        <f t="shared" si="11"/>
        <v>0</v>
      </c>
      <c r="H144" s="39">
        <f t="shared" si="11"/>
        <v>0</v>
      </c>
      <c r="I144" s="40">
        <f t="shared" si="11"/>
        <v>0</v>
      </c>
      <c r="J144" s="39">
        <f t="shared" si="11"/>
        <v>0</v>
      </c>
      <c r="K144" s="40">
        <f t="shared" si="11"/>
        <v>0</v>
      </c>
      <c r="L144" s="39" t="str">
        <f t="shared" si="11"/>
        <v/>
      </c>
      <c r="M144" s="41" t="str">
        <f t="shared" si="11"/>
        <v/>
      </c>
      <c r="N144" s="37"/>
      <c r="O144" s="38"/>
    </row>
    <row r="145" spans="1:15" ht="17.25" customHeight="1" thickBot="1" x14ac:dyDescent="0.2">
      <c r="A145" s="524" t="s">
        <v>18</v>
      </c>
      <c r="B145" s="423" t="s">
        <v>26</v>
      </c>
      <c r="C145" s="425"/>
      <c r="D145" s="516" t="s">
        <v>27</v>
      </c>
      <c r="E145" s="517"/>
      <c r="F145" s="518" t="s">
        <v>28</v>
      </c>
      <c r="G145" s="519"/>
      <c r="H145" s="520" t="s">
        <v>29</v>
      </c>
      <c r="I145" s="521"/>
      <c r="J145" s="522" t="s">
        <v>30</v>
      </c>
      <c r="K145" s="523"/>
      <c r="L145" s="511" t="str">
        <f>L109</f>
        <v>サイト名</v>
      </c>
      <c r="M145" s="512"/>
      <c r="N145" s="430" t="s">
        <v>12</v>
      </c>
      <c r="O145" s="431"/>
    </row>
    <row r="146" spans="1:15" ht="17.25" customHeight="1" thickBot="1" x14ac:dyDescent="0.2">
      <c r="A146" s="525"/>
      <c r="B146" s="21" t="s">
        <v>42</v>
      </c>
      <c r="C146" s="12" t="s">
        <v>10</v>
      </c>
      <c r="D146" s="11" t="s">
        <v>9</v>
      </c>
      <c r="E146" s="12" t="s">
        <v>10</v>
      </c>
      <c r="F146" s="11" t="s">
        <v>9</v>
      </c>
      <c r="G146" s="12" t="s">
        <v>10</v>
      </c>
      <c r="H146" s="11" t="s">
        <v>9</v>
      </c>
      <c r="I146" s="12" t="s">
        <v>10</v>
      </c>
      <c r="J146" s="11" t="s">
        <v>9</v>
      </c>
      <c r="K146" s="12" t="s">
        <v>10</v>
      </c>
      <c r="L146" s="11" t="s">
        <v>9</v>
      </c>
      <c r="M146" s="12" t="s">
        <v>10</v>
      </c>
      <c r="N146" s="11" t="s">
        <v>9</v>
      </c>
      <c r="O146" s="12" t="s">
        <v>10</v>
      </c>
    </row>
    <row r="147" spans="1:15" ht="14.25" customHeight="1" x14ac:dyDescent="0.15">
      <c r="A147" s="72">
        <v>43952</v>
      </c>
      <c r="B147" s="4">
        <f>IFERROR(VLOOKUP(A147,ブログデータ貼り付け用!A:C,2,FALSE),0)</f>
        <v>0</v>
      </c>
      <c r="C147" s="74">
        <f>IFERROR(VLOOKUP(A147,ブログデータ貼り付け用!A:C,3,FALSE),0)</f>
        <v>0</v>
      </c>
      <c r="D147" s="75">
        <f>IFERROR(VLOOKUP(A147,ブログデータ貼り付け用!E:J,4,FALSE),0)</f>
        <v>0</v>
      </c>
      <c r="E147" s="79">
        <f>IFERROR(VLOOKUP(A147,ブログデータ貼り付け用!E:J,6,FALSE),0)</f>
        <v>0</v>
      </c>
      <c r="F147" s="4">
        <f>IFERROR(VLOOKUP(A147,ブログデータ貼り付け用!L:N,2,FALSE),0)</f>
        <v>0</v>
      </c>
      <c r="G147" s="43">
        <f>IFERROR(VLOOKUP(A147,ブログデータ貼り付け用!L:N,3,FALSE),0)</f>
        <v>0</v>
      </c>
      <c r="H147" s="20">
        <f>VLOOKUP(A147,ブログデータ整理!A:C,2,FALSE)</f>
        <v>0</v>
      </c>
      <c r="I147" s="76">
        <f>VLOOKUP(A147,ブログデータ整理!A:C,3,FALSE)</f>
        <v>0</v>
      </c>
      <c r="J147" s="20">
        <f>VLOOKUP(A147,ブログデータ整理!A:E,4,FALSE)</f>
        <v>0</v>
      </c>
      <c r="K147" s="76">
        <f>VLOOKUP(A147,ブログデータ整理!A:E,5,FALSE)</f>
        <v>0</v>
      </c>
      <c r="L147" s="82"/>
      <c r="M147" s="92"/>
      <c r="N147" s="20">
        <f>B147+D147+F147+H147+J147+L147</f>
        <v>0</v>
      </c>
      <c r="O147" s="19">
        <f>C147+E147+G147+I147+K147+M147</f>
        <v>0</v>
      </c>
    </row>
    <row r="148" spans="1:15" ht="14.25" customHeight="1" x14ac:dyDescent="0.15">
      <c r="A148" s="72">
        <v>43953</v>
      </c>
      <c r="B148" s="4">
        <f>IFERROR(VLOOKUP(A148,ブログデータ貼り付け用!A:C,2,FALSE),0)</f>
        <v>0</v>
      </c>
      <c r="C148" s="74">
        <f>IFERROR(VLOOKUP(A148,ブログデータ貼り付け用!A:C,3,FALSE),0)</f>
        <v>0</v>
      </c>
      <c r="D148" s="20">
        <f>IFERROR(VLOOKUP(A148,ブログデータ貼り付け用!E:J,4,FALSE),0)</f>
        <v>0</v>
      </c>
      <c r="E148" s="80">
        <f>IFERROR(VLOOKUP(A148,ブログデータ貼り付け用!E:J,6,FALSE),0)</f>
        <v>0</v>
      </c>
      <c r="F148" s="4">
        <f>IFERROR(VLOOKUP(A148,ブログデータ貼り付け用!L:N,2,FALSE),0)</f>
        <v>0</v>
      </c>
      <c r="G148" s="43">
        <f>IFERROR(VLOOKUP(A148,ブログデータ貼り付け用!L:N,3,FALSE),0)</f>
        <v>0</v>
      </c>
      <c r="H148" s="20">
        <f>VLOOKUP(A148,ブログデータ整理!A:C,2,FALSE)</f>
        <v>0</v>
      </c>
      <c r="I148" s="76">
        <f>VLOOKUP(A148,ブログデータ整理!A:C,3,FALSE)</f>
        <v>0</v>
      </c>
      <c r="J148" s="20">
        <f>VLOOKUP(A148,ブログデータ整理!A:E,4,FALSE)</f>
        <v>0</v>
      </c>
      <c r="K148" s="76">
        <f>VLOOKUP(A148,ブログデータ整理!A:E,5,FALSE)</f>
        <v>0</v>
      </c>
      <c r="L148" s="82"/>
      <c r="M148" s="92"/>
      <c r="N148" s="20">
        <f t="shared" ref="N148:O177" si="12">B148+D148+F148+H148+J148+L148</f>
        <v>0</v>
      </c>
      <c r="O148" s="19">
        <f t="shared" si="12"/>
        <v>0</v>
      </c>
    </row>
    <row r="149" spans="1:15" ht="14.25" customHeight="1" x14ac:dyDescent="0.15">
      <c r="A149" s="72">
        <v>43954</v>
      </c>
      <c r="B149" s="4">
        <f>IFERROR(VLOOKUP(A149,ブログデータ貼り付け用!A:C,2,FALSE),0)</f>
        <v>0</v>
      </c>
      <c r="C149" s="74">
        <f>IFERROR(VLOOKUP(A149,ブログデータ貼り付け用!A:C,3,FALSE),0)</f>
        <v>0</v>
      </c>
      <c r="D149" s="20">
        <f>IFERROR(VLOOKUP(A149,ブログデータ貼り付け用!E:J,4,FALSE),0)</f>
        <v>0</v>
      </c>
      <c r="E149" s="80">
        <f>IFERROR(VLOOKUP(A149,ブログデータ貼り付け用!E:J,6,FALSE),0)</f>
        <v>0</v>
      </c>
      <c r="F149" s="4">
        <f>IFERROR(VLOOKUP(A149,ブログデータ貼り付け用!L:N,2,FALSE),0)</f>
        <v>0</v>
      </c>
      <c r="G149" s="43">
        <f>IFERROR(VLOOKUP(A149,ブログデータ貼り付け用!L:N,3,FALSE),0)</f>
        <v>0</v>
      </c>
      <c r="H149" s="20">
        <f>VLOOKUP(A149,ブログデータ整理!A:C,2,FALSE)</f>
        <v>0</v>
      </c>
      <c r="I149" s="76">
        <f>VLOOKUP(A149,ブログデータ整理!A:C,3,FALSE)</f>
        <v>0</v>
      </c>
      <c r="J149" s="20">
        <f>VLOOKUP(A149,ブログデータ整理!A:E,4,FALSE)</f>
        <v>0</v>
      </c>
      <c r="K149" s="76">
        <f>VLOOKUP(A149,ブログデータ整理!A:E,5,FALSE)</f>
        <v>0</v>
      </c>
      <c r="L149" s="82"/>
      <c r="M149" s="92"/>
      <c r="N149" s="20">
        <f t="shared" si="12"/>
        <v>0</v>
      </c>
      <c r="O149" s="19">
        <f t="shared" si="12"/>
        <v>0</v>
      </c>
    </row>
    <row r="150" spans="1:15" ht="14.25" customHeight="1" x14ac:dyDescent="0.15">
      <c r="A150" s="72">
        <v>43955</v>
      </c>
      <c r="B150" s="4">
        <f>IFERROR(VLOOKUP(A150,ブログデータ貼り付け用!A:C,2,FALSE),0)</f>
        <v>0</v>
      </c>
      <c r="C150" s="74">
        <f>IFERROR(VLOOKUP(A150,ブログデータ貼り付け用!A:C,3,FALSE),0)</f>
        <v>0</v>
      </c>
      <c r="D150" s="20">
        <f>IFERROR(VLOOKUP(A150,ブログデータ貼り付け用!E:J,4,FALSE),0)</f>
        <v>0</v>
      </c>
      <c r="E150" s="80">
        <f>IFERROR(VLOOKUP(A150,ブログデータ貼り付け用!E:J,6,FALSE),0)</f>
        <v>0</v>
      </c>
      <c r="F150" s="4">
        <f>IFERROR(VLOOKUP(A150,ブログデータ貼り付け用!L:N,2,FALSE),0)</f>
        <v>0</v>
      </c>
      <c r="G150" s="43">
        <f>IFERROR(VLOOKUP(A150,ブログデータ貼り付け用!L:N,3,FALSE),0)</f>
        <v>0</v>
      </c>
      <c r="H150" s="20">
        <f>VLOOKUP(A150,ブログデータ整理!A:C,2,FALSE)</f>
        <v>0</v>
      </c>
      <c r="I150" s="76">
        <f>VLOOKUP(A150,ブログデータ整理!A:C,3,FALSE)</f>
        <v>0</v>
      </c>
      <c r="J150" s="20">
        <f>VLOOKUP(A150,ブログデータ整理!A:E,4,FALSE)</f>
        <v>0</v>
      </c>
      <c r="K150" s="76">
        <f>VLOOKUP(A150,ブログデータ整理!A:E,5,FALSE)</f>
        <v>0</v>
      </c>
      <c r="L150" s="82"/>
      <c r="M150" s="92"/>
      <c r="N150" s="20">
        <f t="shared" si="12"/>
        <v>0</v>
      </c>
      <c r="O150" s="19">
        <f t="shared" si="12"/>
        <v>0</v>
      </c>
    </row>
    <row r="151" spans="1:15" ht="14.25" customHeight="1" x14ac:dyDescent="0.15">
      <c r="A151" s="72">
        <v>43956</v>
      </c>
      <c r="B151" s="4">
        <f>IFERROR(VLOOKUP(A151,ブログデータ貼り付け用!A:C,2,FALSE),0)</f>
        <v>0</v>
      </c>
      <c r="C151" s="74">
        <f>IFERROR(VLOOKUP(A151,ブログデータ貼り付け用!A:C,3,FALSE),0)</f>
        <v>0</v>
      </c>
      <c r="D151" s="20">
        <f>IFERROR(VLOOKUP(A151,ブログデータ貼り付け用!E:J,4,FALSE),0)</f>
        <v>0</v>
      </c>
      <c r="E151" s="80">
        <f>IFERROR(VLOOKUP(A151,ブログデータ貼り付け用!E:J,6,FALSE),0)</f>
        <v>0</v>
      </c>
      <c r="F151" s="4">
        <f>IFERROR(VLOOKUP(A151,ブログデータ貼り付け用!L:N,2,FALSE),0)</f>
        <v>0</v>
      </c>
      <c r="G151" s="43">
        <f>IFERROR(VLOOKUP(A151,ブログデータ貼り付け用!L:N,3,FALSE),0)</f>
        <v>0</v>
      </c>
      <c r="H151" s="20">
        <f>VLOOKUP(A151,ブログデータ整理!A:C,2,FALSE)</f>
        <v>0</v>
      </c>
      <c r="I151" s="76">
        <f>VLOOKUP(A151,ブログデータ整理!A:C,3,FALSE)</f>
        <v>0</v>
      </c>
      <c r="J151" s="20">
        <f>VLOOKUP(A151,ブログデータ整理!A:E,4,FALSE)</f>
        <v>0</v>
      </c>
      <c r="K151" s="76">
        <f>VLOOKUP(A151,ブログデータ整理!A:E,5,FALSE)</f>
        <v>0</v>
      </c>
      <c r="L151" s="82"/>
      <c r="M151" s="92"/>
      <c r="N151" s="20">
        <f t="shared" si="12"/>
        <v>0</v>
      </c>
      <c r="O151" s="19">
        <f t="shared" si="12"/>
        <v>0</v>
      </c>
    </row>
    <row r="152" spans="1:15" ht="14.25" customHeight="1" x14ac:dyDescent="0.15">
      <c r="A152" s="72">
        <v>43957</v>
      </c>
      <c r="B152" s="4">
        <f>IFERROR(VLOOKUP(A152,ブログデータ貼り付け用!A:C,2,FALSE),0)</f>
        <v>0</v>
      </c>
      <c r="C152" s="74">
        <f>IFERROR(VLOOKUP(A152,ブログデータ貼り付け用!A:C,3,FALSE),0)</f>
        <v>0</v>
      </c>
      <c r="D152" s="20">
        <f>IFERROR(VLOOKUP(A152,ブログデータ貼り付け用!E:J,4,FALSE),0)</f>
        <v>0</v>
      </c>
      <c r="E152" s="80">
        <f>IFERROR(VLOOKUP(A152,ブログデータ貼り付け用!E:J,6,FALSE),0)</f>
        <v>0</v>
      </c>
      <c r="F152" s="4">
        <f>IFERROR(VLOOKUP(A152,ブログデータ貼り付け用!L:N,2,FALSE),0)</f>
        <v>0</v>
      </c>
      <c r="G152" s="43">
        <f>IFERROR(VLOOKUP(A152,ブログデータ貼り付け用!L:N,3,FALSE),0)</f>
        <v>0</v>
      </c>
      <c r="H152" s="20">
        <f>VLOOKUP(A152,ブログデータ整理!A:C,2,FALSE)</f>
        <v>0</v>
      </c>
      <c r="I152" s="76">
        <f>VLOOKUP(A152,ブログデータ整理!A:C,3,FALSE)</f>
        <v>0</v>
      </c>
      <c r="J152" s="20">
        <f>VLOOKUP(A152,ブログデータ整理!A:E,4,FALSE)</f>
        <v>0</v>
      </c>
      <c r="K152" s="76">
        <f>VLOOKUP(A152,ブログデータ整理!A:E,5,FALSE)</f>
        <v>0</v>
      </c>
      <c r="L152" s="82"/>
      <c r="M152" s="92"/>
      <c r="N152" s="20">
        <f t="shared" si="12"/>
        <v>0</v>
      </c>
      <c r="O152" s="19">
        <f t="shared" si="12"/>
        <v>0</v>
      </c>
    </row>
    <row r="153" spans="1:15" ht="14.25" customHeight="1" x14ac:dyDescent="0.15">
      <c r="A153" s="72">
        <v>43958</v>
      </c>
      <c r="B153" s="4">
        <f>IFERROR(VLOOKUP(A153,ブログデータ貼り付け用!A:C,2,FALSE),0)</f>
        <v>0</v>
      </c>
      <c r="C153" s="74">
        <f>IFERROR(VLOOKUP(A153,ブログデータ貼り付け用!A:C,3,FALSE),0)</f>
        <v>0</v>
      </c>
      <c r="D153" s="20">
        <f>IFERROR(VLOOKUP(A153,ブログデータ貼り付け用!E:J,4,FALSE),0)</f>
        <v>0</v>
      </c>
      <c r="E153" s="80">
        <f>IFERROR(VLOOKUP(A153,ブログデータ貼り付け用!E:J,6,FALSE),0)</f>
        <v>0</v>
      </c>
      <c r="F153" s="4">
        <f>IFERROR(VLOOKUP(A153,ブログデータ貼り付け用!L:N,2,FALSE),0)</f>
        <v>0</v>
      </c>
      <c r="G153" s="43">
        <f>IFERROR(VLOOKUP(A153,ブログデータ貼り付け用!L:N,3,FALSE),0)</f>
        <v>0</v>
      </c>
      <c r="H153" s="20">
        <f>VLOOKUP(A153,ブログデータ整理!A:C,2,FALSE)</f>
        <v>0</v>
      </c>
      <c r="I153" s="76">
        <f>VLOOKUP(A153,ブログデータ整理!A:C,3,FALSE)</f>
        <v>0</v>
      </c>
      <c r="J153" s="20">
        <f>VLOOKUP(A153,ブログデータ整理!A:E,4,FALSE)</f>
        <v>0</v>
      </c>
      <c r="K153" s="76">
        <f>VLOOKUP(A153,ブログデータ整理!A:E,5,FALSE)</f>
        <v>0</v>
      </c>
      <c r="L153" s="82"/>
      <c r="M153" s="92"/>
      <c r="N153" s="20">
        <f t="shared" si="12"/>
        <v>0</v>
      </c>
      <c r="O153" s="19">
        <f t="shared" si="12"/>
        <v>0</v>
      </c>
    </row>
    <row r="154" spans="1:15" ht="14.25" customHeight="1" x14ac:dyDescent="0.15">
      <c r="A154" s="72">
        <v>43959</v>
      </c>
      <c r="B154" s="4">
        <f>IFERROR(VLOOKUP(A154,ブログデータ貼り付け用!A:C,2,FALSE),0)</f>
        <v>0</v>
      </c>
      <c r="C154" s="74">
        <f>IFERROR(VLOOKUP(A154,ブログデータ貼り付け用!A:C,3,FALSE),0)</f>
        <v>0</v>
      </c>
      <c r="D154" s="20">
        <f>IFERROR(VLOOKUP(A154,ブログデータ貼り付け用!E:J,4,FALSE),0)</f>
        <v>0</v>
      </c>
      <c r="E154" s="80">
        <f>IFERROR(VLOOKUP(A154,ブログデータ貼り付け用!E:J,6,FALSE),0)</f>
        <v>0</v>
      </c>
      <c r="F154" s="4">
        <f>IFERROR(VLOOKUP(A154,ブログデータ貼り付け用!L:N,2,FALSE),0)</f>
        <v>0</v>
      </c>
      <c r="G154" s="43">
        <f>IFERROR(VLOOKUP(A154,ブログデータ貼り付け用!L:N,3,FALSE),0)</f>
        <v>0</v>
      </c>
      <c r="H154" s="20">
        <f>VLOOKUP(A154,ブログデータ整理!A:C,2,FALSE)</f>
        <v>0</v>
      </c>
      <c r="I154" s="76">
        <f>VLOOKUP(A154,ブログデータ整理!A:C,3,FALSE)</f>
        <v>0</v>
      </c>
      <c r="J154" s="20">
        <f>VLOOKUP(A154,ブログデータ整理!A:E,4,FALSE)</f>
        <v>0</v>
      </c>
      <c r="K154" s="76">
        <f>VLOOKUP(A154,ブログデータ整理!A:E,5,FALSE)</f>
        <v>0</v>
      </c>
      <c r="L154" s="82"/>
      <c r="M154" s="92"/>
      <c r="N154" s="20">
        <f t="shared" si="12"/>
        <v>0</v>
      </c>
      <c r="O154" s="19">
        <f t="shared" si="12"/>
        <v>0</v>
      </c>
    </row>
    <row r="155" spans="1:15" ht="14.25" customHeight="1" x14ac:dyDescent="0.15">
      <c r="A155" s="72">
        <v>43960</v>
      </c>
      <c r="B155" s="4">
        <f>IFERROR(VLOOKUP(A155,ブログデータ貼り付け用!A:C,2,FALSE),0)</f>
        <v>0</v>
      </c>
      <c r="C155" s="74">
        <f>IFERROR(VLOOKUP(A155,ブログデータ貼り付け用!A:C,3,FALSE),0)</f>
        <v>0</v>
      </c>
      <c r="D155" s="20">
        <f>IFERROR(VLOOKUP(A155,ブログデータ貼り付け用!E:J,4,FALSE),0)</f>
        <v>0</v>
      </c>
      <c r="E155" s="80">
        <f>IFERROR(VLOOKUP(A155,ブログデータ貼り付け用!E:J,6,FALSE),0)</f>
        <v>0</v>
      </c>
      <c r="F155" s="4">
        <f>IFERROR(VLOOKUP(A155,ブログデータ貼り付け用!L:N,2,FALSE),0)</f>
        <v>0</v>
      </c>
      <c r="G155" s="43">
        <f>IFERROR(VLOOKUP(A155,ブログデータ貼り付け用!L:N,3,FALSE),0)</f>
        <v>0</v>
      </c>
      <c r="H155" s="20">
        <f>VLOOKUP(A155,ブログデータ整理!A:C,2,FALSE)</f>
        <v>0</v>
      </c>
      <c r="I155" s="76">
        <f>VLOOKUP(A155,ブログデータ整理!A:C,3,FALSE)</f>
        <v>0</v>
      </c>
      <c r="J155" s="20">
        <f>VLOOKUP(A155,ブログデータ整理!A:E,4,FALSE)</f>
        <v>0</v>
      </c>
      <c r="K155" s="76">
        <f>VLOOKUP(A155,ブログデータ整理!A:E,5,FALSE)</f>
        <v>0</v>
      </c>
      <c r="L155" s="82"/>
      <c r="M155" s="92"/>
      <c r="N155" s="20">
        <f t="shared" si="12"/>
        <v>0</v>
      </c>
      <c r="O155" s="19">
        <f t="shared" si="12"/>
        <v>0</v>
      </c>
    </row>
    <row r="156" spans="1:15" ht="14.25" customHeight="1" x14ac:dyDescent="0.15">
      <c r="A156" s="72">
        <v>43961</v>
      </c>
      <c r="B156" s="4">
        <f>IFERROR(VLOOKUP(A156,ブログデータ貼り付け用!A:C,2,FALSE),0)</f>
        <v>0</v>
      </c>
      <c r="C156" s="74">
        <f>IFERROR(VLOOKUP(A156,ブログデータ貼り付け用!A:C,3,FALSE),0)</f>
        <v>0</v>
      </c>
      <c r="D156" s="20">
        <f>IFERROR(VLOOKUP(A156,ブログデータ貼り付け用!E:J,4,FALSE),0)</f>
        <v>0</v>
      </c>
      <c r="E156" s="80">
        <f>IFERROR(VLOOKUP(A156,ブログデータ貼り付け用!E:J,6,FALSE),0)</f>
        <v>0</v>
      </c>
      <c r="F156" s="4">
        <f>IFERROR(VLOOKUP(A156,ブログデータ貼り付け用!L:N,2,FALSE),0)</f>
        <v>0</v>
      </c>
      <c r="G156" s="43">
        <f>IFERROR(VLOOKUP(A156,ブログデータ貼り付け用!L:N,3,FALSE),0)</f>
        <v>0</v>
      </c>
      <c r="H156" s="20">
        <f>VLOOKUP(A156,ブログデータ整理!A:C,2,FALSE)</f>
        <v>0</v>
      </c>
      <c r="I156" s="76">
        <f>VLOOKUP(A156,ブログデータ整理!A:C,3,FALSE)</f>
        <v>0</v>
      </c>
      <c r="J156" s="20">
        <f>VLOOKUP(A156,ブログデータ整理!A:E,4,FALSE)</f>
        <v>0</v>
      </c>
      <c r="K156" s="76">
        <f>VLOOKUP(A156,ブログデータ整理!A:E,5,FALSE)</f>
        <v>0</v>
      </c>
      <c r="L156" s="82"/>
      <c r="M156" s="92"/>
      <c r="N156" s="20">
        <f t="shared" si="12"/>
        <v>0</v>
      </c>
      <c r="O156" s="19">
        <f t="shared" si="12"/>
        <v>0</v>
      </c>
    </row>
    <row r="157" spans="1:15" ht="14.25" customHeight="1" x14ac:dyDescent="0.15">
      <c r="A157" s="72">
        <v>43962</v>
      </c>
      <c r="B157" s="4">
        <f>IFERROR(VLOOKUP(A157,ブログデータ貼り付け用!A:C,2,FALSE),0)</f>
        <v>0</v>
      </c>
      <c r="C157" s="74">
        <f>IFERROR(VLOOKUP(A157,ブログデータ貼り付け用!A:C,3,FALSE),0)</f>
        <v>0</v>
      </c>
      <c r="D157" s="20">
        <f>IFERROR(VLOOKUP(A157,ブログデータ貼り付け用!E:J,4,FALSE),0)</f>
        <v>0</v>
      </c>
      <c r="E157" s="80">
        <f>IFERROR(VLOOKUP(A157,ブログデータ貼り付け用!E:J,6,FALSE),0)</f>
        <v>0</v>
      </c>
      <c r="F157" s="4">
        <f>IFERROR(VLOOKUP(A157,ブログデータ貼り付け用!L:N,2,FALSE),0)</f>
        <v>0</v>
      </c>
      <c r="G157" s="43">
        <f>IFERROR(VLOOKUP(A157,ブログデータ貼り付け用!L:N,3,FALSE),0)</f>
        <v>0</v>
      </c>
      <c r="H157" s="20">
        <f>VLOOKUP(A157,ブログデータ整理!A:C,2,FALSE)</f>
        <v>0</v>
      </c>
      <c r="I157" s="76">
        <f>VLOOKUP(A157,ブログデータ整理!A:C,3,FALSE)</f>
        <v>0</v>
      </c>
      <c r="J157" s="20">
        <f>VLOOKUP(A157,ブログデータ整理!A:E,4,FALSE)</f>
        <v>0</v>
      </c>
      <c r="K157" s="76">
        <f>VLOOKUP(A157,ブログデータ整理!A:E,5,FALSE)</f>
        <v>0</v>
      </c>
      <c r="L157" s="82"/>
      <c r="M157" s="92"/>
      <c r="N157" s="20">
        <f t="shared" si="12"/>
        <v>0</v>
      </c>
      <c r="O157" s="19">
        <f t="shared" si="12"/>
        <v>0</v>
      </c>
    </row>
    <row r="158" spans="1:15" ht="14.25" customHeight="1" x14ac:dyDescent="0.15">
      <c r="A158" s="72">
        <v>43963</v>
      </c>
      <c r="B158" s="4">
        <f>IFERROR(VLOOKUP(A158,ブログデータ貼り付け用!A:C,2,FALSE),0)</f>
        <v>0</v>
      </c>
      <c r="C158" s="74">
        <f>IFERROR(VLOOKUP(A158,ブログデータ貼り付け用!A:C,3,FALSE),0)</f>
        <v>0</v>
      </c>
      <c r="D158" s="20">
        <f>IFERROR(VLOOKUP(A158,ブログデータ貼り付け用!E:J,4,FALSE),0)</f>
        <v>0</v>
      </c>
      <c r="E158" s="80">
        <f>IFERROR(VLOOKUP(A158,ブログデータ貼り付け用!E:J,6,FALSE),0)</f>
        <v>0</v>
      </c>
      <c r="F158" s="4">
        <f>IFERROR(VLOOKUP(A158,ブログデータ貼り付け用!L:N,2,FALSE),0)</f>
        <v>0</v>
      </c>
      <c r="G158" s="43">
        <f>IFERROR(VLOOKUP(A158,ブログデータ貼り付け用!L:N,3,FALSE),0)</f>
        <v>0</v>
      </c>
      <c r="H158" s="20">
        <f>VLOOKUP(A158,ブログデータ整理!A:C,2,FALSE)</f>
        <v>0</v>
      </c>
      <c r="I158" s="76">
        <f>VLOOKUP(A158,ブログデータ整理!A:C,3,FALSE)</f>
        <v>0</v>
      </c>
      <c r="J158" s="20">
        <f>VLOOKUP(A158,ブログデータ整理!A:E,4,FALSE)</f>
        <v>0</v>
      </c>
      <c r="K158" s="76">
        <f>VLOOKUP(A158,ブログデータ整理!A:E,5,FALSE)</f>
        <v>0</v>
      </c>
      <c r="L158" s="82"/>
      <c r="M158" s="92"/>
      <c r="N158" s="20">
        <f t="shared" si="12"/>
        <v>0</v>
      </c>
      <c r="O158" s="19">
        <f t="shared" si="12"/>
        <v>0</v>
      </c>
    </row>
    <row r="159" spans="1:15" ht="14.25" customHeight="1" x14ac:dyDescent="0.15">
      <c r="A159" s="72">
        <v>43964</v>
      </c>
      <c r="B159" s="4">
        <f>IFERROR(VLOOKUP(A159,ブログデータ貼り付け用!A:C,2,FALSE),0)</f>
        <v>0</v>
      </c>
      <c r="C159" s="74">
        <f>IFERROR(VLOOKUP(A159,ブログデータ貼り付け用!A:C,3,FALSE),0)</f>
        <v>0</v>
      </c>
      <c r="D159" s="20">
        <f>IFERROR(VLOOKUP(A159,ブログデータ貼り付け用!E:J,4,FALSE),0)</f>
        <v>0</v>
      </c>
      <c r="E159" s="80">
        <f>IFERROR(VLOOKUP(A159,ブログデータ貼り付け用!E:J,6,FALSE),0)</f>
        <v>0</v>
      </c>
      <c r="F159" s="4">
        <f>IFERROR(VLOOKUP(A159,ブログデータ貼り付け用!L:N,2,FALSE),0)</f>
        <v>0</v>
      </c>
      <c r="G159" s="43">
        <f>IFERROR(VLOOKUP(A159,ブログデータ貼り付け用!L:N,3,FALSE),0)</f>
        <v>0</v>
      </c>
      <c r="H159" s="20">
        <f>VLOOKUP(A159,ブログデータ整理!A:C,2,FALSE)</f>
        <v>0</v>
      </c>
      <c r="I159" s="76">
        <f>VLOOKUP(A159,ブログデータ整理!A:C,3,FALSE)</f>
        <v>0</v>
      </c>
      <c r="J159" s="20">
        <f>VLOOKUP(A159,ブログデータ整理!A:E,4,FALSE)</f>
        <v>0</v>
      </c>
      <c r="K159" s="76">
        <f>VLOOKUP(A159,ブログデータ整理!A:E,5,FALSE)</f>
        <v>0</v>
      </c>
      <c r="L159" s="82"/>
      <c r="M159" s="92"/>
      <c r="N159" s="20">
        <f t="shared" si="12"/>
        <v>0</v>
      </c>
      <c r="O159" s="19">
        <f t="shared" si="12"/>
        <v>0</v>
      </c>
    </row>
    <row r="160" spans="1:15" ht="14.25" customHeight="1" x14ac:dyDescent="0.15">
      <c r="A160" s="72">
        <v>43965</v>
      </c>
      <c r="B160" s="4">
        <f>IFERROR(VLOOKUP(A160,ブログデータ貼り付け用!A:C,2,FALSE),0)</f>
        <v>0</v>
      </c>
      <c r="C160" s="74">
        <f>IFERROR(VLOOKUP(A160,ブログデータ貼り付け用!A:C,3,FALSE),0)</f>
        <v>0</v>
      </c>
      <c r="D160" s="20">
        <f>IFERROR(VLOOKUP(A160,ブログデータ貼り付け用!E:J,4,FALSE),0)</f>
        <v>0</v>
      </c>
      <c r="E160" s="80">
        <f>IFERROR(VLOOKUP(A160,ブログデータ貼り付け用!E:J,6,FALSE),0)</f>
        <v>0</v>
      </c>
      <c r="F160" s="4">
        <f>IFERROR(VLOOKUP(A160,ブログデータ貼り付け用!L:N,2,FALSE),0)</f>
        <v>0</v>
      </c>
      <c r="G160" s="43">
        <f>IFERROR(VLOOKUP(A160,ブログデータ貼り付け用!L:N,3,FALSE),0)</f>
        <v>0</v>
      </c>
      <c r="H160" s="20">
        <f>VLOOKUP(A160,ブログデータ整理!A:C,2,FALSE)</f>
        <v>0</v>
      </c>
      <c r="I160" s="76">
        <f>VLOOKUP(A160,ブログデータ整理!A:C,3,FALSE)</f>
        <v>0</v>
      </c>
      <c r="J160" s="20">
        <f>VLOOKUP(A160,ブログデータ整理!A:E,4,FALSE)</f>
        <v>0</v>
      </c>
      <c r="K160" s="76">
        <f>VLOOKUP(A160,ブログデータ整理!A:E,5,FALSE)</f>
        <v>0</v>
      </c>
      <c r="L160" s="82"/>
      <c r="M160" s="92"/>
      <c r="N160" s="20">
        <f t="shared" si="12"/>
        <v>0</v>
      </c>
      <c r="O160" s="19">
        <f t="shared" si="12"/>
        <v>0</v>
      </c>
    </row>
    <row r="161" spans="1:15" ht="14.25" customHeight="1" x14ac:dyDescent="0.15">
      <c r="A161" s="72">
        <v>43966</v>
      </c>
      <c r="B161" s="4">
        <f>IFERROR(VLOOKUP(A161,ブログデータ貼り付け用!A:C,2,FALSE),0)</f>
        <v>0</v>
      </c>
      <c r="C161" s="74">
        <f>IFERROR(VLOOKUP(A161,ブログデータ貼り付け用!A:C,3,FALSE),0)</f>
        <v>0</v>
      </c>
      <c r="D161" s="20">
        <f>IFERROR(VLOOKUP(A161,ブログデータ貼り付け用!E:J,4,FALSE),0)</f>
        <v>0</v>
      </c>
      <c r="E161" s="80">
        <f>IFERROR(VLOOKUP(A161,ブログデータ貼り付け用!E:J,6,FALSE),0)</f>
        <v>0</v>
      </c>
      <c r="F161" s="4">
        <f>IFERROR(VLOOKUP(A161,ブログデータ貼り付け用!L:N,2,FALSE),0)</f>
        <v>0</v>
      </c>
      <c r="G161" s="43">
        <f>IFERROR(VLOOKUP(A161,ブログデータ貼り付け用!L:N,3,FALSE),0)</f>
        <v>0</v>
      </c>
      <c r="H161" s="20">
        <f>VLOOKUP(A161,ブログデータ整理!A:C,2,FALSE)</f>
        <v>0</v>
      </c>
      <c r="I161" s="76">
        <f>VLOOKUP(A161,ブログデータ整理!A:C,3,FALSE)</f>
        <v>0</v>
      </c>
      <c r="J161" s="20">
        <f>VLOOKUP(A161,ブログデータ整理!A:E,4,FALSE)</f>
        <v>0</v>
      </c>
      <c r="K161" s="76">
        <f>VLOOKUP(A161,ブログデータ整理!A:E,5,FALSE)</f>
        <v>0</v>
      </c>
      <c r="L161" s="82"/>
      <c r="M161" s="92"/>
      <c r="N161" s="20">
        <f t="shared" si="12"/>
        <v>0</v>
      </c>
      <c r="O161" s="19">
        <f t="shared" si="12"/>
        <v>0</v>
      </c>
    </row>
    <row r="162" spans="1:15" ht="14.25" customHeight="1" x14ac:dyDescent="0.15">
      <c r="A162" s="72">
        <v>43967</v>
      </c>
      <c r="B162" s="4">
        <f>IFERROR(VLOOKUP(A162,ブログデータ貼り付け用!A:C,2,FALSE),0)</f>
        <v>0</v>
      </c>
      <c r="C162" s="74">
        <f>IFERROR(VLOOKUP(A162,ブログデータ貼り付け用!A:C,3,FALSE),0)</f>
        <v>0</v>
      </c>
      <c r="D162" s="20">
        <f>IFERROR(VLOOKUP(A162,ブログデータ貼り付け用!E:J,4,FALSE),0)</f>
        <v>0</v>
      </c>
      <c r="E162" s="80">
        <f>IFERROR(VLOOKUP(A162,ブログデータ貼り付け用!E:J,6,FALSE),0)</f>
        <v>0</v>
      </c>
      <c r="F162" s="4">
        <f>IFERROR(VLOOKUP(A162,ブログデータ貼り付け用!L:N,2,FALSE),0)</f>
        <v>0</v>
      </c>
      <c r="G162" s="43">
        <f>IFERROR(VLOOKUP(A162,ブログデータ貼り付け用!L:N,3,FALSE),0)</f>
        <v>0</v>
      </c>
      <c r="H162" s="20">
        <f>VLOOKUP(A162,ブログデータ整理!A:C,2,FALSE)</f>
        <v>0</v>
      </c>
      <c r="I162" s="76">
        <f>VLOOKUP(A162,ブログデータ整理!A:C,3,FALSE)</f>
        <v>0</v>
      </c>
      <c r="J162" s="20">
        <f>VLOOKUP(A162,ブログデータ整理!A:E,4,FALSE)</f>
        <v>0</v>
      </c>
      <c r="K162" s="76">
        <f>VLOOKUP(A162,ブログデータ整理!A:E,5,FALSE)</f>
        <v>0</v>
      </c>
      <c r="L162" s="82"/>
      <c r="M162" s="92"/>
      <c r="N162" s="20">
        <f t="shared" si="12"/>
        <v>0</v>
      </c>
      <c r="O162" s="19">
        <f t="shared" si="12"/>
        <v>0</v>
      </c>
    </row>
    <row r="163" spans="1:15" ht="14.25" customHeight="1" x14ac:dyDescent="0.15">
      <c r="A163" s="72">
        <v>43968</v>
      </c>
      <c r="B163" s="4">
        <f>IFERROR(VLOOKUP(A163,ブログデータ貼り付け用!A:C,2,FALSE),0)</f>
        <v>0</v>
      </c>
      <c r="C163" s="74">
        <f>IFERROR(VLOOKUP(A163,ブログデータ貼り付け用!A:C,3,FALSE),0)</f>
        <v>0</v>
      </c>
      <c r="D163" s="20">
        <f>IFERROR(VLOOKUP(A163,ブログデータ貼り付け用!E:J,4,FALSE),0)</f>
        <v>0</v>
      </c>
      <c r="E163" s="80">
        <f>IFERROR(VLOOKUP(A163,ブログデータ貼り付け用!E:J,6,FALSE),0)</f>
        <v>0</v>
      </c>
      <c r="F163" s="4">
        <f>IFERROR(VLOOKUP(A163,ブログデータ貼り付け用!L:N,2,FALSE),0)</f>
        <v>0</v>
      </c>
      <c r="G163" s="43">
        <f>IFERROR(VLOOKUP(A163,ブログデータ貼り付け用!L:N,3,FALSE),0)</f>
        <v>0</v>
      </c>
      <c r="H163" s="20">
        <f>VLOOKUP(A163,ブログデータ整理!A:C,2,FALSE)</f>
        <v>0</v>
      </c>
      <c r="I163" s="76">
        <f>VLOOKUP(A163,ブログデータ整理!A:C,3,FALSE)</f>
        <v>0</v>
      </c>
      <c r="J163" s="20">
        <f>VLOOKUP(A163,ブログデータ整理!A:E,4,FALSE)</f>
        <v>0</v>
      </c>
      <c r="K163" s="76">
        <f>VLOOKUP(A163,ブログデータ整理!A:E,5,FALSE)</f>
        <v>0</v>
      </c>
      <c r="L163" s="82"/>
      <c r="M163" s="92"/>
      <c r="N163" s="20">
        <f t="shared" si="12"/>
        <v>0</v>
      </c>
      <c r="O163" s="19">
        <f t="shared" si="12"/>
        <v>0</v>
      </c>
    </row>
    <row r="164" spans="1:15" ht="14.25" customHeight="1" x14ac:dyDescent="0.15">
      <c r="A164" s="72">
        <v>43969</v>
      </c>
      <c r="B164" s="4">
        <f>IFERROR(VLOOKUP(A164,ブログデータ貼り付け用!A:C,2,FALSE),0)</f>
        <v>0</v>
      </c>
      <c r="C164" s="74">
        <f>IFERROR(VLOOKUP(A164,ブログデータ貼り付け用!A:C,3,FALSE),0)</f>
        <v>0</v>
      </c>
      <c r="D164" s="20">
        <f>IFERROR(VLOOKUP(A164,ブログデータ貼り付け用!E:J,4,FALSE),0)</f>
        <v>0</v>
      </c>
      <c r="E164" s="80">
        <f>IFERROR(VLOOKUP(A164,ブログデータ貼り付け用!E:J,6,FALSE),0)</f>
        <v>0</v>
      </c>
      <c r="F164" s="4">
        <f>IFERROR(VLOOKUP(A164,ブログデータ貼り付け用!L:N,2,FALSE),0)</f>
        <v>0</v>
      </c>
      <c r="G164" s="43">
        <f>IFERROR(VLOOKUP(A164,ブログデータ貼り付け用!L:N,3,FALSE),0)</f>
        <v>0</v>
      </c>
      <c r="H164" s="20">
        <f>VLOOKUP(A164,ブログデータ整理!A:C,2,FALSE)</f>
        <v>0</v>
      </c>
      <c r="I164" s="76">
        <f>VLOOKUP(A164,ブログデータ整理!A:C,3,FALSE)</f>
        <v>0</v>
      </c>
      <c r="J164" s="20">
        <f>VLOOKUP(A164,ブログデータ整理!A:E,4,FALSE)</f>
        <v>0</v>
      </c>
      <c r="K164" s="76">
        <f>VLOOKUP(A164,ブログデータ整理!A:E,5,FALSE)</f>
        <v>0</v>
      </c>
      <c r="L164" s="82"/>
      <c r="M164" s="92"/>
      <c r="N164" s="20">
        <f t="shared" si="12"/>
        <v>0</v>
      </c>
      <c r="O164" s="19">
        <f t="shared" si="12"/>
        <v>0</v>
      </c>
    </row>
    <row r="165" spans="1:15" ht="14.25" customHeight="1" x14ac:dyDescent="0.15">
      <c r="A165" s="72">
        <v>43970</v>
      </c>
      <c r="B165" s="4">
        <f>IFERROR(VLOOKUP(A165,ブログデータ貼り付け用!A:C,2,FALSE),0)</f>
        <v>0</v>
      </c>
      <c r="C165" s="74">
        <f>IFERROR(VLOOKUP(A165,ブログデータ貼り付け用!A:C,3,FALSE),0)</f>
        <v>0</v>
      </c>
      <c r="D165" s="20">
        <f>IFERROR(VLOOKUP(A165,ブログデータ貼り付け用!E:J,4,FALSE),0)</f>
        <v>0</v>
      </c>
      <c r="E165" s="80">
        <f>IFERROR(VLOOKUP(A165,ブログデータ貼り付け用!E:J,6,FALSE),0)</f>
        <v>0</v>
      </c>
      <c r="F165" s="4">
        <f>IFERROR(VLOOKUP(A165,ブログデータ貼り付け用!L:N,2,FALSE),0)</f>
        <v>0</v>
      </c>
      <c r="G165" s="43">
        <f>IFERROR(VLOOKUP(A165,ブログデータ貼り付け用!L:N,3,FALSE),0)</f>
        <v>0</v>
      </c>
      <c r="H165" s="20">
        <f>VLOOKUP(A165,ブログデータ整理!A:C,2,FALSE)</f>
        <v>0</v>
      </c>
      <c r="I165" s="76">
        <f>VLOOKUP(A165,ブログデータ整理!A:C,3,FALSE)</f>
        <v>0</v>
      </c>
      <c r="J165" s="20">
        <f>VLOOKUP(A165,ブログデータ整理!A:E,4,FALSE)</f>
        <v>0</v>
      </c>
      <c r="K165" s="76">
        <f>VLOOKUP(A165,ブログデータ整理!A:E,5,FALSE)</f>
        <v>0</v>
      </c>
      <c r="L165" s="82"/>
      <c r="M165" s="92"/>
      <c r="N165" s="20">
        <f t="shared" si="12"/>
        <v>0</v>
      </c>
      <c r="O165" s="19">
        <f t="shared" si="12"/>
        <v>0</v>
      </c>
    </row>
    <row r="166" spans="1:15" ht="14.25" customHeight="1" x14ac:dyDescent="0.15">
      <c r="A166" s="72">
        <v>43971</v>
      </c>
      <c r="B166" s="4">
        <f>IFERROR(VLOOKUP(A166,ブログデータ貼り付け用!A:C,2,FALSE),0)</f>
        <v>0</v>
      </c>
      <c r="C166" s="74">
        <f>IFERROR(VLOOKUP(A166,ブログデータ貼り付け用!A:C,3,FALSE),0)</f>
        <v>0</v>
      </c>
      <c r="D166" s="20">
        <f>IFERROR(VLOOKUP(A166,ブログデータ貼り付け用!E:J,4,FALSE),0)</f>
        <v>0</v>
      </c>
      <c r="E166" s="80">
        <f>IFERROR(VLOOKUP(A166,ブログデータ貼り付け用!E:J,6,FALSE),0)</f>
        <v>0</v>
      </c>
      <c r="F166" s="4">
        <f>IFERROR(VLOOKUP(A166,ブログデータ貼り付け用!L:N,2,FALSE),0)</f>
        <v>0</v>
      </c>
      <c r="G166" s="43">
        <f>IFERROR(VLOOKUP(A166,ブログデータ貼り付け用!L:N,3,FALSE),0)</f>
        <v>0</v>
      </c>
      <c r="H166" s="20">
        <f>VLOOKUP(A166,ブログデータ整理!A:C,2,FALSE)</f>
        <v>0</v>
      </c>
      <c r="I166" s="76">
        <f>VLOOKUP(A166,ブログデータ整理!A:C,3,FALSE)</f>
        <v>0</v>
      </c>
      <c r="J166" s="20">
        <f>VLOOKUP(A166,ブログデータ整理!A:E,4,FALSE)</f>
        <v>0</v>
      </c>
      <c r="K166" s="76">
        <f>VLOOKUP(A166,ブログデータ整理!A:E,5,FALSE)</f>
        <v>0</v>
      </c>
      <c r="L166" s="82"/>
      <c r="M166" s="92"/>
      <c r="N166" s="20">
        <f t="shared" si="12"/>
        <v>0</v>
      </c>
      <c r="O166" s="19">
        <f t="shared" si="12"/>
        <v>0</v>
      </c>
    </row>
    <row r="167" spans="1:15" ht="14.25" customHeight="1" x14ac:dyDescent="0.15">
      <c r="A167" s="72">
        <v>43972</v>
      </c>
      <c r="B167" s="4">
        <f>IFERROR(VLOOKUP(A167,ブログデータ貼り付け用!A:C,2,FALSE),0)</f>
        <v>0</v>
      </c>
      <c r="C167" s="74">
        <f>IFERROR(VLOOKUP(A167,ブログデータ貼り付け用!A:C,3,FALSE),0)</f>
        <v>0</v>
      </c>
      <c r="D167" s="20">
        <f>IFERROR(VLOOKUP(A167,ブログデータ貼り付け用!E:J,4,FALSE),0)</f>
        <v>0</v>
      </c>
      <c r="E167" s="80">
        <f>IFERROR(VLOOKUP(A167,ブログデータ貼り付け用!E:J,6,FALSE),0)</f>
        <v>0</v>
      </c>
      <c r="F167" s="4">
        <f>IFERROR(VLOOKUP(A167,ブログデータ貼り付け用!L:N,2,FALSE),0)</f>
        <v>0</v>
      </c>
      <c r="G167" s="43">
        <f>IFERROR(VLOOKUP(A167,ブログデータ貼り付け用!L:N,3,FALSE),0)</f>
        <v>0</v>
      </c>
      <c r="H167" s="20">
        <f>VLOOKUP(A167,ブログデータ整理!A:C,2,FALSE)</f>
        <v>0</v>
      </c>
      <c r="I167" s="76">
        <f>VLOOKUP(A167,ブログデータ整理!A:C,3,FALSE)</f>
        <v>0</v>
      </c>
      <c r="J167" s="20">
        <f>VLOOKUP(A167,ブログデータ整理!A:E,4,FALSE)</f>
        <v>0</v>
      </c>
      <c r="K167" s="76">
        <f>VLOOKUP(A167,ブログデータ整理!A:E,5,FALSE)</f>
        <v>0</v>
      </c>
      <c r="L167" s="82"/>
      <c r="M167" s="92"/>
      <c r="N167" s="20">
        <f t="shared" si="12"/>
        <v>0</v>
      </c>
      <c r="O167" s="19">
        <f t="shared" si="12"/>
        <v>0</v>
      </c>
    </row>
    <row r="168" spans="1:15" ht="14.25" customHeight="1" x14ac:dyDescent="0.15">
      <c r="A168" s="72">
        <v>43973</v>
      </c>
      <c r="B168" s="4">
        <f>IFERROR(VLOOKUP(A168,ブログデータ貼り付け用!A:C,2,FALSE),0)</f>
        <v>0</v>
      </c>
      <c r="C168" s="74">
        <f>IFERROR(VLOOKUP(A168,ブログデータ貼り付け用!A:C,3,FALSE),0)</f>
        <v>0</v>
      </c>
      <c r="D168" s="20">
        <f>IFERROR(VLOOKUP(A168,ブログデータ貼り付け用!E:J,4,FALSE),0)</f>
        <v>0</v>
      </c>
      <c r="E168" s="80">
        <f>IFERROR(VLOOKUP(A168,ブログデータ貼り付け用!E:J,6,FALSE),0)</f>
        <v>0</v>
      </c>
      <c r="F168" s="4">
        <f>IFERROR(VLOOKUP(A168,ブログデータ貼り付け用!L:N,2,FALSE),0)</f>
        <v>0</v>
      </c>
      <c r="G168" s="43">
        <f>IFERROR(VLOOKUP(A168,ブログデータ貼り付け用!L:N,3,FALSE),0)</f>
        <v>0</v>
      </c>
      <c r="H168" s="20">
        <f>VLOOKUP(A168,ブログデータ整理!A:C,2,FALSE)</f>
        <v>0</v>
      </c>
      <c r="I168" s="76">
        <f>VLOOKUP(A168,ブログデータ整理!A:C,3,FALSE)</f>
        <v>0</v>
      </c>
      <c r="J168" s="20">
        <f>VLOOKUP(A168,ブログデータ整理!A:E,4,FALSE)</f>
        <v>0</v>
      </c>
      <c r="K168" s="76">
        <f>VLOOKUP(A168,ブログデータ整理!A:E,5,FALSE)</f>
        <v>0</v>
      </c>
      <c r="L168" s="82"/>
      <c r="M168" s="92"/>
      <c r="N168" s="20">
        <f t="shared" si="12"/>
        <v>0</v>
      </c>
      <c r="O168" s="19">
        <f t="shared" si="12"/>
        <v>0</v>
      </c>
    </row>
    <row r="169" spans="1:15" ht="14.25" customHeight="1" x14ac:dyDescent="0.15">
      <c r="A169" s="72">
        <v>43974</v>
      </c>
      <c r="B169" s="4">
        <f>IFERROR(VLOOKUP(A169,ブログデータ貼り付け用!A:C,2,FALSE),0)</f>
        <v>0</v>
      </c>
      <c r="C169" s="74">
        <f>IFERROR(VLOOKUP(A169,ブログデータ貼り付け用!A:C,3,FALSE),0)</f>
        <v>0</v>
      </c>
      <c r="D169" s="20">
        <f>IFERROR(VLOOKUP(A169,ブログデータ貼り付け用!E:J,4,FALSE),0)</f>
        <v>0</v>
      </c>
      <c r="E169" s="80">
        <f>IFERROR(VLOOKUP(A169,ブログデータ貼り付け用!E:J,6,FALSE),0)</f>
        <v>0</v>
      </c>
      <c r="F169" s="4">
        <f>IFERROR(VLOOKUP(A169,ブログデータ貼り付け用!L:N,2,FALSE),0)</f>
        <v>0</v>
      </c>
      <c r="G169" s="43">
        <f>IFERROR(VLOOKUP(A169,ブログデータ貼り付け用!L:N,3,FALSE),0)</f>
        <v>0</v>
      </c>
      <c r="H169" s="20">
        <f>VLOOKUP(A169,ブログデータ整理!A:C,2,FALSE)</f>
        <v>0</v>
      </c>
      <c r="I169" s="76">
        <f>VLOOKUP(A169,ブログデータ整理!A:C,3,FALSE)</f>
        <v>0</v>
      </c>
      <c r="J169" s="20">
        <f>VLOOKUP(A169,ブログデータ整理!A:E,4,FALSE)</f>
        <v>0</v>
      </c>
      <c r="K169" s="76">
        <f>VLOOKUP(A169,ブログデータ整理!A:E,5,FALSE)</f>
        <v>0</v>
      </c>
      <c r="L169" s="82"/>
      <c r="M169" s="92"/>
      <c r="N169" s="20">
        <f t="shared" si="12"/>
        <v>0</v>
      </c>
      <c r="O169" s="19">
        <f t="shared" si="12"/>
        <v>0</v>
      </c>
    </row>
    <row r="170" spans="1:15" ht="14.25" customHeight="1" x14ac:dyDescent="0.15">
      <c r="A170" s="72">
        <v>43975</v>
      </c>
      <c r="B170" s="4">
        <f>IFERROR(VLOOKUP(A170,ブログデータ貼り付け用!A:C,2,FALSE),0)</f>
        <v>0</v>
      </c>
      <c r="C170" s="74">
        <f>IFERROR(VLOOKUP(A170,ブログデータ貼り付け用!A:C,3,FALSE),0)</f>
        <v>0</v>
      </c>
      <c r="D170" s="20">
        <f>IFERROR(VLOOKUP(A170,ブログデータ貼り付け用!E:J,4,FALSE),0)</f>
        <v>0</v>
      </c>
      <c r="E170" s="80">
        <f>IFERROR(VLOOKUP(A170,ブログデータ貼り付け用!E:J,6,FALSE),0)</f>
        <v>0</v>
      </c>
      <c r="F170" s="4">
        <f>IFERROR(VLOOKUP(A170,ブログデータ貼り付け用!L:N,2,FALSE),0)</f>
        <v>0</v>
      </c>
      <c r="G170" s="43">
        <f>IFERROR(VLOOKUP(A170,ブログデータ貼り付け用!L:N,3,FALSE),0)</f>
        <v>0</v>
      </c>
      <c r="H170" s="20">
        <f>VLOOKUP(A170,ブログデータ整理!A:C,2,FALSE)</f>
        <v>0</v>
      </c>
      <c r="I170" s="76">
        <f>VLOOKUP(A170,ブログデータ整理!A:C,3,FALSE)</f>
        <v>0</v>
      </c>
      <c r="J170" s="20">
        <f>VLOOKUP(A170,ブログデータ整理!A:E,4,FALSE)</f>
        <v>0</v>
      </c>
      <c r="K170" s="76">
        <f>VLOOKUP(A170,ブログデータ整理!A:E,5,FALSE)</f>
        <v>0</v>
      </c>
      <c r="L170" s="82"/>
      <c r="M170" s="92"/>
      <c r="N170" s="20">
        <f t="shared" si="12"/>
        <v>0</v>
      </c>
      <c r="O170" s="19">
        <f t="shared" si="12"/>
        <v>0</v>
      </c>
    </row>
    <row r="171" spans="1:15" ht="14.25" customHeight="1" x14ac:dyDescent="0.15">
      <c r="A171" s="72">
        <v>43976</v>
      </c>
      <c r="B171" s="4">
        <f>IFERROR(VLOOKUP(A171,ブログデータ貼り付け用!A:C,2,FALSE),0)</f>
        <v>0</v>
      </c>
      <c r="C171" s="74">
        <f>IFERROR(VLOOKUP(A171,ブログデータ貼り付け用!A:C,3,FALSE),0)</f>
        <v>0</v>
      </c>
      <c r="D171" s="20">
        <f>IFERROR(VLOOKUP(A171,ブログデータ貼り付け用!E:J,4,FALSE),0)</f>
        <v>0</v>
      </c>
      <c r="E171" s="80">
        <f>IFERROR(VLOOKUP(A171,ブログデータ貼り付け用!E:J,6,FALSE),0)</f>
        <v>0</v>
      </c>
      <c r="F171" s="4">
        <f>IFERROR(VLOOKUP(A171,ブログデータ貼り付け用!L:N,2,FALSE),0)</f>
        <v>0</v>
      </c>
      <c r="G171" s="43">
        <f>IFERROR(VLOOKUP(A171,ブログデータ貼り付け用!L:N,3,FALSE),0)</f>
        <v>0</v>
      </c>
      <c r="H171" s="20">
        <f>VLOOKUP(A171,ブログデータ整理!A:C,2,FALSE)</f>
        <v>0</v>
      </c>
      <c r="I171" s="76">
        <f>VLOOKUP(A171,ブログデータ整理!A:C,3,FALSE)</f>
        <v>0</v>
      </c>
      <c r="J171" s="20">
        <f>VLOOKUP(A171,ブログデータ整理!A:E,4,FALSE)</f>
        <v>0</v>
      </c>
      <c r="K171" s="76">
        <f>VLOOKUP(A171,ブログデータ整理!A:E,5,FALSE)</f>
        <v>0</v>
      </c>
      <c r="L171" s="82"/>
      <c r="M171" s="92"/>
      <c r="N171" s="20">
        <f t="shared" si="12"/>
        <v>0</v>
      </c>
      <c r="O171" s="19">
        <f t="shared" si="12"/>
        <v>0</v>
      </c>
    </row>
    <row r="172" spans="1:15" ht="14.25" customHeight="1" x14ac:dyDescent="0.15">
      <c r="A172" s="72">
        <v>43977</v>
      </c>
      <c r="B172" s="4">
        <f>IFERROR(VLOOKUP(A172,ブログデータ貼り付け用!A:C,2,FALSE),0)</f>
        <v>0</v>
      </c>
      <c r="C172" s="74">
        <f>IFERROR(VLOOKUP(A172,ブログデータ貼り付け用!A:C,3,FALSE),0)</f>
        <v>0</v>
      </c>
      <c r="D172" s="20">
        <f>IFERROR(VLOOKUP(A172,ブログデータ貼り付け用!E:J,4,FALSE),0)</f>
        <v>0</v>
      </c>
      <c r="E172" s="80">
        <f>IFERROR(VLOOKUP(A172,ブログデータ貼り付け用!E:J,6,FALSE),0)</f>
        <v>0</v>
      </c>
      <c r="F172" s="4">
        <f>IFERROR(VLOOKUP(A172,ブログデータ貼り付け用!L:N,2,FALSE),0)</f>
        <v>0</v>
      </c>
      <c r="G172" s="43">
        <f>IFERROR(VLOOKUP(A172,ブログデータ貼り付け用!L:N,3,FALSE),0)</f>
        <v>0</v>
      </c>
      <c r="H172" s="20">
        <f>VLOOKUP(A172,ブログデータ整理!A:C,2,FALSE)</f>
        <v>0</v>
      </c>
      <c r="I172" s="76">
        <f>VLOOKUP(A172,ブログデータ整理!A:C,3,FALSE)</f>
        <v>0</v>
      </c>
      <c r="J172" s="20">
        <f>VLOOKUP(A172,ブログデータ整理!A:E,4,FALSE)</f>
        <v>0</v>
      </c>
      <c r="K172" s="76">
        <f>VLOOKUP(A172,ブログデータ整理!A:E,5,FALSE)</f>
        <v>0</v>
      </c>
      <c r="L172" s="82"/>
      <c r="M172" s="92"/>
      <c r="N172" s="20">
        <f t="shared" si="12"/>
        <v>0</v>
      </c>
      <c r="O172" s="19">
        <f t="shared" si="12"/>
        <v>0</v>
      </c>
    </row>
    <row r="173" spans="1:15" ht="14.25" customHeight="1" x14ac:dyDescent="0.15">
      <c r="A173" s="72">
        <v>43978</v>
      </c>
      <c r="B173" s="4">
        <f>IFERROR(VLOOKUP(A173,ブログデータ貼り付け用!A:C,2,FALSE),0)</f>
        <v>0</v>
      </c>
      <c r="C173" s="74">
        <f>IFERROR(VLOOKUP(A173,ブログデータ貼り付け用!A:C,3,FALSE),0)</f>
        <v>0</v>
      </c>
      <c r="D173" s="20">
        <f>IFERROR(VLOOKUP(A173,ブログデータ貼り付け用!E:J,4,FALSE),0)</f>
        <v>0</v>
      </c>
      <c r="E173" s="80">
        <f>IFERROR(VLOOKUP(A173,ブログデータ貼り付け用!E:J,6,FALSE),0)</f>
        <v>0</v>
      </c>
      <c r="F173" s="4">
        <f>IFERROR(VLOOKUP(A173,ブログデータ貼り付け用!L:N,2,FALSE),0)</f>
        <v>0</v>
      </c>
      <c r="G173" s="43">
        <f>IFERROR(VLOOKUP(A173,ブログデータ貼り付け用!L:N,3,FALSE),0)</f>
        <v>0</v>
      </c>
      <c r="H173" s="20">
        <f>VLOOKUP(A173,ブログデータ整理!A:C,2,FALSE)</f>
        <v>0</v>
      </c>
      <c r="I173" s="76">
        <f>VLOOKUP(A173,ブログデータ整理!A:C,3,FALSE)</f>
        <v>0</v>
      </c>
      <c r="J173" s="20">
        <f>VLOOKUP(A173,ブログデータ整理!A:E,4,FALSE)</f>
        <v>0</v>
      </c>
      <c r="K173" s="76">
        <f>VLOOKUP(A173,ブログデータ整理!A:E,5,FALSE)</f>
        <v>0</v>
      </c>
      <c r="L173" s="82"/>
      <c r="M173" s="92"/>
      <c r="N173" s="20">
        <f t="shared" si="12"/>
        <v>0</v>
      </c>
      <c r="O173" s="19">
        <f t="shared" si="12"/>
        <v>0</v>
      </c>
    </row>
    <row r="174" spans="1:15" ht="14.25" customHeight="1" x14ac:dyDescent="0.15">
      <c r="A174" s="72">
        <v>43979</v>
      </c>
      <c r="B174" s="4">
        <f>IFERROR(VLOOKUP(A174,ブログデータ貼り付け用!A:C,2,FALSE),0)</f>
        <v>0</v>
      </c>
      <c r="C174" s="74">
        <f>IFERROR(VLOOKUP(A174,ブログデータ貼り付け用!A:C,3,FALSE),0)</f>
        <v>0</v>
      </c>
      <c r="D174" s="20">
        <f>IFERROR(VLOOKUP(A174,ブログデータ貼り付け用!E:J,4,FALSE),0)</f>
        <v>0</v>
      </c>
      <c r="E174" s="80">
        <f>IFERROR(VLOOKUP(A174,ブログデータ貼り付け用!E:J,6,FALSE),0)</f>
        <v>0</v>
      </c>
      <c r="F174" s="4">
        <f>IFERROR(VLOOKUP(A174,ブログデータ貼り付け用!L:N,2,FALSE),0)</f>
        <v>0</v>
      </c>
      <c r="G174" s="43">
        <f>IFERROR(VLOOKUP(A174,ブログデータ貼り付け用!L:N,3,FALSE),0)</f>
        <v>0</v>
      </c>
      <c r="H174" s="20">
        <f>VLOOKUP(A174,ブログデータ整理!A:C,2,FALSE)</f>
        <v>0</v>
      </c>
      <c r="I174" s="76">
        <f>VLOOKUP(A174,ブログデータ整理!A:C,3,FALSE)</f>
        <v>0</v>
      </c>
      <c r="J174" s="20">
        <f>VLOOKUP(A174,ブログデータ整理!A:E,4,FALSE)</f>
        <v>0</v>
      </c>
      <c r="K174" s="76">
        <f>VLOOKUP(A174,ブログデータ整理!A:E,5,FALSE)</f>
        <v>0</v>
      </c>
      <c r="L174" s="82"/>
      <c r="M174" s="92"/>
      <c r="N174" s="20">
        <f t="shared" si="12"/>
        <v>0</v>
      </c>
      <c r="O174" s="19">
        <f t="shared" si="12"/>
        <v>0</v>
      </c>
    </row>
    <row r="175" spans="1:15" ht="14.25" customHeight="1" x14ac:dyDescent="0.15">
      <c r="A175" s="72">
        <v>43980</v>
      </c>
      <c r="B175" s="4">
        <f>IFERROR(VLOOKUP(A175,ブログデータ貼り付け用!A:C,2,FALSE),0)</f>
        <v>0</v>
      </c>
      <c r="C175" s="74">
        <f>IFERROR(VLOOKUP(A175,ブログデータ貼り付け用!A:C,3,FALSE),0)</f>
        <v>0</v>
      </c>
      <c r="D175" s="20">
        <f>IFERROR(VLOOKUP(A175,ブログデータ貼り付け用!E:J,4,FALSE),0)</f>
        <v>0</v>
      </c>
      <c r="E175" s="80">
        <f>IFERROR(VLOOKUP(A175,ブログデータ貼り付け用!E:J,6,FALSE),0)</f>
        <v>0</v>
      </c>
      <c r="F175" s="4">
        <f>IFERROR(VLOOKUP(A175,ブログデータ貼り付け用!L:N,2,FALSE),0)</f>
        <v>0</v>
      </c>
      <c r="G175" s="43">
        <f>IFERROR(VLOOKUP(A175,ブログデータ貼り付け用!L:N,3,FALSE),0)</f>
        <v>0</v>
      </c>
      <c r="H175" s="20">
        <f>VLOOKUP(A175,ブログデータ整理!A:C,2,FALSE)</f>
        <v>0</v>
      </c>
      <c r="I175" s="76">
        <f>VLOOKUP(A175,ブログデータ整理!A:C,3,FALSE)</f>
        <v>0</v>
      </c>
      <c r="J175" s="20">
        <f>VLOOKUP(A175,ブログデータ整理!A:E,4,FALSE)</f>
        <v>0</v>
      </c>
      <c r="K175" s="76">
        <f>VLOOKUP(A175,ブログデータ整理!A:E,5,FALSE)</f>
        <v>0</v>
      </c>
      <c r="L175" s="82"/>
      <c r="M175" s="92"/>
      <c r="N175" s="20">
        <f t="shared" si="12"/>
        <v>0</v>
      </c>
      <c r="O175" s="19">
        <f t="shared" si="12"/>
        <v>0</v>
      </c>
    </row>
    <row r="176" spans="1:15" ht="14.25" customHeight="1" x14ac:dyDescent="0.15">
      <c r="A176" s="72">
        <v>43981</v>
      </c>
      <c r="B176" s="4">
        <f>IFERROR(VLOOKUP(A176,ブログデータ貼り付け用!A:C,2,FALSE),0)</f>
        <v>0</v>
      </c>
      <c r="C176" s="74">
        <f>IFERROR(VLOOKUP(A176,ブログデータ貼り付け用!A:C,3,FALSE),0)</f>
        <v>0</v>
      </c>
      <c r="D176" s="20">
        <f>IFERROR(VLOOKUP(A176,ブログデータ貼り付け用!E:J,4,FALSE),0)</f>
        <v>0</v>
      </c>
      <c r="E176" s="80">
        <f>IFERROR(VLOOKUP(A176,ブログデータ貼り付け用!E:J,6,FALSE),0)</f>
        <v>0</v>
      </c>
      <c r="F176" s="4">
        <f>IFERROR(VLOOKUP(A176,ブログデータ貼り付け用!L:N,2,FALSE),0)</f>
        <v>0</v>
      </c>
      <c r="G176" s="43">
        <f>IFERROR(VLOOKUP(A176,ブログデータ貼り付け用!L:N,3,FALSE),0)</f>
        <v>0</v>
      </c>
      <c r="H176" s="20">
        <f>VLOOKUP(A176,ブログデータ整理!A:C,2,FALSE)</f>
        <v>0</v>
      </c>
      <c r="I176" s="76">
        <f>VLOOKUP(A176,ブログデータ整理!A:C,3,FALSE)</f>
        <v>0</v>
      </c>
      <c r="J176" s="20">
        <f>VLOOKUP(A176,ブログデータ整理!A:E,4,FALSE)</f>
        <v>0</v>
      </c>
      <c r="K176" s="76">
        <f>VLOOKUP(A176,ブログデータ整理!A:E,5,FALSE)</f>
        <v>0</v>
      </c>
      <c r="L176" s="82"/>
      <c r="M176" s="92"/>
      <c r="N176" s="20">
        <f t="shared" si="12"/>
        <v>0</v>
      </c>
      <c r="O176" s="19">
        <f t="shared" si="12"/>
        <v>0</v>
      </c>
    </row>
    <row r="177" spans="1:15" ht="14.25" customHeight="1" thickBot="1" x14ac:dyDescent="0.2">
      <c r="A177" s="72">
        <v>43982</v>
      </c>
      <c r="B177" s="4">
        <f>IFERROR(VLOOKUP(A177,ブログデータ貼り付け用!A:C,2,FALSE),0)</f>
        <v>0</v>
      </c>
      <c r="C177" s="74">
        <f>IFERROR(VLOOKUP(A177,ブログデータ貼り付け用!A:C,3,FALSE),0)</f>
        <v>0</v>
      </c>
      <c r="D177" s="11">
        <f>IFERROR(VLOOKUP(A177,ブログデータ貼り付け用!E:J,4,FALSE),0)</f>
        <v>0</v>
      </c>
      <c r="E177" s="81">
        <f>IFERROR(VLOOKUP(A177,ブログデータ貼り付け用!E:J,6,FALSE),0)</f>
        <v>0</v>
      </c>
      <c r="F177" s="4">
        <f>IFERROR(VLOOKUP(A177,ブログデータ貼り付け用!L:N,2,FALSE),0)</f>
        <v>0</v>
      </c>
      <c r="G177" s="43">
        <f>IFERROR(VLOOKUP(A177,ブログデータ貼り付け用!L:N,3,FALSE),0)</f>
        <v>0</v>
      </c>
      <c r="H177" s="20">
        <f>VLOOKUP(A177,ブログデータ整理!A:C,2,FALSE)</f>
        <v>0</v>
      </c>
      <c r="I177" s="76">
        <f>VLOOKUP(A177,ブログデータ整理!A:C,3,FALSE)</f>
        <v>0</v>
      </c>
      <c r="J177" s="20">
        <f>VLOOKUP(A177,ブログデータ整理!A:E,4,FALSE)</f>
        <v>0</v>
      </c>
      <c r="K177" s="76">
        <f>VLOOKUP(A177,ブログデータ整理!A:E,5,FALSE)</f>
        <v>0</v>
      </c>
      <c r="L177" s="94"/>
      <c r="M177" s="93"/>
      <c r="N177" s="20">
        <f t="shared" si="12"/>
        <v>0</v>
      </c>
      <c r="O177" s="19">
        <f t="shared" si="12"/>
        <v>0</v>
      </c>
    </row>
    <row r="178" spans="1:15" ht="17.25" customHeight="1" thickBot="1" x14ac:dyDescent="0.2">
      <c r="A178" s="17" t="s">
        <v>72</v>
      </c>
      <c r="B178" s="83"/>
      <c r="C178" s="84"/>
      <c r="D178" s="85"/>
      <c r="E178" s="84"/>
      <c r="F178" s="85"/>
      <c r="G178" s="84"/>
      <c r="H178" s="85"/>
      <c r="I178" s="84"/>
      <c r="J178" s="85"/>
      <c r="K178" s="84"/>
      <c r="L178" s="85"/>
      <c r="M178" s="84"/>
      <c r="N178" s="13">
        <f>B178+D178+F178+H178+J178+L178</f>
        <v>0</v>
      </c>
      <c r="O178" s="14">
        <f>C178+E178+G178+I178+K178+M178</f>
        <v>0</v>
      </c>
    </row>
    <row r="179" spans="1:15" ht="17.25" customHeight="1" thickBot="1" x14ac:dyDescent="0.2">
      <c r="A179" s="17" t="s">
        <v>12</v>
      </c>
      <c r="B179" s="22">
        <f t="shared" ref="B179:M179" si="13">SUM(B147:B178)</f>
        <v>0</v>
      </c>
      <c r="C179" s="23">
        <f t="shared" si="13"/>
        <v>0</v>
      </c>
      <c r="D179" s="26">
        <f t="shared" si="13"/>
        <v>0</v>
      </c>
      <c r="E179" s="27">
        <f t="shared" si="13"/>
        <v>0</v>
      </c>
      <c r="F179" s="24">
        <f t="shared" si="13"/>
        <v>0</v>
      </c>
      <c r="G179" s="25">
        <f t="shared" si="13"/>
        <v>0</v>
      </c>
      <c r="H179" s="33">
        <f t="shared" si="13"/>
        <v>0</v>
      </c>
      <c r="I179" s="34">
        <f t="shared" si="13"/>
        <v>0</v>
      </c>
      <c r="J179" s="32">
        <f t="shared" si="13"/>
        <v>0</v>
      </c>
      <c r="K179" s="30">
        <f t="shared" si="13"/>
        <v>0</v>
      </c>
      <c r="L179" s="28">
        <f t="shared" si="13"/>
        <v>0</v>
      </c>
      <c r="M179" s="29">
        <f t="shared" si="13"/>
        <v>0</v>
      </c>
      <c r="N179" s="13">
        <f>B179+D179+F179+H179+J179+L179</f>
        <v>0</v>
      </c>
      <c r="O179" s="14">
        <f>C179+E179+G179+I179+K179+M179</f>
        <v>0</v>
      </c>
    </row>
    <row r="180" spans="1:15" ht="17.25" customHeight="1" thickBot="1" x14ac:dyDescent="0.2">
      <c r="A180" s="17" t="s">
        <v>13</v>
      </c>
      <c r="B180" s="39">
        <f>IFERROR(AVERAGE(B147:B177),"")</f>
        <v>0</v>
      </c>
      <c r="C180" s="40">
        <f t="shared" ref="C180:L180" si="14">IFERROR(AVERAGE(C147:C177),"")</f>
        <v>0</v>
      </c>
      <c r="D180" s="39">
        <f t="shared" si="14"/>
        <v>0</v>
      </c>
      <c r="E180" s="40">
        <f t="shared" si="14"/>
        <v>0</v>
      </c>
      <c r="F180" s="39">
        <f t="shared" si="14"/>
        <v>0</v>
      </c>
      <c r="G180" s="40">
        <f t="shared" si="14"/>
        <v>0</v>
      </c>
      <c r="H180" s="39">
        <f t="shared" si="14"/>
        <v>0</v>
      </c>
      <c r="I180" s="40">
        <f t="shared" si="14"/>
        <v>0</v>
      </c>
      <c r="J180" s="39">
        <f t="shared" si="14"/>
        <v>0</v>
      </c>
      <c r="K180" s="40">
        <f t="shared" si="14"/>
        <v>0</v>
      </c>
      <c r="L180" s="39" t="str">
        <f t="shared" si="14"/>
        <v/>
      </c>
      <c r="M180" s="41" t="str">
        <f>IFERROR(AVERAGE(M147:M177),"")</f>
        <v/>
      </c>
      <c r="N180" s="37"/>
      <c r="O180" s="38"/>
    </row>
    <row r="181" spans="1:15" ht="17.25" customHeight="1" thickBot="1" x14ac:dyDescent="0.2">
      <c r="A181" s="524" t="s">
        <v>19</v>
      </c>
      <c r="B181" s="423" t="s">
        <v>26</v>
      </c>
      <c r="C181" s="425"/>
      <c r="D181" s="516" t="s">
        <v>27</v>
      </c>
      <c r="E181" s="517"/>
      <c r="F181" s="518" t="s">
        <v>28</v>
      </c>
      <c r="G181" s="519"/>
      <c r="H181" s="520" t="s">
        <v>29</v>
      </c>
      <c r="I181" s="521"/>
      <c r="J181" s="522" t="s">
        <v>30</v>
      </c>
      <c r="K181" s="523"/>
      <c r="L181" s="511" t="str">
        <f>L145</f>
        <v>サイト名</v>
      </c>
      <c r="M181" s="512"/>
      <c r="N181" s="430" t="s">
        <v>12</v>
      </c>
      <c r="O181" s="431"/>
    </row>
    <row r="182" spans="1:15" ht="17.25" customHeight="1" thickBot="1" x14ac:dyDescent="0.2">
      <c r="A182" s="525"/>
      <c r="B182" s="21" t="s">
        <v>42</v>
      </c>
      <c r="C182" s="12" t="s">
        <v>10</v>
      </c>
      <c r="D182" s="11" t="s">
        <v>9</v>
      </c>
      <c r="E182" s="12" t="s">
        <v>10</v>
      </c>
      <c r="F182" s="11" t="s">
        <v>9</v>
      </c>
      <c r="G182" s="12" t="s">
        <v>10</v>
      </c>
      <c r="H182" s="11" t="s">
        <v>9</v>
      </c>
      <c r="I182" s="12" t="s">
        <v>10</v>
      </c>
      <c r="J182" s="11" t="s">
        <v>9</v>
      </c>
      <c r="K182" s="12" t="s">
        <v>10</v>
      </c>
      <c r="L182" s="11" t="s">
        <v>9</v>
      </c>
      <c r="M182" s="12" t="s">
        <v>10</v>
      </c>
      <c r="N182" s="11" t="s">
        <v>9</v>
      </c>
      <c r="O182" s="12" t="s">
        <v>10</v>
      </c>
    </row>
    <row r="183" spans="1:15" ht="14.25" customHeight="1" x14ac:dyDescent="0.15">
      <c r="A183" s="72">
        <v>43983</v>
      </c>
      <c r="B183" s="4">
        <f>IFERROR(VLOOKUP(A183,ブログデータ貼り付け用!A:C,2,FALSE),0)</f>
        <v>0</v>
      </c>
      <c r="C183" s="74">
        <f>IFERROR(VLOOKUP(A183,ブログデータ貼り付け用!A:C,3,FALSE),0)</f>
        <v>0</v>
      </c>
      <c r="D183" s="75">
        <f>IFERROR(VLOOKUP(A183,ブログデータ貼り付け用!E:J,4,FALSE),0)</f>
        <v>0</v>
      </c>
      <c r="E183" s="79">
        <f>IFERROR(VLOOKUP(A183,ブログデータ貼り付け用!E:J,6,FALSE),0)</f>
        <v>0</v>
      </c>
      <c r="F183" s="4">
        <f>IFERROR(VLOOKUP(A183,ブログデータ貼り付け用!L:N,2,FALSE),0)</f>
        <v>0</v>
      </c>
      <c r="G183" s="43">
        <f>IFERROR(VLOOKUP(A183,ブログデータ貼り付け用!L:N,3,FALSE),0)</f>
        <v>0</v>
      </c>
      <c r="H183" s="20">
        <f>VLOOKUP(A183,ブログデータ整理!A:C,2,FALSE)</f>
        <v>0</v>
      </c>
      <c r="I183" s="76">
        <f>VLOOKUP(A183,ブログデータ整理!A:C,3,FALSE)</f>
        <v>0</v>
      </c>
      <c r="J183" s="20">
        <f>VLOOKUP(A183,ブログデータ整理!A:E,4,FALSE)</f>
        <v>0</v>
      </c>
      <c r="K183" s="76">
        <f>VLOOKUP(A183,ブログデータ整理!A:E,5,FALSE)</f>
        <v>0</v>
      </c>
      <c r="L183" s="82"/>
      <c r="M183" s="92"/>
      <c r="N183" s="20">
        <f>B183+D183+F183+H183+J183+L183</f>
        <v>0</v>
      </c>
      <c r="O183" s="19">
        <f>C183+E183+G183+I183+K183+M183</f>
        <v>0</v>
      </c>
    </row>
    <row r="184" spans="1:15" ht="14.25" customHeight="1" x14ac:dyDescent="0.15">
      <c r="A184" s="72">
        <v>43984</v>
      </c>
      <c r="B184" s="4">
        <f>IFERROR(VLOOKUP(A184,ブログデータ貼り付け用!A:C,2,FALSE),0)</f>
        <v>0</v>
      </c>
      <c r="C184" s="74">
        <f>IFERROR(VLOOKUP(A184,ブログデータ貼り付け用!A:C,3,FALSE),0)</f>
        <v>0</v>
      </c>
      <c r="D184" s="20">
        <f>IFERROR(VLOOKUP(A184,ブログデータ貼り付け用!E:J,4,FALSE),0)</f>
        <v>0</v>
      </c>
      <c r="E184" s="80">
        <f>IFERROR(VLOOKUP(A184,ブログデータ貼り付け用!E:J,6,FALSE),0)</f>
        <v>0</v>
      </c>
      <c r="F184" s="4">
        <f>IFERROR(VLOOKUP(A184,ブログデータ貼り付け用!L:N,2,FALSE),0)</f>
        <v>0</v>
      </c>
      <c r="G184" s="43">
        <f>IFERROR(VLOOKUP(A184,ブログデータ貼り付け用!L:N,3,FALSE),0)</f>
        <v>0</v>
      </c>
      <c r="H184" s="20">
        <f>VLOOKUP(A184,ブログデータ整理!A:C,2,FALSE)</f>
        <v>0</v>
      </c>
      <c r="I184" s="76">
        <f>VLOOKUP(A184,ブログデータ整理!A:C,3,FALSE)</f>
        <v>0</v>
      </c>
      <c r="J184" s="20">
        <f>VLOOKUP(A184,ブログデータ整理!A:E,4,FALSE)</f>
        <v>0</v>
      </c>
      <c r="K184" s="76">
        <f>VLOOKUP(A184,ブログデータ整理!A:E,5,FALSE)</f>
        <v>0</v>
      </c>
      <c r="L184" s="82"/>
      <c r="M184" s="92"/>
      <c r="N184" s="20">
        <f t="shared" ref="N184:O212" si="15">B184+D184+F184+H184+J184+L184</f>
        <v>0</v>
      </c>
      <c r="O184" s="19">
        <f t="shared" si="15"/>
        <v>0</v>
      </c>
    </row>
    <row r="185" spans="1:15" ht="14.25" customHeight="1" x14ac:dyDescent="0.15">
      <c r="A185" s="72">
        <v>43985</v>
      </c>
      <c r="B185" s="4">
        <f>IFERROR(VLOOKUP(A185,ブログデータ貼り付け用!A:C,2,FALSE),0)</f>
        <v>0</v>
      </c>
      <c r="C185" s="74">
        <f>IFERROR(VLOOKUP(A185,ブログデータ貼り付け用!A:C,3,FALSE),0)</f>
        <v>0</v>
      </c>
      <c r="D185" s="20">
        <f>IFERROR(VLOOKUP(A185,ブログデータ貼り付け用!E:J,4,FALSE),0)</f>
        <v>0</v>
      </c>
      <c r="E185" s="80">
        <f>IFERROR(VLOOKUP(A185,ブログデータ貼り付け用!E:J,6,FALSE),0)</f>
        <v>0</v>
      </c>
      <c r="F185" s="4">
        <f>IFERROR(VLOOKUP(A185,ブログデータ貼り付け用!L:N,2,FALSE),0)</f>
        <v>0</v>
      </c>
      <c r="G185" s="43">
        <f>IFERROR(VLOOKUP(A185,ブログデータ貼り付け用!L:N,3,FALSE),0)</f>
        <v>0</v>
      </c>
      <c r="H185" s="20">
        <f>VLOOKUP(A185,ブログデータ整理!A:C,2,FALSE)</f>
        <v>0</v>
      </c>
      <c r="I185" s="76">
        <f>VLOOKUP(A185,ブログデータ整理!A:C,3,FALSE)</f>
        <v>0</v>
      </c>
      <c r="J185" s="20">
        <f>VLOOKUP(A185,ブログデータ整理!A:E,4,FALSE)</f>
        <v>0</v>
      </c>
      <c r="K185" s="76">
        <f>VLOOKUP(A185,ブログデータ整理!A:E,5,FALSE)</f>
        <v>0</v>
      </c>
      <c r="L185" s="82"/>
      <c r="M185" s="92"/>
      <c r="N185" s="20">
        <f t="shared" si="15"/>
        <v>0</v>
      </c>
      <c r="O185" s="19">
        <f t="shared" si="15"/>
        <v>0</v>
      </c>
    </row>
    <row r="186" spans="1:15" ht="14.25" customHeight="1" x14ac:dyDescent="0.15">
      <c r="A186" s="72">
        <v>43986</v>
      </c>
      <c r="B186" s="4">
        <f>IFERROR(VLOOKUP(A186,ブログデータ貼り付け用!A:C,2,FALSE),0)</f>
        <v>0</v>
      </c>
      <c r="C186" s="74">
        <f>IFERROR(VLOOKUP(A186,ブログデータ貼り付け用!A:C,3,FALSE),0)</f>
        <v>0</v>
      </c>
      <c r="D186" s="20">
        <f>IFERROR(VLOOKUP(A186,ブログデータ貼り付け用!E:J,4,FALSE),0)</f>
        <v>0</v>
      </c>
      <c r="E186" s="80">
        <f>IFERROR(VLOOKUP(A186,ブログデータ貼り付け用!E:J,6,FALSE),0)</f>
        <v>0</v>
      </c>
      <c r="F186" s="4">
        <f>IFERROR(VLOOKUP(A186,ブログデータ貼り付け用!L:N,2,FALSE),0)</f>
        <v>0</v>
      </c>
      <c r="G186" s="43">
        <f>IFERROR(VLOOKUP(A186,ブログデータ貼り付け用!L:N,3,FALSE),0)</f>
        <v>0</v>
      </c>
      <c r="H186" s="20">
        <f>VLOOKUP(A186,ブログデータ整理!A:C,2,FALSE)</f>
        <v>0</v>
      </c>
      <c r="I186" s="76">
        <f>VLOOKUP(A186,ブログデータ整理!A:C,3,FALSE)</f>
        <v>0</v>
      </c>
      <c r="J186" s="20">
        <f>VLOOKUP(A186,ブログデータ整理!A:E,4,FALSE)</f>
        <v>0</v>
      </c>
      <c r="K186" s="76">
        <f>VLOOKUP(A186,ブログデータ整理!A:E,5,FALSE)</f>
        <v>0</v>
      </c>
      <c r="L186" s="82"/>
      <c r="M186" s="92"/>
      <c r="N186" s="20">
        <f t="shared" si="15"/>
        <v>0</v>
      </c>
      <c r="O186" s="19">
        <f t="shared" si="15"/>
        <v>0</v>
      </c>
    </row>
    <row r="187" spans="1:15" ht="14.25" customHeight="1" x14ac:dyDescent="0.15">
      <c r="A187" s="72">
        <v>43987</v>
      </c>
      <c r="B187" s="4">
        <f>IFERROR(VLOOKUP(A187,ブログデータ貼り付け用!A:C,2,FALSE),0)</f>
        <v>0</v>
      </c>
      <c r="C187" s="74">
        <f>IFERROR(VLOOKUP(A187,ブログデータ貼り付け用!A:C,3,FALSE),0)</f>
        <v>0</v>
      </c>
      <c r="D187" s="20">
        <f>IFERROR(VLOOKUP(A187,ブログデータ貼り付け用!E:J,4,FALSE),0)</f>
        <v>0</v>
      </c>
      <c r="E187" s="80">
        <f>IFERROR(VLOOKUP(A187,ブログデータ貼り付け用!E:J,6,FALSE),0)</f>
        <v>0</v>
      </c>
      <c r="F187" s="4">
        <f>IFERROR(VLOOKUP(A187,ブログデータ貼り付け用!L:N,2,FALSE),0)</f>
        <v>0</v>
      </c>
      <c r="G187" s="43">
        <f>IFERROR(VLOOKUP(A187,ブログデータ貼り付け用!L:N,3,FALSE),0)</f>
        <v>0</v>
      </c>
      <c r="H187" s="20">
        <f>VLOOKUP(A187,ブログデータ整理!A:C,2,FALSE)</f>
        <v>0</v>
      </c>
      <c r="I187" s="76">
        <f>VLOOKUP(A187,ブログデータ整理!A:C,3,FALSE)</f>
        <v>0</v>
      </c>
      <c r="J187" s="20">
        <f>VLOOKUP(A187,ブログデータ整理!A:E,4,FALSE)</f>
        <v>0</v>
      </c>
      <c r="K187" s="76">
        <f>VLOOKUP(A187,ブログデータ整理!A:E,5,FALSE)</f>
        <v>0</v>
      </c>
      <c r="L187" s="82"/>
      <c r="M187" s="92"/>
      <c r="N187" s="20">
        <f t="shared" si="15"/>
        <v>0</v>
      </c>
      <c r="O187" s="19">
        <f t="shared" si="15"/>
        <v>0</v>
      </c>
    </row>
    <row r="188" spans="1:15" ht="14.25" customHeight="1" x14ac:dyDescent="0.15">
      <c r="A188" s="72">
        <v>43988</v>
      </c>
      <c r="B188" s="4">
        <f>IFERROR(VLOOKUP(A188,ブログデータ貼り付け用!A:C,2,FALSE),0)</f>
        <v>0</v>
      </c>
      <c r="C188" s="74">
        <f>IFERROR(VLOOKUP(A188,ブログデータ貼り付け用!A:C,3,FALSE),0)</f>
        <v>0</v>
      </c>
      <c r="D188" s="20">
        <f>IFERROR(VLOOKUP(A188,ブログデータ貼り付け用!E:J,4,FALSE),0)</f>
        <v>0</v>
      </c>
      <c r="E188" s="80">
        <f>IFERROR(VLOOKUP(A188,ブログデータ貼り付け用!E:J,6,FALSE),0)</f>
        <v>0</v>
      </c>
      <c r="F188" s="4">
        <f>IFERROR(VLOOKUP(A188,ブログデータ貼り付け用!L:N,2,FALSE),0)</f>
        <v>0</v>
      </c>
      <c r="G188" s="43">
        <f>IFERROR(VLOOKUP(A188,ブログデータ貼り付け用!L:N,3,FALSE),0)</f>
        <v>0</v>
      </c>
      <c r="H188" s="20">
        <f>VLOOKUP(A188,ブログデータ整理!A:C,2,FALSE)</f>
        <v>0</v>
      </c>
      <c r="I188" s="76">
        <f>VLOOKUP(A188,ブログデータ整理!A:C,3,FALSE)</f>
        <v>0</v>
      </c>
      <c r="J188" s="20">
        <f>VLOOKUP(A188,ブログデータ整理!A:E,4,FALSE)</f>
        <v>0</v>
      </c>
      <c r="K188" s="76">
        <f>VLOOKUP(A188,ブログデータ整理!A:E,5,FALSE)</f>
        <v>0</v>
      </c>
      <c r="L188" s="82"/>
      <c r="M188" s="92"/>
      <c r="N188" s="20">
        <f t="shared" si="15"/>
        <v>0</v>
      </c>
      <c r="O188" s="19">
        <f t="shared" si="15"/>
        <v>0</v>
      </c>
    </row>
    <row r="189" spans="1:15" ht="14.25" customHeight="1" x14ac:dyDescent="0.15">
      <c r="A189" s="72">
        <v>43989</v>
      </c>
      <c r="B189" s="4">
        <f>IFERROR(VLOOKUP(A189,ブログデータ貼り付け用!A:C,2,FALSE),0)</f>
        <v>0</v>
      </c>
      <c r="C189" s="74">
        <f>IFERROR(VLOOKUP(A189,ブログデータ貼り付け用!A:C,3,FALSE),0)</f>
        <v>0</v>
      </c>
      <c r="D189" s="20">
        <f>IFERROR(VLOOKUP(A189,ブログデータ貼り付け用!E:J,4,FALSE),0)</f>
        <v>0</v>
      </c>
      <c r="E189" s="80">
        <f>IFERROR(VLOOKUP(A189,ブログデータ貼り付け用!E:J,6,FALSE),0)</f>
        <v>0</v>
      </c>
      <c r="F189" s="4">
        <f>IFERROR(VLOOKUP(A189,ブログデータ貼り付け用!L:N,2,FALSE),0)</f>
        <v>0</v>
      </c>
      <c r="G189" s="43">
        <f>IFERROR(VLOOKUP(A189,ブログデータ貼り付け用!L:N,3,FALSE),0)</f>
        <v>0</v>
      </c>
      <c r="H189" s="20">
        <f>VLOOKUP(A189,ブログデータ整理!A:C,2,FALSE)</f>
        <v>0</v>
      </c>
      <c r="I189" s="76">
        <f>VLOOKUP(A189,ブログデータ整理!A:C,3,FALSE)</f>
        <v>0</v>
      </c>
      <c r="J189" s="20">
        <f>VLOOKUP(A189,ブログデータ整理!A:E,4,FALSE)</f>
        <v>0</v>
      </c>
      <c r="K189" s="76">
        <f>VLOOKUP(A189,ブログデータ整理!A:E,5,FALSE)</f>
        <v>0</v>
      </c>
      <c r="L189" s="82"/>
      <c r="M189" s="92"/>
      <c r="N189" s="20">
        <f t="shared" si="15"/>
        <v>0</v>
      </c>
      <c r="O189" s="19">
        <f t="shared" si="15"/>
        <v>0</v>
      </c>
    </row>
    <row r="190" spans="1:15" ht="14.25" customHeight="1" x14ac:dyDescent="0.15">
      <c r="A190" s="72">
        <v>43990</v>
      </c>
      <c r="B190" s="4">
        <f>IFERROR(VLOOKUP(A190,ブログデータ貼り付け用!A:C,2,FALSE),0)</f>
        <v>0</v>
      </c>
      <c r="C190" s="74">
        <f>IFERROR(VLOOKUP(A190,ブログデータ貼り付け用!A:C,3,FALSE),0)</f>
        <v>0</v>
      </c>
      <c r="D190" s="20">
        <f>IFERROR(VLOOKUP(A190,ブログデータ貼り付け用!E:J,4,FALSE),0)</f>
        <v>0</v>
      </c>
      <c r="E190" s="80">
        <f>IFERROR(VLOOKUP(A190,ブログデータ貼り付け用!E:J,6,FALSE),0)</f>
        <v>0</v>
      </c>
      <c r="F190" s="4">
        <f>IFERROR(VLOOKUP(A190,ブログデータ貼り付け用!L:N,2,FALSE),0)</f>
        <v>0</v>
      </c>
      <c r="G190" s="43">
        <f>IFERROR(VLOOKUP(A190,ブログデータ貼り付け用!L:N,3,FALSE),0)</f>
        <v>0</v>
      </c>
      <c r="H190" s="20">
        <f>VLOOKUP(A190,ブログデータ整理!A:C,2,FALSE)</f>
        <v>0</v>
      </c>
      <c r="I190" s="76">
        <f>VLOOKUP(A190,ブログデータ整理!A:C,3,FALSE)</f>
        <v>0</v>
      </c>
      <c r="J190" s="20">
        <f>VLOOKUP(A190,ブログデータ整理!A:E,4,FALSE)</f>
        <v>0</v>
      </c>
      <c r="K190" s="76">
        <f>VLOOKUP(A190,ブログデータ整理!A:E,5,FALSE)</f>
        <v>0</v>
      </c>
      <c r="L190" s="82"/>
      <c r="M190" s="92"/>
      <c r="N190" s="20">
        <f t="shared" si="15"/>
        <v>0</v>
      </c>
      <c r="O190" s="19">
        <f t="shared" si="15"/>
        <v>0</v>
      </c>
    </row>
    <row r="191" spans="1:15" ht="14.25" customHeight="1" x14ac:dyDescent="0.15">
      <c r="A191" s="72">
        <v>43991</v>
      </c>
      <c r="B191" s="4">
        <f>IFERROR(VLOOKUP(A191,ブログデータ貼り付け用!A:C,2,FALSE),0)</f>
        <v>0</v>
      </c>
      <c r="C191" s="74">
        <f>IFERROR(VLOOKUP(A191,ブログデータ貼り付け用!A:C,3,FALSE),0)</f>
        <v>0</v>
      </c>
      <c r="D191" s="20">
        <f>IFERROR(VLOOKUP(A191,ブログデータ貼り付け用!E:J,4,FALSE),0)</f>
        <v>0</v>
      </c>
      <c r="E191" s="80">
        <f>IFERROR(VLOOKUP(A191,ブログデータ貼り付け用!E:J,6,FALSE),0)</f>
        <v>0</v>
      </c>
      <c r="F191" s="4">
        <f>IFERROR(VLOOKUP(A191,ブログデータ貼り付け用!L:N,2,FALSE),0)</f>
        <v>0</v>
      </c>
      <c r="G191" s="43">
        <f>IFERROR(VLOOKUP(A191,ブログデータ貼り付け用!L:N,3,FALSE),0)</f>
        <v>0</v>
      </c>
      <c r="H191" s="20">
        <f>VLOOKUP(A191,ブログデータ整理!A:C,2,FALSE)</f>
        <v>0</v>
      </c>
      <c r="I191" s="76">
        <f>VLOOKUP(A191,ブログデータ整理!A:C,3,FALSE)</f>
        <v>0</v>
      </c>
      <c r="J191" s="20">
        <f>VLOOKUP(A191,ブログデータ整理!A:E,4,FALSE)</f>
        <v>0</v>
      </c>
      <c r="K191" s="76">
        <f>VLOOKUP(A191,ブログデータ整理!A:E,5,FALSE)</f>
        <v>0</v>
      </c>
      <c r="L191" s="82"/>
      <c r="M191" s="92"/>
      <c r="N191" s="20">
        <f t="shared" si="15"/>
        <v>0</v>
      </c>
      <c r="O191" s="19">
        <f t="shared" si="15"/>
        <v>0</v>
      </c>
    </row>
    <row r="192" spans="1:15" ht="14.25" customHeight="1" x14ac:dyDescent="0.15">
      <c r="A192" s="72">
        <v>43992</v>
      </c>
      <c r="B192" s="4">
        <f>IFERROR(VLOOKUP(A192,ブログデータ貼り付け用!A:C,2,FALSE),0)</f>
        <v>0</v>
      </c>
      <c r="C192" s="74">
        <f>IFERROR(VLOOKUP(A192,ブログデータ貼り付け用!A:C,3,FALSE),0)</f>
        <v>0</v>
      </c>
      <c r="D192" s="20">
        <f>IFERROR(VLOOKUP(A192,ブログデータ貼り付け用!E:J,4,FALSE),0)</f>
        <v>0</v>
      </c>
      <c r="E192" s="80">
        <f>IFERROR(VLOOKUP(A192,ブログデータ貼り付け用!E:J,6,FALSE),0)</f>
        <v>0</v>
      </c>
      <c r="F192" s="4">
        <f>IFERROR(VLOOKUP(A192,ブログデータ貼り付け用!L:N,2,FALSE),0)</f>
        <v>0</v>
      </c>
      <c r="G192" s="43">
        <f>IFERROR(VLOOKUP(A192,ブログデータ貼り付け用!L:N,3,FALSE),0)</f>
        <v>0</v>
      </c>
      <c r="H192" s="20">
        <f>VLOOKUP(A192,ブログデータ整理!A:C,2,FALSE)</f>
        <v>0</v>
      </c>
      <c r="I192" s="76">
        <f>VLOOKUP(A192,ブログデータ整理!A:C,3,FALSE)</f>
        <v>0</v>
      </c>
      <c r="J192" s="20">
        <f>VLOOKUP(A192,ブログデータ整理!A:E,4,FALSE)</f>
        <v>0</v>
      </c>
      <c r="K192" s="76">
        <f>VLOOKUP(A192,ブログデータ整理!A:E,5,FALSE)</f>
        <v>0</v>
      </c>
      <c r="L192" s="82"/>
      <c r="M192" s="92"/>
      <c r="N192" s="20">
        <f t="shared" si="15"/>
        <v>0</v>
      </c>
      <c r="O192" s="19">
        <f t="shared" si="15"/>
        <v>0</v>
      </c>
    </row>
    <row r="193" spans="1:15" ht="14.25" customHeight="1" x14ac:dyDescent="0.15">
      <c r="A193" s="72">
        <v>43993</v>
      </c>
      <c r="B193" s="4">
        <f>IFERROR(VLOOKUP(A193,ブログデータ貼り付け用!A:C,2,FALSE),0)</f>
        <v>0</v>
      </c>
      <c r="C193" s="74">
        <f>IFERROR(VLOOKUP(A193,ブログデータ貼り付け用!A:C,3,FALSE),0)</f>
        <v>0</v>
      </c>
      <c r="D193" s="20">
        <f>IFERROR(VLOOKUP(A193,ブログデータ貼り付け用!E:J,4,FALSE),0)</f>
        <v>0</v>
      </c>
      <c r="E193" s="80">
        <f>IFERROR(VLOOKUP(A193,ブログデータ貼り付け用!E:J,6,FALSE),0)</f>
        <v>0</v>
      </c>
      <c r="F193" s="4">
        <f>IFERROR(VLOOKUP(A193,ブログデータ貼り付け用!L:N,2,FALSE),0)</f>
        <v>0</v>
      </c>
      <c r="G193" s="43">
        <f>IFERROR(VLOOKUP(A193,ブログデータ貼り付け用!L:N,3,FALSE),0)</f>
        <v>0</v>
      </c>
      <c r="H193" s="20">
        <f>VLOOKUP(A193,ブログデータ整理!A:C,2,FALSE)</f>
        <v>0</v>
      </c>
      <c r="I193" s="76">
        <f>VLOOKUP(A193,ブログデータ整理!A:C,3,FALSE)</f>
        <v>0</v>
      </c>
      <c r="J193" s="20">
        <f>VLOOKUP(A193,ブログデータ整理!A:E,4,FALSE)</f>
        <v>0</v>
      </c>
      <c r="K193" s="76">
        <f>VLOOKUP(A193,ブログデータ整理!A:E,5,FALSE)</f>
        <v>0</v>
      </c>
      <c r="L193" s="82"/>
      <c r="M193" s="92"/>
      <c r="N193" s="20">
        <f t="shared" si="15"/>
        <v>0</v>
      </c>
      <c r="O193" s="19">
        <f t="shared" si="15"/>
        <v>0</v>
      </c>
    </row>
    <row r="194" spans="1:15" ht="14.25" customHeight="1" x14ac:dyDescent="0.15">
      <c r="A194" s="72">
        <v>43994</v>
      </c>
      <c r="B194" s="4">
        <f>IFERROR(VLOOKUP(A194,ブログデータ貼り付け用!A:C,2,FALSE),0)</f>
        <v>0</v>
      </c>
      <c r="C194" s="74">
        <f>IFERROR(VLOOKUP(A194,ブログデータ貼り付け用!A:C,3,FALSE),0)</f>
        <v>0</v>
      </c>
      <c r="D194" s="20">
        <f>IFERROR(VLOOKUP(A194,ブログデータ貼り付け用!E:J,4,FALSE),0)</f>
        <v>0</v>
      </c>
      <c r="E194" s="80">
        <f>IFERROR(VLOOKUP(A194,ブログデータ貼り付け用!E:J,6,FALSE),0)</f>
        <v>0</v>
      </c>
      <c r="F194" s="4">
        <f>IFERROR(VLOOKUP(A194,ブログデータ貼り付け用!L:N,2,FALSE),0)</f>
        <v>0</v>
      </c>
      <c r="G194" s="43">
        <f>IFERROR(VLOOKUP(A194,ブログデータ貼り付け用!L:N,3,FALSE),0)</f>
        <v>0</v>
      </c>
      <c r="H194" s="20">
        <f>VLOOKUP(A194,ブログデータ整理!A:C,2,FALSE)</f>
        <v>0</v>
      </c>
      <c r="I194" s="76">
        <f>VLOOKUP(A194,ブログデータ整理!A:C,3,FALSE)</f>
        <v>0</v>
      </c>
      <c r="J194" s="20">
        <f>VLOOKUP(A194,ブログデータ整理!A:E,4,FALSE)</f>
        <v>0</v>
      </c>
      <c r="K194" s="76">
        <f>VLOOKUP(A194,ブログデータ整理!A:E,5,FALSE)</f>
        <v>0</v>
      </c>
      <c r="L194" s="82"/>
      <c r="M194" s="92"/>
      <c r="N194" s="20">
        <f t="shared" si="15"/>
        <v>0</v>
      </c>
      <c r="O194" s="19">
        <f t="shared" si="15"/>
        <v>0</v>
      </c>
    </row>
    <row r="195" spans="1:15" ht="14.25" customHeight="1" x14ac:dyDescent="0.15">
      <c r="A195" s="72">
        <v>43995</v>
      </c>
      <c r="B195" s="4">
        <f>IFERROR(VLOOKUP(A195,ブログデータ貼り付け用!A:C,2,FALSE),0)</f>
        <v>0</v>
      </c>
      <c r="C195" s="74">
        <f>IFERROR(VLOOKUP(A195,ブログデータ貼り付け用!A:C,3,FALSE),0)</f>
        <v>0</v>
      </c>
      <c r="D195" s="20">
        <f>IFERROR(VLOOKUP(A195,ブログデータ貼り付け用!E:J,4,FALSE),0)</f>
        <v>0</v>
      </c>
      <c r="E195" s="80">
        <f>IFERROR(VLOOKUP(A195,ブログデータ貼り付け用!E:J,6,FALSE),0)</f>
        <v>0</v>
      </c>
      <c r="F195" s="4">
        <f>IFERROR(VLOOKUP(A195,ブログデータ貼り付け用!L:N,2,FALSE),0)</f>
        <v>0</v>
      </c>
      <c r="G195" s="43">
        <f>IFERROR(VLOOKUP(A195,ブログデータ貼り付け用!L:N,3,FALSE),0)</f>
        <v>0</v>
      </c>
      <c r="H195" s="20">
        <f>VLOOKUP(A195,ブログデータ整理!A:C,2,FALSE)</f>
        <v>0</v>
      </c>
      <c r="I195" s="76">
        <f>VLOOKUP(A195,ブログデータ整理!A:C,3,FALSE)</f>
        <v>0</v>
      </c>
      <c r="J195" s="20">
        <f>VLOOKUP(A195,ブログデータ整理!A:E,4,FALSE)</f>
        <v>0</v>
      </c>
      <c r="K195" s="76">
        <f>VLOOKUP(A195,ブログデータ整理!A:E,5,FALSE)</f>
        <v>0</v>
      </c>
      <c r="L195" s="82"/>
      <c r="M195" s="92"/>
      <c r="N195" s="20">
        <f t="shared" si="15"/>
        <v>0</v>
      </c>
      <c r="O195" s="19">
        <f t="shared" si="15"/>
        <v>0</v>
      </c>
    </row>
    <row r="196" spans="1:15" ht="14.25" customHeight="1" x14ac:dyDescent="0.15">
      <c r="A196" s="72">
        <v>43996</v>
      </c>
      <c r="B196" s="4">
        <f>IFERROR(VLOOKUP(A196,ブログデータ貼り付け用!A:C,2,FALSE),0)</f>
        <v>0</v>
      </c>
      <c r="C196" s="74">
        <f>IFERROR(VLOOKUP(A196,ブログデータ貼り付け用!A:C,3,FALSE),0)</f>
        <v>0</v>
      </c>
      <c r="D196" s="20">
        <f>IFERROR(VLOOKUP(A196,ブログデータ貼り付け用!E:J,4,FALSE),0)</f>
        <v>0</v>
      </c>
      <c r="E196" s="80">
        <f>IFERROR(VLOOKUP(A196,ブログデータ貼り付け用!E:J,6,FALSE),0)</f>
        <v>0</v>
      </c>
      <c r="F196" s="4">
        <f>IFERROR(VLOOKUP(A196,ブログデータ貼り付け用!L:N,2,FALSE),0)</f>
        <v>0</v>
      </c>
      <c r="G196" s="43">
        <f>IFERROR(VLOOKUP(A196,ブログデータ貼り付け用!L:N,3,FALSE),0)</f>
        <v>0</v>
      </c>
      <c r="H196" s="20">
        <f>VLOOKUP(A196,ブログデータ整理!A:C,2,FALSE)</f>
        <v>0</v>
      </c>
      <c r="I196" s="76">
        <f>VLOOKUP(A196,ブログデータ整理!A:C,3,FALSE)</f>
        <v>0</v>
      </c>
      <c r="J196" s="20">
        <f>VLOOKUP(A196,ブログデータ整理!A:E,4,FALSE)</f>
        <v>0</v>
      </c>
      <c r="K196" s="76">
        <f>VLOOKUP(A196,ブログデータ整理!A:E,5,FALSE)</f>
        <v>0</v>
      </c>
      <c r="L196" s="82"/>
      <c r="M196" s="92"/>
      <c r="N196" s="20">
        <f t="shared" si="15"/>
        <v>0</v>
      </c>
      <c r="O196" s="19">
        <f t="shared" si="15"/>
        <v>0</v>
      </c>
    </row>
    <row r="197" spans="1:15" ht="14.25" customHeight="1" x14ac:dyDescent="0.15">
      <c r="A197" s="72">
        <v>43997</v>
      </c>
      <c r="B197" s="4">
        <f>IFERROR(VLOOKUP(A197,ブログデータ貼り付け用!A:C,2,FALSE),0)</f>
        <v>0</v>
      </c>
      <c r="C197" s="74">
        <f>IFERROR(VLOOKUP(A197,ブログデータ貼り付け用!A:C,3,FALSE),0)</f>
        <v>0</v>
      </c>
      <c r="D197" s="20">
        <f>IFERROR(VLOOKUP(A197,ブログデータ貼り付け用!E:J,4,FALSE),0)</f>
        <v>0</v>
      </c>
      <c r="E197" s="80">
        <f>IFERROR(VLOOKUP(A197,ブログデータ貼り付け用!E:J,6,FALSE),0)</f>
        <v>0</v>
      </c>
      <c r="F197" s="4">
        <f>IFERROR(VLOOKUP(A197,ブログデータ貼り付け用!L:N,2,FALSE),0)</f>
        <v>0</v>
      </c>
      <c r="G197" s="43">
        <f>IFERROR(VLOOKUP(A197,ブログデータ貼り付け用!L:N,3,FALSE),0)</f>
        <v>0</v>
      </c>
      <c r="H197" s="20">
        <f>VLOOKUP(A197,ブログデータ整理!A:C,2,FALSE)</f>
        <v>0</v>
      </c>
      <c r="I197" s="76">
        <f>VLOOKUP(A197,ブログデータ整理!A:C,3,FALSE)</f>
        <v>0</v>
      </c>
      <c r="J197" s="20">
        <f>VLOOKUP(A197,ブログデータ整理!A:E,4,FALSE)</f>
        <v>0</v>
      </c>
      <c r="K197" s="76">
        <f>VLOOKUP(A197,ブログデータ整理!A:E,5,FALSE)</f>
        <v>0</v>
      </c>
      <c r="L197" s="82"/>
      <c r="M197" s="92"/>
      <c r="N197" s="20">
        <f t="shared" si="15"/>
        <v>0</v>
      </c>
      <c r="O197" s="19">
        <f t="shared" si="15"/>
        <v>0</v>
      </c>
    </row>
    <row r="198" spans="1:15" ht="14.25" customHeight="1" x14ac:dyDescent="0.15">
      <c r="A198" s="72">
        <v>43998</v>
      </c>
      <c r="B198" s="4">
        <f>IFERROR(VLOOKUP(A198,ブログデータ貼り付け用!A:C,2,FALSE),0)</f>
        <v>0</v>
      </c>
      <c r="C198" s="74">
        <f>IFERROR(VLOOKUP(A198,ブログデータ貼り付け用!A:C,3,FALSE),0)</f>
        <v>0</v>
      </c>
      <c r="D198" s="20">
        <f>IFERROR(VLOOKUP(A198,ブログデータ貼り付け用!E:J,4,FALSE),0)</f>
        <v>0</v>
      </c>
      <c r="E198" s="80">
        <f>IFERROR(VLOOKUP(A198,ブログデータ貼り付け用!E:J,6,FALSE),0)</f>
        <v>0</v>
      </c>
      <c r="F198" s="4">
        <f>IFERROR(VLOOKUP(A198,ブログデータ貼り付け用!L:N,2,FALSE),0)</f>
        <v>0</v>
      </c>
      <c r="G198" s="43">
        <f>IFERROR(VLOOKUP(A198,ブログデータ貼り付け用!L:N,3,FALSE),0)</f>
        <v>0</v>
      </c>
      <c r="H198" s="20">
        <f>VLOOKUP(A198,ブログデータ整理!A:C,2,FALSE)</f>
        <v>0</v>
      </c>
      <c r="I198" s="76">
        <f>VLOOKUP(A198,ブログデータ整理!A:C,3,FALSE)</f>
        <v>0</v>
      </c>
      <c r="J198" s="20">
        <f>VLOOKUP(A198,ブログデータ整理!A:E,4,FALSE)</f>
        <v>0</v>
      </c>
      <c r="K198" s="76">
        <f>VLOOKUP(A198,ブログデータ整理!A:E,5,FALSE)</f>
        <v>0</v>
      </c>
      <c r="L198" s="82"/>
      <c r="M198" s="92"/>
      <c r="N198" s="20">
        <f t="shared" si="15"/>
        <v>0</v>
      </c>
      <c r="O198" s="19">
        <f t="shared" si="15"/>
        <v>0</v>
      </c>
    </row>
    <row r="199" spans="1:15" ht="14.25" customHeight="1" x14ac:dyDescent="0.15">
      <c r="A199" s="72">
        <v>43999</v>
      </c>
      <c r="B199" s="4">
        <f>IFERROR(VLOOKUP(A199,ブログデータ貼り付け用!A:C,2,FALSE),0)</f>
        <v>0</v>
      </c>
      <c r="C199" s="74">
        <f>IFERROR(VLOOKUP(A199,ブログデータ貼り付け用!A:C,3,FALSE),0)</f>
        <v>0</v>
      </c>
      <c r="D199" s="20">
        <f>IFERROR(VLOOKUP(A199,ブログデータ貼り付け用!E:J,4,FALSE),0)</f>
        <v>0</v>
      </c>
      <c r="E199" s="80">
        <f>IFERROR(VLOOKUP(A199,ブログデータ貼り付け用!E:J,6,FALSE),0)</f>
        <v>0</v>
      </c>
      <c r="F199" s="4">
        <f>IFERROR(VLOOKUP(A199,ブログデータ貼り付け用!L:N,2,FALSE),0)</f>
        <v>0</v>
      </c>
      <c r="G199" s="43">
        <f>IFERROR(VLOOKUP(A199,ブログデータ貼り付け用!L:N,3,FALSE),0)</f>
        <v>0</v>
      </c>
      <c r="H199" s="20">
        <f>VLOOKUP(A199,ブログデータ整理!A:C,2,FALSE)</f>
        <v>0</v>
      </c>
      <c r="I199" s="76">
        <f>VLOOKUP(A199,ブログデータ整理!A:C,3,FALSE)</f>
        <v>0</v>
      </c>
      <c r="J199" s="20">
        <f>VLOOKUP(A199,ブログデータ整理!A:E,4,FALSE)</f>
        <v>0</v>
      </c>
      <c r="K199" s="76">
        <f>VLOOKUP(A199,ブログデータ整理!A:E,5,FALSE)</f>
        <v>0</v>
      </c>
      <c r="L199" s="82"/>
      <c r="M199" s="92"/>
      <c r="N199" s="20">
        <f t="shared" si="15"/>
        <v>0</v>
      </c>
      <c r="O199" s="19">
        <f t="shared" si="15"/>
        <v>0</v>
      </c>
    </row>
    <row r="200" spans="1:15" ht="14.25" customHeight="1" x14ac:dyDescent="0.15">
      <c r="A200" s="72">
        <v>44000</v>
      </c>
      <c r="B200" s="4">
        <f>IFERROR(VLOOKUP(A200,ブログデータ貼り付け用!A:C,2,FALSE),0)</f>
        <v>0</v>
      </c>
      <c r="C200" s="74">
        <f>IFERROR(VLOOKUP(A200,ブログデータ貼り付け用!A:C,3,FALSE),0)</f>
        <v>0</v>
      </c>
      <c r="D200" s="20">
        <f>IFERROR(VLOOKUP(A200,ブログデータ貼り付け用!E:J,4,FALSE),0)</f>
        <v>0</v>
      </c>
      <c r="E200" s="80">
        <f>IFERROR(VLOOKUP(A200,ブログデータ貼り付け用!E:J,6,FALSE),0)</f>
        <v>0</v>
      </c>
      <c r="F200" s="4">
        <f>IFERROR(VLOOKUP(A200,ブログデータ貼り付け用!L:N,2,FALSE),0)</f>
        <v>0</v>
      </c>
      <c r="G200" s="43">
        <f>IFERROR(VLOOKUP(A200,ブログデータ貼り付け用!L:N,3,FALSE),0)</f>
        <v>0</v>
      </c>
      <c r="H200" s="20">
        <f>VLOOKUP(A200,ブログデータ整理!A:C,2,FALSE)</f>
        <v>0</v>
      </c>
      <c r="I200" s="76">
        <f>VLOOKUP(A200,ブログデータ整理!A:C,3,FALSE)</f>
        <v>0</v>
      </c>
      <c r="J200" s="20">
        <f>VLOOKUP(A200,ブログデータ整理!A:E,4,FALSE)</f>
        <v>0</v>
      </c>
      <c r="K200" s="76">
        <f>VLOOKUP(A200,ブログデータ整理!A:E,5,FALSE)</f>
        <v>0</v>
      </c>
      <c r="L200" s="82"/>
      <c r="M200" s="92"/>
      <c r="N200" s="20">
        <f t="shared" si="15"/>
        <v>0</v>
      </c>
      <c r="O200" s="19">
        <f t="shared" si="15"/>
        <v>0</v>
      </c>
    </row>
    <row r="201" spans="1:15" ht="14.25" customHeight="1" x14ac:dyDescent="0.15">
      <c r="A201" s="72">
        <v>44001</v>
      </c>
      <c r="B201" s="4">
        <f>IFERROR(VLOOKUP(A201,ブログデータ貼り付け用!A:C,2,FALSE),0)</f>
        <v>0</v>
      </c>
      <c r="C201" s="74">
        <f>IFERROR(VLOOKUP(A201,ブログデータ貼り付け用!A:C,3,FALSE),0)</f>
        <v>0</v>
      </c>
      <c r="D201" s="20">
        <f>IFERROR(VLOOKUP(A201,ブログデータ貼り付け用!E:J,4,FALSE),0)</f>
        <v>0</v>
      </c>
      <c r="E201" s="80">
        <f>IFERROR(VLOOKUP(A201,ブログデータ貼り付け用!E:J,6,FALSE),0)</f>
        <v>0</v>
      </c>
      <c r="F201" s="4">
        <f>IFERROR(VLOOKUP(A201,ブログデータ貼り付け用!L:N,2,FALSE),0)</f>
        <v>0</v>
      </c>
      <c r="G201" s="43">
        <f>IFERROR(VLOOKUP(A201,ブログデータ貼り付け用!L:N,3,FALSE),0)</f>
        <v>0</v>
      </c>
      <c r="H201" s="20">
        <f>VLOOKUP(A201,ブログデータ整理!A:C,2,FALSE)</f>
        <v>0</v>
      </c>
      <c r="I201" s="76">
        <f>VLOOKUP(A201,ブログデータ整理!A:C,3,FALSE)</f>
        <v>0</v>
      </c>
      <c r="J201" s="20">
        <f>VLOOKUP(A201,ブログデータ整理!A:E,4,FALSE)</f>
        <v>0</v>
      </c>
      <c r="K201" s="76">
        <f>VLOOKUP(A201,ブログデータ整理!A:E,5,FALSE)</f>
        <v>0</v>
      </c>
      <c r="L201" s="82"/>
      <c r="M201" s="92"/>
      <c r="N201" s="20">
        <f t="shared" si="15"/>
        <v>0</v>
      </c>
      <c r="O201" s="19">
        <f t="shared" si="15"/>
        <v>0</v>
      </c>
    </row>
    <row r="202" spans="1:15" ht="14.25" customHeight="1" x14ac:dyDescent="0.15">
      <c r="A202" s="72">
        <v>44002</v>
      </c>
      <c r="B202" s="4">
        <f>IFERROR(VLOOKUP(A202,ブログデータ貼り付け用!A:C,2,FALSE),0)</f>
        <v>0</v>
      </c>
      <c r="C202" s="74">
        <f>IFERROR(VLOOKUP(A202,ブログデータ貼り付け用!A:C,3,FALSE),0)</f>
        <v>0</v>
      </c>
      <c r="D202" s="20">
        <f>IFERROR(VLOOKUP(A202,ブログデータ貼り付け用!E:J,4,FALSE),0)</f>
        <v>0</v>
      </c>
      <c r="E202" s="80">
        <f>IFERROR(VLOOKUP(A202,ブログデータ貼り付け用!E:J,6,FALSE),0)</f>
        <v>0</v>
      </c>
      <c r="F202" s="4">
        <f>IFERROR(VLOOKUP(A202,ブログデータ貼り付け用!L:N,2,FALSE),0)</f>
        <v>0</v>
      </c>
      <c r="G202" s="43">
        <f>IFERROR(VLOOKUP(A202,ブログデータ貼り付け用!L:N,3,FALSE),0)</f>
        <v>0</v>
      </c>
      <c r="H202" s="20">
        <f>VLOOKUP(A202,ブログデータ整理!A:C,2,FALSE)</f>
        <v>0</v>
      </c>
      <c r="I202" s="76">
        <f>VLOOKUP(A202,ブログデータ整理!A:C,3,FALSE)</f>
        <v>0</v>
      </c>
      <c r="J202" s="20">
        <f>VLOOKUP(A202,ブログデータ整理!A:E,4,FALSE)</f>
        <v>0</v>
      </c>
      <c r="K202" s="76">
        <f>VLOOKUP(A202,ブログデータ整理!A:E,5,FALSE)</f>
        <v>0</v>
      </c>
      <c r="L202" s="82"/>
      <c r="M202" s="92"/>
      <c r="N202" s="20">
        <f t="shared" si="15"/>
        <v>0</v>
      </c>
      <c r="O202" s="19">
        <f t="shared" si="15"/>
        <v>0</v>
      </c>
    </row>
    <row r="203" spans="1:15" ht="14.25" customHeight="1" x14ac:dyDescent="0.15">
      <c r="A203" s="72">
        <v>44003</v>
      </c>
      <c r="B203" s="4">
        <f>IFERROR(VLOOKUP(A203,ブログデータ貼り付け用!A:C,2,FALSE),0)</f>
        <v>0</v>
      </c>
      <c r="C203" s="74">
        <f>IFERROR(VLOOKUP(A203,ブログデータ貼り付け用!A:C,3,FALSE),0)</f>
        <v>0</v>
      </c>
      <c r="D203" s="20">
        <f>IFERROR(VLOOKUP(A203,ブログデータ貼り付け用!E:J,4,FALSE),0)</f>
        <v>0</v>
      </c>
      <c r="E203" s="80">
        <f>IFERROR(VLOOKUP(A203,ブログデータ貼り付け用!E:J,6,FALSE),0)</f>
        <v>0</v>
      </c>
      <c r="F203" s="4">
        <f>IFERROR(VLOOKUP(A203,ブログデータ貼り付け用!L:N,2,FALSE),0)</f>
        <v>0</v>
      </c>
      <c r="G203" s="43">
        <f>IFERROR(VLOOKUP(A203,ブログデータ貼り付け用!L:N,3,FALSE),0)</f>
        <v>0</v>
      </c>
      <c r="H203" s="20">
        <f>VLOOKUP(A203,ブログデータ整理!A:C,2,FALSE)</f>
        <v>0</v>
      </c>
      <c r="I203" s="76">
        <f>VLOOKUP(A203,ブログデータ整理!A:C,3,FALSE)</f>
        <v>0</v>
      </c>
      <c r="J203" s="20">
        <f>VLOOKUP(A203,ブログデータ整理!A:E,4,FALSE)</f>
        <v>0</v>
      </c>
      <c r="K203" s="76">
        <f>VLOOKUP(A203,ブログデータ整理!A:E,5,FALSE)</f>
        <v>0</v>
      </c>
      <c r="L203" s="82"/>
      <c r="M203" s="92"/>
      <c r="N203" s="20">
        <f t="shared" si="15"/>
        <v>0</v>
      </c>
      <c r="O203" s="19">
        <f t="shared" si="15"/>
        <v>0</v>
      </c>
    </row>
    <row r="204" spans="1:15" ht="14.25" customHeight="1" x14ac:dyDescent="0.15">
      <c r="A204" s="72">
        <v>44004</v>
      </c>
      <c r="B204" s="4">
        <f>IFERROR(VLOOKUP(A204,ブログデータ貼り付け用!A:C,2,FALSE),0)</f>
        <v>0</v>
      </c>
      <c r="C204" s="74">
        <f>IFERROR(VLOOKUP(A204,ブログデータ貼り付け用!A:C,3,FALSE),0)</f>
        <v>0</v>
      </c>
      <c r="D204" s="20">
        <f>IFERROR(VLOOKUP(A204,ブログデータ貼り付け用!E:J,4,FALSE),0)</f>
        <v>0</v>
      </c>
      <c r="E204" s="80">
        <f>IFERROR(VLOOKUP(A204,ブログデータ貼り付け用!E:J,6,FALSE),0)</f>
        <v>0</v>
      </c>
      <c r="F204" s="4">
        <f>IFERROR(VLOOKUP(A204,ブログデータ貼り付け用!L:N,2,FALSE),0)</f>
        <v>0</v>
      </c>
      <c r="G204" s="43">
        <f>IFERROR(VLOOKUP(A204,ブログデータ貼り付け用!L:N,3,FALSE),0)</f>
        <v>0</v>
      </c>
      <c r="H204" s="20">
        <f>VLOOKUP(A204,ブログデータ整理!A:C,2,FALSE)</f>
        <v>0</v>
      </c>
      <c r="I204" s="76">
        <f>VLOOKUP(A204,ブログデータ整理!A:C,3,FALSE)</f>
        <v>0</v>
      </c>
      <c r="J204" s="20">
        <f>VLOOKUP(A204,ブログデータ整理!A:E,4,FALSE)</f>
        <v>0</v>
      </c>
      <c r="K204" s="76">
        <f>VLOOKUP(A204,ブログデータ整理!A:E,5,FALSE)</f>
        <v>0</v>
      </c>
      <c r="L204" s="82"/>
      <c r="M204" s="92"/>
      <c r="N204" s="20">
        <f t="shared" si="15"/>
        <v>0</v>
      </c>
      <c r="O204" s="19">
        <f t="shared" si="15"/>
        <v>0</v>
      </c>
    </row>
    <row r="205" spans="1:15" ht="14.25" customHeight="1" x14ac:dyDescent="0.15">
      <c r="A205" s="72">
        <v>44005</v>
      </c>
      <c r="B205" s="4">
        <f>IFERROR(VLOOKUP(A205,ブログデータ貼り付け用!A:C,2,FALSE),0)</f>
        <v>0</v>
      </c>
      <c r="C205" s="74">
        <f>IFERROR(VLOOKUP(A205,ブログデータ貼り付け用!A:C,3,FALSE),0)</f>
        <v>0</v>
      </c>
      <c r="D205" s="20">
        <f>IFERROR(VLOOKUP(A205,ブログデータ貼り付け用!E:J,4,FALSE),0)</f>
        <v>0</v>
      </c>
      <c r="E205" s="80">
        <f>IFERROR(VLOOKUP(A205,ブログデータ貼り付け用!E:J,6,FALSE),0)</f>
        <v>0</v>
      </c>
      <c r="F205" s="4">
        <f>IFERROR(VLOOKUP(A205,ブログデータ貼り付け用!L:N,2,FALSE),0)</f>
        <v>0</v>
      </c>
      <c r="G205" s="43">
        <f>IFERROR(VLOOKUP(A205,ブログデータ貼り付け用!L:N,3,FALSE),0)</f>
        <v>0</v>
      </c>
      <c r="H205" s="20">
        <f>VLOOKUP(A205,ブログデータ整理!A:C,2,FALSE)</f>
        <v>0</v>
      </c>
      <c r="I205" s="76">
        <f>VLOOKUP(A205,ブログデータ整理!A:C,3,FALSE)</f>
        <v>0</v>
      </c>
      <c r="J205" s="20">
        <f>VLOOKUP(A205,ブログデータ整理!A:E,4,FALSE)</f>
        <v>0</v>
      </c>
      <c r="K205" s="76">
        <f>VLOOKUP(A205,ブログデータ整理!A:E,5,FALSE)</f>
        <v>0</v>
      </c>
      <c r="L205" s="82"/>
      <c r="M205" s="92"/>
      <c r="N205" s="20">
        <f t="shared" si="15"/>
        <v>0</v>
      </c>
      <c r="O205" s="19">
        <f t="shared" si="15"/>
        <v>0</v>
      </c>
    </row>
    <row r="206" spans="1:15" ht="14.25" customHeight="1" x14ac:dyDescent="0.15">
      <c r="A206" s="72">
        <v>44006</v>
      </c>
      <c r="B206" s="4">
        <f>IFERROR(VLOOKUP(A206,ブログデータ貼り付け用!A:C,2,FALSE),0)</f>
        <v>0</v>
      </c>
      <c r="C206" s="74">
        <f>IFERROR(VLOOKUP(A206,ブログデータ貼り付け用!A:C,3,FALSE),0)</f>
        <v>0</v>
      </c>
      <c r="D206" s="20">
        <f>IFERROR(VLOOKUP(A206,ブログデータ貼り付け用!E:J,4,FALSE),0)</f>
        <v>0</v>
      </c>
      <c r="E206" s="80">
        <f>IFERROR(VLOOKUP(A206,ブログデータ貼り付け用!E:J,6,FALSE),0)</f>
        <v>0</v>
      </c>
      <c r="F206" s="4">
        <f>IFERROR(VLOOKUP(A206,ブログデータ貼り付け用!L:N,2,FALSE),0)</f>
        <v>0</v>
      </c>
      <c r="G206" s="43">
        <f>IFERROR(VLOOKUP(A206,ブログデータ貼り付け用!L:N,3,FALSE),0)</f>
        <v>0</v>
      </c>
      <c r="H206" s="20">
        <f>VLOOKUP(A206,ブログデータ整理!A:C,2,FALSE)</f>
        <v>0</v>
      </c>
      <c r="I206" s="76">
        <f>VLOOKUP(A206,ブログデータ整理!A:C,3,FALSE)</f>
        <v>0</v>
      </c>
      <c r="J206" s="20">
        <f>VLOOKUP(A206,ブログデータ整理!A:E,4,FALSE)</f>
        <v>0</v>
      </c>
      <c r="K206" s="76">
        <f>VLOOKUP(A206,ブログデータ整理!A:E,5,FALSE)</f>
        <v>0</v>
      </c>
      <c r="L206" s="82"/>
      <c r="M206" s="92"/>
      <c r="N206" s="20">
        <f t="shared" si="15"/>
        <v>0</v>
      </c>
      <c r="O206" s="19">
        <f t="shared" si="15"/>
        <v>0</v>
      </c>
    </row>
    <row r="207" spans="1:15" ht="14.25" customHeight="1" x14ac:dyDescent="0.15">
      <c r="A207" s="72">
        <v>44007</v>
      </c>
      <c r="B207" s="4">
        <f>IFERROR(VLOOKUP(A207,ブログデータ貼り付け用!A:C,2,FALSE),0)</f>
        <v>0</v>
      </c>
      <c r="C207" s="74">
        <f>IFERROR(VLOOKUP(A207,ブログデータ貼り付け用!A:C,3,FALSE),0)</f>
        <v>0</v>
      </c>
      <c r="D207" s="20">
        <f>IFERROR(VLOOKUP(A207,ブログデータ貼り付け用!E:J,4,FALSE),0)</f>
        <v>0</v>
      </c>
      <c r="E207" s="80">
        <f>IFERROR(VLOOKUP(A207,ブログデータ貼り付け用!E:J,6,FALSE),0)</f>
        <v>0</v>
      </c>
      <c r="F207" s="4">
        <f>IFERROR(VLOOKUP(A207,ブログデータ貼り付け用!L:N,2,FALSE),0)</f>
        <v>0</v>
      </c>
      <c r="G207" s="43">
        <f>IFERROR(VLOOKUP(A207,ブログデータ貼り付け用!L:N,3,FALSE),0)</f>
        <v>0</v>
      </c>
      <c r="H207" s="20">
        <f>VLOOKUP(A207,ブログデータ整理!A:C,2,FALSE)</f>
        <v>0</v>
      </c>
      <c r="I207" s="76">
        <f>VLOOKUP(A207,ブログデータ整理!A:C,3,FALSE)</f>
        <v>0</v>
      </c>
      <c r="J207" s="20">
        <f>VLOOKUP(A207,ブログデータ整理!A:E,4,FALSE)</f>
        <v>0</v>
      </c>
      <c r="K207" s="76">
        <f>VLOOKUP(A207,ブログデータ整理!A:E,5,FALSE)</f>
        <v>0</v>
      </c>
      <c r="L207" s="82"/>
      <c r="M207" s="92"/>
      <c r="N207" s="20">
        <f t="shared" si="15"/>
        <v>0</v>
      </c>
      <c r="O207" s="19">
        <f t="shared" si="15"/>
        <v>0</v>
      </c>
    </row>
    <row r="208" spans="1:15" ht="14.25" customHeight="1" x14ac:dyDescent="0.15">
      <c r="A208" s="72">
        <v>44008</v>
      </c>
      <c r="B208" s="4">
        <f>IFERROR(VLOOKUP(A208,ブログデータ貼り付け用!A:C,2,FALSE),0)</f>
        <v>0</v>
      </c>
      <c r="C208" s="74">
        <f>IFERROR(VLOOKUP(A208,ブログデータ貼り付け用!A:C,3,FALSE),0)</f>
        <v>0</v>
      </c>
      <c r="D208" s="20">
        <f>IFERROR(VLOOKUP(A208,ブログデータ貼り付け用!E:J,4,FALSE),0)</f>
        <v>0</v>
      </c>
      <c r="E208" s="80">
        <f>IFERROR(VLOOKUP(A208,ブログデータ貼り付け用!E:J,6,FALSE),0)</f>
        <v>0</v>
      </c>
      <c r="F208" s="4">
        <f>IFERROR(VLOOKUP(A208,ブログデータ貼り付け用!L:N,2,FALSE),0)</f>
        <v>0</v>
      </c>
      <c r="G208" s="43">
        <f>IFERROR(VLOOKUP(A208,ブログデータ貼り付け用!L:N,3,FALSE),0)</f>
        <v>0</v>
      </c>
      <c r="H208" s="20">
        <f>VLOOKUP(A208,ブログデータ整理!A:C,2,FALSE)</f>
        <v>0</v>
      </c>
      <c r="I208" s="76">
        <f>VLOOKUP(A208,ブログデータ整理!A:C,3,FALSE)</f>
        <v>0</v>
      </c>
      <c r="J208" s="20">
        <f>VLOOKUP(A208,ブログデータ整理!A:E,4,FALSE)</f>
        <v>0</v>
      </c>
      <c r="K208" s="76">
        <f>VLOOKUP(A208,ブログデータ整理!A:E,5,FALSE)</f>
        <v>0</v>
      </c>
      <c r="L208" s="82"/>
      <c r="M208" s="92"/>
      <c r="N208" s="20">
        <f t="shared" si="15"/>
        <v>0</v>
      </c>
      <c r="O208" s="19">
        <f t="shared" si="15"/>
        <v>0</v>
      </c>
    </row>
    <row r="209" spans="1:15" ht="14.25" customHeight="1" x14ac:dyDescent="0.15">
      <c r="A209" s="72">
        <v>44009</v>
      </c>
      <c r="B209" s="4">
        <f>IFERROR(VLOOKUP(A209,ブログデータ貼り付け用!A:C,2,FALSE),0)</f>
        <v>0</v>
      </c>
      <c r="C209" s="74">
        <f>IFERROR(VLOOKUP(A209,ブログデータ貼り付け用!A:C,3,FALSE),0)</f>
        <v>0</v>
      </c>
      <c r="D209" s="20">
        <f>IFERROR(VLOOKUP(A209,ブログデータ貼り付け用!E:J,4,FALSE),0)</f>
        <v>0</v>
      </c>
      <c r="E209" s="80">
        <f>IFERROR(VLOOKUP(A209,ブログデータ貼り付け用!E:J,6,FALSE),0)</f>
        <v>0</v>
      </c>
      <c r="F209" s="4">
        <f>IFERROR(VLOOKUP(A209,ブログデータ貼り付け用!L:N,2,FALSE),0)</f>
        <v>0</v>
      </c>
      <c r="G209" s="43">
        <f>IFERROR(VLOOKUP(A209,ブログデータ貼り付け用!L:N,3,FALSE),0)</f>
        <v>0</v>
      </c>
      <c r="H209" s="20">
        <f>VLOOKUP(A209,ブログデータ整理!A:C,2,FALSE)</f>
        <v>0</v>
      </c>
      <c r="I209" s="76">
        <f>VLOOKUP(A209,ブログデータ整理!A:C,3,FALSE)</f>
        <v>0</v>
      </c>
      <c r="J209" s="20">
        <f>VLOOKUP(A209,ブログデータ整理!A:E,4,FALSE)</f>
        <v>0</v>
      </c>
      <c r="K209" s="76">
        <f>VLOOKUP(A209,ブログデータ整理!A:E,5,FALSE)</f>
        <v>0</v>
      </c>
      <c r="L209" s="82"/>
      <c r="M209" s="92"/>
      <c r="N209" s="20">
        <f t="shared" si="15"/>
        <v>0</v>
      </c>
      <c r="O209" s="19">
        <f t="shared" si="15"/>
        <v>0</v>
      </c>
    </row>
    <row r="210" spans="1:15" ht="14.25" customHeight="1" x14ac:dyDescent="0.15">
      <c r="A210" s="72">
        <v>44010</v>
      </c>
      <c r="B210" s="4">
        <f>IFERROR(VLOOKUP(A210,ブログデータ貼り付け用!A:C,2,FALSE),0)</f>
        <v>0</v>
      </c>
      <c r="C210" s="74">
        <f>IFERROR(VLOOKUP(A210,ブログデータ貼り付け用!A:C,3,FALSE),0)</f>
        <v>0</v>
      </c>
      <c r="D210" s="20">
        <f>IFERROR(VLOOKUP(A210,ブログデータ貼り付け用!E:J,4,FALSE),0)</f>
        <v>0</v>
      </c>
      <c r="E210" s="80">
        <f>IFERROR(VLOOKUP(A210,ブログデータ貼り付け用!E:J,6,FALSE),0)</f>
        <v>0</v>
      </c>
      <c r="F210" s="4">
        <f>IFERROR(VLOOKUP(A210,ブログデータ貼り付け用!L:N,2,FALSE),0)</f>
        <v>0</v>
      </c>
      <c r="G210" s="43">
        <f>IFERROR(VLOOKUP(A210,ブログデータ貼り付け用!L:N,3,FALSE),0)</f>
        <v>0</v>
      </c>
      <c r="H210" s="20">
        <f>VLOOKUP(A210,ブログデータ整理!A:C,2,FALSE)</f>
        <v>0</v>
      </c>
      <c r="I210" s="76">
        <f>VLOOKUP(A210,ブログデータ整理!A:C,3,FALSE)</f>
        <v>0</v>
      </c>
      <c r="J210" s="20">
        <f>VLOOKUP(A210,ブログデータ整理!A:E,4,FALSE)</f>
        <v>0</v>
      </c>
      <c r="K210" s="76">
        <f>VLOOKUP(A210,ブログデータ整理!A:E,5,FALSE)</f>
        <v>0</v>
      </c>
      <c r="L210" s="82"/>
      <c r="M210" s="92"/>
      <c r="N210" s="20">
        <f t="shared" si="15"/>
        <v>0</v>
      </c>
      <c r="O210" s="19">
        <f t="shared" si="15"/>
        <v>0</v>
      </c>
    </row>
    <row r="211" spans="1:15" ht="14.25" customHeight="1" x14ac:dyDescent="0.15">
      <c r="A211" s="72">
        <v>44011</v>
      </c>
      <c r="B211" s="4">
        <f>IFERROR(VLOOKUP(A211,ブログデータ貼り付け用!A:C,2,FALSE),0)</f>
        <v>0</v>
      </c>
      <c r="C211" s="74">
        <f>IFERROR(VLOOKUP(A211,ブログデータ貼り付け用!A:C,3,FALSE),0)</f>
        <v>0</v>
      </c>
      <c r="D211" s="20">
        <f>IFERROR(VLOOKUP(A211,ブログデータ貼り付け用!E:J,4,FALSE),0)</f>
        <v>0</v>
      </c>
      <c r="E211" s="80">
        <f>IFERROR(VLOOKUP(A211,ブログデータ貼り付け用!E:J,6,FALSE),0)</f>
        <v>0</v>
      </c>
      <c r="F211" s="4">
        <f>IFERROR(VLOOKUP(A211,ブログデータ貼り付け用!L:N,2,FALSE),0)</f>
        <v>0</v>
      </c>
      <c r="G211" s="43">
        <f>IFERROR(VLOOKUP(A211,ブログデータ貼り付け用!L:N,3,FALSE),0)</f>
        <v>0</v>
      </c>
      <c r="H211" s="20">
        <f>VLOOKUP(A211,ブログデータ整理!A:C,2,FALSE)</f>
        <v>0</v>
      </c>
      <c r="I211" s="76">
        <f>VLOOKUP(A211,ブログデータ整理!A:C,3,FALSE)</f>
        <v>0</v>
      </c>
      <c r="J211" s="20">
        <f>VLOOKUP(A211,ブログデータ整理!A:E,4,FALSE)</f>
        <v>0</v>
      </c>
      <c r="K211" s="76">
        <f>VLOOKUP(A211,ブログデータ整理!A:E,5,FALSE)</f>
        <v>0</v>
      </c>
      <c r="L211" s="82"/>
      <c r="M211" s="92"/>
      <c r="N211" s="20">
        <f t="shared" si="15"/>
        <v>0</v>
      </c>
      <c r="O211" s="19">
        <f t="shared" si="15"/>
        <v>0</v>
      </c>
    </row>
    <row r="212" spans="1:15" ht="14.25" customHeight="1" x14ac:dyDescent="0.15">
      <c r="A212" s="72">
        <v>44012</v>
      </c>
      <c r="B212" s="4">
        <f>IFERROR(VLOOKUP(A212,ブログデータ貼り付け用!A:C,2,FALSE),0)</f>
        <v>0</v>
      </c>
      <c r="C212" s="74">
        <f>IFERROR(VLOOKUP(A212,ブログデータ貼り付け用!A:C,3,FALSE),0)</f>
        <v>0</v>
      </c>
      <c r="D212" s="20">
        <f>IFERROR(VLOOKUP(A212,ブログデータ貼り付け用!E:J,4,FALSE),0)</f>
        <v>0</v>
      </c>
      <c r="E212" s="80">
        <f>IFERROR(VLOOKUP(A212,ブログデータ貼り付け用!E:J,6,FALSE),0)</f>
        <v>0</v>
      </c>
      <c r="F212" s="4">
        <f>IFERROR(VLOOKUP(A212,ブログデータ貼り付け用!L:N,2,FALSE),0)</f>
        <v>0</v>
      </c>
      <c r="G212" s="43">
        <f>IFERROR(VLOOKUP(A212,ブログデータ貼り付け用!L:N,3,FALSE),0)</f>
        <v>0</v>
      </c>
      <c r="H212" s="20">
        <f>VLOOKUP(A212,ブログデータ整理!A:C,2,FALSE)</f>
        <v>0</v>
      </c>
      <c r="I212" s="76">
        <f>VLOOKUP(A212,ブログデータ整理!A:C,3,FALSE)</f>
        <v>0</v>
      </c>
      <c r="J212" s="20">
        <f>VLOOKUP(A212,ブログデータ整理!A:E,4,FALSE)</f>
        <v>0</v>
      </c>
      <c r="K212" s="76">
        <f>VLOOKUP(A212,ブログデータ整理!A:E,5,FALSE)</f>
        <v>0</v>
      </c>
      <c r="L212" s="82"/>
      <c r="M212" s="92"/>
      <c r="N212" s="20">
        <f t="shared" si="15"/>
        <v>0</v>
      </c>
      <c r="O212" s="19">
        <f t="shared" si="15"/>
        <v>0</v>
      </c>
    </row>
    <row r="213" spans="1:15" ht="14.25" customHeight="1" thickBot="1" x14ac:dyDescent="0.2">
      <c r="A213" s="16"/>
      <c r="B213" s="3"/>
      <c r="C213" s="78"/>
      <c r="D213" s="7"/>
      <c r="E213" s="8"/>
      <c r="F213" s="3"/>
      <c r="G213" s="10"/>
      <c r="H213" s="9"/>
      <c r="I213" s="10"/>
      <c r="J213" s="9"/>
      <c r="K213" s="10"/>
      <c r="L213" s="94"/>
      <c r="M213" s="93"/>
      <c r="N213" s="20"/>
      <c r="O213" s="19"/>
    </row>
    <row r="214" spans="1:15" ht="17.25" customHeight="1" thickBot="1" x14ac:dyDescent="0.2">
      <c r="A214" s="17" t="s">
        <v>72</v>
      </c>
      <c r="B214" s="83"/>
      <c r="C214" s="84"/>
      <c r="D214" s="85"/>
      <c r="E214" s="84"/>
      <c r="F214" s="85"/>
      <c r="G214" s="84"/>
      <c r="H214" s="85"/>
      <c r="I214" s="84"/>
      <c r="J214" s="85"/>
      <c r="K214" s="84"/>
      <c r="L214" s="85"/>
      <c r="M214" s="84"/>
      <c r="N214" s="13">
        <f>B214+D214+F214+H214+J214+L214</f>
        <v>0</v>
      </c>
      <c r="O214" s="14">
        <f>C214+E214+G214+I214+K214+M214</f>
        <v>0</v>
      </c>
    </row>
    <row r="215" spans="1:15" ht="17.25" customHeight="1" thickBot="1" x14ac:dyDescent="0.2">
      <c r="A215" s="17" t="s">
        <v>12</v>
      </c>
      <c r="B215" s="22">
        <f t="shared" ref="B215:M215" si="16">SUM(B183:B214)</f>
        <v>0</v>
      </c>
      <c r="C215" s="23">
        <f t="shared" si="16"/>
        <v>0</v>
      </c>
      <c r="D215" s="26">
        <f t="shared" si="16"/>
        <v>0</v>
      </c>
      <c r="E215" s="27">
        <f t="shared" si="16"/>
        <v>0</v>
      </c>
      <c r="F215" s="24">
        <f t="shared" si="16"/>
        <v>0</v>
      </c>
      <c r="G215" s="25">
        <f t="shared" si="16"/>
        <v>0</v>
      </c>
      <c r="H215" s="33">
        <f t="shared" si="16"/>
        <v>0</v>
      </c>
      <c r="I215" s="34">
        <f t="shared" si="16"/>
        <v>0</v>
      </c>
      <c r="J215" s="32">
        <f t="shared" si="16"/>
        <v>0</v>
      </c>
      <c r="K215" s="30">
        <f t="shared" si="16"/>
        <v>0</v>
      </c>
      <c r="L215" s="28">
        <f t="shared" si="16"/>
        <v>0</v>
      </c>
      <c r="M215" s="29">
        <f t="shared" si="16"/>
        <v>0</v>
      </c>
      <c r="N215" s="13">
        <f>B215+D215+F215+H215+J215+L215</f>
        <v>0</v>
      </c>
      <c r="O215" s="14">
        <f>C215+E215+G215+I215+K215+M215</f>
        <v>0</v>
      </c>
    </row>
    <row r="216" spans="1:15" ht="17.25" customHeight="1" thickBot="1" x14ac:dyDescent="0.2">
      <c r="A216" s="17" t="s">
        <v>13</v>
      </c>
      <c r="B216" s="39">
        <f t="shared" ref="B216:M216" si="17">IFERROR(AVERAGE(B183:B212),"")</f>
        <v>0</v>
      </c>
      <c r="C216" s="40">
        <f t="shared" si="17"/>
        <v>0</v>
      </c>
      <c r="D216" s="39">
        <f t="shared" si="17"/>
        <v>0</v>
      </c>
      <c r="E216" s="40">
        <f t="shared" si="17"/>
        <v>0</v>
      </c>
      <c r="F216" s="39">
        <f t="shared" si="17"/>
        <v>0</v>
      </c>
      <c r="G216" s="40">
        <f t="shared" si="17"/>
        <v>0</v>
      </c>
      <c r="H216" s="39">
        <f t="shared" si="17"/>
        <v>0</v>
      </c>
      <c r="I216" s="40">
        <f t="shared" si="17"/>
        <v>0</v>
      </c>
      <c r="J216" s="39">
        <f t="shared" si="17"/>
        <v>0</v>
      </c>
      <c r="K216" s="40">
        <f t="shared" si="17"/>
        <v>0</v>
      </c>
      <c r="L216" s="39" t="str">
        <f t="shared" si="17"/>
        <v/>
      </c>
      <c r="M216" s="41" t="str">
        <f t="shared" si="17"/>
        <v/>
      </c>
      <c r="N216" s="37"/>
      <c r="O216" s="38"/>
    </row>
    <row r="217" spans="1:15" ht="17.25" customHeight="1" thickBot="1" x14ac:dyDescent="0.2">
      <c r="A217" s="524" t="s">
        <v>20</v>
      </c>
      <c r="B217" s="423" t="s">
        <v>26</v>
      </c>
      <c r="C217" s="425"/>
      <c r="D217" s="516" t="s">
        <v>27</v>
      </c>
      <c r="E217" s="517"/>
      <c r="F217" s="518" t="s">
        <v>28</v>
      </c>
      <c r="G217" s="519"/>
      <c r="H217" s="520" t="s">
        <v>29</v>
      </c>
      <c r="I217" s="521"/>
      <c r="J217" s="522" t="s">
        <v>30</v>
      </c>
      <c r="K217" s="523"/>
      <c r="L217" s="511" t="str">
        <f>L181</f>
        <v>サイト名</v>
      </c>
      <c r="M217" s="512"/>
      <c r="N217" s="430" t="s">
        <v>12</v>
      </c>
      <c r="O217" s="431"/>
    </row>
    <row r="218" spans="1:15" ht="17.25" customHeight="1" thickBot="1" x14ac:dyDescent="0.2">
      <c r="A218" s="525"/>
      <c r="B218" s="21" t="s">
        <v>42</v>
      </c>
      <c r="C218" s="12" t="s">
        <v>10</v>
      </c>
      <c r="D218" s="11" t="s">
        <v>9</v>
      </c>
      <c r="E218" s="12" t="s">
        <v>10</v>
      </c>
      <c r="F218" s="11" t="s">
        <v>9</v>
      </c>
      <c r="G218" s="12" t="s">
        <v>10</v>
      </c>
      <c r="H218" s="11" t="s">
        <v>9</v>
      </c>
      <c r="I218" s="12" t="s">
        <v>10</v>
      </c>
      <c r="J218" s="11" t="s">
        <v>9</v>
      </c>
      <c r="K218" s="12" t="s">
        <v>10</v>
      </c>
      <c r="L218" s="11" t="s">
        <v>9</v>
      </c>
      <c r="M218" s="12" t="s">
        <v>10</v>
      </c>
      <c r="N218" s="11" t="s">
        <v>9</v>
      </c>
      <c r="O218" s="12" t="s">
        <v>10</v>
      </c>
    </row>
    <row r="219" spans="1:15" ht="14.25" customHeight="1" x14ac:dyDescent="0.15">
      <c r="A219" s="72">
        <v>44013</v>
      </c>
      <c r="B219" s="4">
        <f>IFERROR(VLOOKUP(A219,ブログデータ貼り付け用!A:C,2,FALSE),0)</f>
        <v>0</v>
      </c>
      <c r="C219" s="74">
        <f>IFERROR(VLOOKUP(A219,ブログデータ貼り付け用!A:C,3,FALSE),0)</f>
        <v>0</v>
      </c>
      <c r="D219" s="75">
        <f>IFERROR(VLOOKUP(A219,ブログデータ貼り付け用!E:J,4,FALSE),0)</f>
        <v>0</v>
      </c>
      <c r="E219" s="79">
        <f>IFERROR(VLOOKUP(A219,ブログデータ貼り付け用!E:J,6,FALSE),0)</f>
        <v>0</v>
      </c>
      <c r="F219" s="4">
        <f>IFERROR(VLOOKUP(A219,ブログデータ貼り付け用!L:N,2,FALSE),0)</f>
        <v>0</v>
      </c>
      <c r="G219" s="43">
        <f>IFERROR(VLOOKUP(A219,ブログデータ貼り付け用!L:N,3,FALSE),0)</f>
        <v>0</v>
      </c>
      <c r="H219" s="20">
        <f>VLOOKUP(A219,ブログデータ整理!A:C,2,FALSE)</f>
        <v>0</v>
      </c>
      <c r="I219" s="76">
        <f>VLOOKUP(A219,ブログデータ整理!A:C,3,FALSE)</f>
        <v>0</v>
      </c>
      <c r="J219" s="20">
        <f>VLOOKUP(A219,ブログデータ整理!A:E,4,FALSE)</f>
        <v>0</v>
      </c>
      <c r="K219" s="76">
        <f>VLOOKUP(A219,ブログデータ整理!A:E,5,FALSE)</f>
        <v>0</v>
      </c>
      <c r="L219" s="82"/>
      <c r="M219" s="92"/>
      <c r="N219" s="20">
        <f>B219+D219+F219+H219+J219+L219</f>
        <v>0</v>
      </c>
      <c r="O219" s="19">
        <f>C219+E219+G219+I219+K219+M219</f>
        <v>0</v>
      </c>
    </row>
    <row r="220" spans="1:15" ht="14.25" customHeight="1" x14ac:dyDescent="0.15">
      <c r="A220" s="72">
        <v>44014</v>
      </c>
      <c r="B220" s="4">
        <f>IFERROR(VLOOKUP(A220,ブログデータ貼り付け用!A:C,2,FALSE),0)</f>
        <v>0</v>
      </c>
      <c r="C220" s="74">
        <f>IFERROR(VLOOKUP(A220,ブログデータ貼り付け用!A:C,3,FALSE),0)</f>
        <v>0</v>
      </c>
      <c r="D220" s="20">
        <f>IFERROR(VLOOKUP(A220,ブログデータ貼り付け用!E:J,4,FALSE),0)</f>
        <v>0</v>
      </c>
      <c r="E220" s="80">
        <f>IFERROR(VLOOKUP(A220,ブログデータ貼り付け用!E:J,6,FALSE),0)</f>
        <v>0</v>
      </c>
      <c r="F220" s="4">
        <f>IFERROR(VLOOKUP(A220,ブログデータ貼り付け用!L:N,2,FALSE),0)</f>
        <v>0</v>
      </c>
      <c r="G220" s="43">
        <f>IFERROR(VLOOKUP(A220,ブログデータ貼り付け用!L:N,3,FALSE),0)</f>
        <v>0</v>
      </c>
      <c r="H220" s="20">
        <f>VLOOKUP(A220,ブログデータ整理!A:C,2,FALSE)</f>
        <v>0</v>
      </c>
      <c r="I220" s="76">
        <f>VLOOKUP(A220,ブログデータ整理!A:C,3,FALSE)</f>
        <v>0</v>
      </c>
      <c r="J220" s="20">
        <f>VLOOKUP(A220,ブログデータ整理!A:E,4,FALSE)</f>
        <v>0</v>
      </c>
      <c r="K220" s="76">
        <f>VLOOKUP(A220,ブログデータ整理!A:E,5,FALSE)</f>
        <v>0</v>
      </c>
      <c r="L220" s="82"/>
      <c r="M220" s="92"/>
      <c r="N220" s="20">
        <f t="shared" ref="N220:O249" si="18">B220+D220+F220+H220+J220+L220</f>
        <v>0</v>
      </c>
      <c r="O220" s="19">
        <f t="shared" si="18"/>
        <v>0</v>
      </c>
    </row>
    <row r="221" spans="1:15" ht="14.25" customHeight="1" x14ac:dyDescent="0.15">
      <c r="A221" s="72">
        <v>44015</v>
      </c>
      <c r="B221" s="4">
        <f>IFERROR(VLOOKUP(A221,ブログデータ貼り付け用!A:C,2,FALSE),0)</f>
        <v>0</v>
      </c>
      <c r="C221" s="74">
        <f>IFERROR(VLOOKUP(A221,ブログデータ貼り付け用!A:C,3,FALSE),0)</f>
        <v>0</v>
      </c>
      <c r="D221" s="20">
        <f>IFERROR(VLOOKUP(A221,ブログデータ貼り付け用!E:J,4,FALSE),0)</f>
        <v>0</v>
      </c>
      <c r="E221" s="80">
        <f>IFERROR(VLOOKUP(A221,ブログデータ貼り付け用!E:J,6,FALSE),0)</f>
        <v>0</v>
      </c>
      <c r="F221" s="4">
        <f>IFERROR(VLOOKUP(A221,ブログデータ貼り付け用!L:N,2,FALSE),0)</f>
        <v>0</v>
      </c>
      <c r="G221" s="43">
        <f>IFERROR(VLOOKUP(A221,ブログデータ貼り付け用!L:N,3,FALSE),0)</f>
        <v>0</v>
      </c>
      <c r="H221" s="20">
        <f>VLOOKUP(A221,ブログデータ整理!A:C,2,FALSE)</f>
        <v>0</v>
      </c>
      <c r="I221" s="76">
        <f>VLOOKUP(A221,ブログデータ整理!A:C,3,FALSE)</f>
        <v>0</v>
      </c>
      <c r="J221" s="20">
        <f>VLOOKUP(A221,ブログデータ整理!A:E,4,FALSE)</f>
        <v>0</v>
      </c>
      <c r="K221" s="76">
        <f>VLOOKUP(A221,ブログデータ整理!A:E,5,FALSE)</f>
        <v>0</v>
      </c>
      <c r="L221" s="82"/>
      <c r="M221" s="92"/>
      <c r="N221" s="20">
        <f t="shared" si="18"/>
        <v>0</v>
      </c>
      <c r="O221" s="19">
        <f t="shared" si="18"/>
        <v>0</v>
      </c>
    </row>
    <row r="222" spans="1:15" ht="14.25" customHeight="1" x14ac:dyDescent="0.15">
      <c r="A222" s="72">
        <v>44016</v>
      </c>
      <c r="B222" s="4">
        <f>IFERROR(VLOOKUP(A222,ブログデータ貼り付け用!A:C,2,FALSE),0)</f>
        <v>0</v>
      </c>
      <c r="C222" s="74">
        <f>IFERROR(VLOOKUP(A222,ブログデータ貼り付け用!A:C,3,FALSE),0)</f>
        <v>0</v>
      </c>
      <c r="D222" s="20">
        <f>IFERROR(VLOOKUP(A222,ブログデータ貼り付け用!E:J,4,FALSE),0)</f>
        <v>0</v>
      </c>
      <c r="E222" s="80">
        <f>IFERROR(VLOOKUP(A222,ブログデータ貼り付け用!E:J,6,FALSE),0)</f>
        <v>0</v>
      </c>
      <c r="F222" s="4">
        <f>IFERROR(VLOOKUP(A222,ブログデータ貼り付け用!L:N,2,FALSE),0)</f>
        <v>0</v>
      </c>
      <c r="G222" s="43">
        <f>IFERROR(VLOOKUP(A222,ブログデータ貼り付け用!L:N,3,FALSE),0)</f>
        <v>0</v>
      </c>
      <c r="H222" s="20">
        <f>VLOOKUP(A222,ブログデータ整理!A:C,2,FALSE)</f>
        <v>0</v>
      </c>
      <c r="I222" s="76">
        <f>VLOOKUP(A222,ブログデータ整理!A:C,3,FALSE)</f>
        <v>0</v>
      </c>
      <c r="J222" s="20">
        <f>VLOOKUP(A222,ブログデータ整理!A:E,4,FALSE)</f>
        <v>0</v>
      </c>
      <c r="K222" s="76">
        <f>VLOOKUP(A222,ブログデータ整理!A:E,5,FALSE)</f>
        <v>0</v>
      </c>
      <c r="L222" s="82"/>
      <c r="M222" s="92"/>
      <c r="N222" s="20">
        <f t="shared" si="18"/>
        <v>0</v>
      </c>
      <c r="O222" s="19">
        <f t="shared" si="18"/>
        <v>0</v>
      </c>
    </row>
    <row r="223" spans="1:15" ht="14.25" customHeight="1" x14ac:dyDescent="0.15">
      <c r="A223" s="72">
        <v>44017</v>
      </c>
      <c r="B223" s="4">
        <f>IFERROR(VLOOKUP(A223,ブログデータ貼り付け用!A:C,2,FALSE),0)</f>
        <v>0</v>
      </c>
      <c r="C223" s="74">
        <f>IFERROR(VLOOKUP(A223,ブログデータ貼り付け用!A:C,3,FALSE),0)</f>
        <v>0</v>
      </c>
      <c r="D223" s="20">
        <f>IFERROR(VLOOKUP(A223,ブログデータ貼り付け用!E:J,4,FALSE),0)</f>
        <v>0</v>
      </c>
      <c r="E223" s="80">
        <f>IFERROR(VLOOKUP(A223,ブログデータ貼り付け用!E:J,6,FALSE),0)</f>
        <v>0</v>
      </c>
      <c r="F223" s="4">
        <f>IFERROR(VLOOKUP(A223,ブログデータ貼り付け用!L:N,2,FALSE),0)</f>
        <v>0</v>
      </c>
      <c r="G223" s="43">
        <f>IFERROR(VLOOKUP(A223,ブログデータ貼り付け用!L:N,3,FALSE),0)</f>
        <v>0</v>
      </c>
      <c r="H223" s="20">
        <f>VLOOKUP(A223,ブログデータ整理!A:C,2,FALSE)</f>
        <v>0</v>
      </c>
      <c r="I223" s="76">
        <f>VLOOKUP(A223,ブログデータ整理!A:C,3,FALSE)</f>
        <v>0</v>
      </c>
      <c r="J223" s="20">
        <f>VLOOKUP(A223,ブログデータ整理!A:E,4,FALSE)</f>
        <v>0</v>
      </c>
      <c r="K223" s="76">
        <f>VLOOKUP(A223,ブログデータ整理!A:E,5,FALSE)</f>
        <v>0</v>
      </c>
      <c r="L223" s="82"/>
      <c r="M223" s="92"/>
      <c r="N223" s="20">
        <f t="shared" si="18"/>
        <v>0</v>
      </c>
      <c r="O223" s="19">
        <f t="shared" si="18"/>
        <v>0</v>
      </c>
    </row>
    <row r="224" spans="1:15" ht="14.25" customHeight="1" x14ac:dyDescent="0.15">
      <c r="A224" s="72">
        <v>44018</v>
      </c>
      <c r="B224" s="4">
        <f>IFERROR(VLOOKUP(A224,ブログデータ貼り付け用!A:C,2,FALSE),0)</f>
        <v>0</v>
      </c>
      <c r="C224" s="74">
        <f>IFERROR(VLOOKUP(A224,ブログデータ貼り付け用!A:C,3,FALSE),0)</f>
        <v>0</v>
      </c>
      <c r="D224" s="20">
        <f>IFERROR(VLOOKUP(A224,ブログデータ貼り付け用!E:J,4,FALSE),0)</f>
        <v>0</v>
      </c>
      <c r="E224" s="80">
        <f>IFERROR(VLOOKUP(A224,ブログデータ貼り付け用!E:J,6,FALSE),0)</f>
        <v>0</v>
      </c>
      <c r="F224" s="4">
        <f>IFERROR(VLOOKUP(A224,ブログデータ貼り付け用!L:N,2,FALSE),0)</f>
        <v>0</v>
      </c>
      <c r="G224" s="43">
        <f>IFERROR(VLOOKUP(A224,ブログデータ貼り付け用!L:N,3,FALSE),0)</f>
        <v>0</v>
      </c>
      <c r="H224" s="20">
        <f>VLOOKUP(A224,ブログデータ整理!A:C,2,FALSE)</f>
        <v>0</v>
      </c>
      <c r="I224" s="76">
        <f>VLOOKUP(A224,ブログデータ整理!A:C,3,FALSE)</f>
        <v>0</v>
      </c>
      <c r="J224" s="20">
        <f>VLOOKUP(A224,ブログデータ整理!A:E,4,FALSE)</f>
        <v>0</v>
      </c>
      <c r="K224" s="76">
        <f>VLOOKUP(A224,ブログデータ整理!A:E,5,FALSE)</f>
        <v>0</v>
      </c>
      <c r="L224" s="82"/>
      <c r="M224" s="92"/>
      <c r="N224" s="20">
        <f t="shared" si="18"/>
        <v>0</v>
      </c>
      <c r="O224" s="19">
        <f t="shared" si="18"/>
        <v>0</v>
      </c>
    </row>
    <row r="225" spans="1:15" ht="14.25" customHeight="1" x14ac:dyDescent="0.15">
      <c r="A225" s="72">
        <v>44019</v>
      </c>
      <c r="B225" s="4">
        <f>IFERROR(VLOOKUP(A225,ブログデータ貼り付け用!A:C,2,FALSE),0)</f>
        <v>0</v>
      </c>
      <c r="C225" s="74">
        <f>IFERROR(VLOOKUP(A225,ブログデータ貼り付け用!A:C,3,FALSE),0)</f>
        <v>0</v>
      </c>
      <c r="D225" s="20">
        <f>IFERROR(VLOOKUP(A225,ブログデータ貼り付け用!E:J,4,FALSE),0)</f>
        <v>0</v>
      </c>
      <c r="E225" s="80">
        <f>IFERROR(VLOOKUP(A225,ブログデータ貼り付け用!E:J,6,FALSE),0)</f>
        <v>0</v>
      </c>
      <c r="F225" s="4">
        <f>IFERROR(VLOOKUP(A225,ブログデータ貼り付け用!L:N,2,FALSE),0)</f>
        <v>0</v>
      </c>
      <c r="G225" s="43">
        <f>IFERROR(VLOOKUP(A225,ブログデータ貼り付け用!L:N,3,FALSE),0)</f>
        <v>0</v>
      </c>
      <c r="H225" s="20">
        <f>VLOOKUP(A225,ブログデータ整理!A:C,2,FALSE)</f>
        <v>0</v>
      </c>
      <c r="I225" s="76">
        <f>VLOOKUP(A225,ブログデータ整理!A:C,3,FALSE)</f>
        <v>0</v>
      </c>
      <c r="J225" s="20">
        <f>VLOOKUP(A225,ブログデータ整理!A:E,4,FALSE)</f>
        <v>0</v>
      </c>
      <c r="K225" s="76">
        <f>VLOOKUP(A225,ブログデータ整理!A:E,5,FALSE)</f>
        <v>0</v>
      </c>
      <c r="L225" s="82"/>
      <c r="M225" s="92"/>
      <c r="N225" s="20">
        <f t="shared" si="18"/>
        <v>0</v>
      </c>
      <c r="O225" s="19">
        <f t="shared" si="18"/>
        <v>0</v>
      </c>
    </row>
    <row r="226" spans="1:15" ht="14.25" customHeight="1" x14ac:dyDescent="0.15">
      <c r="A226" s="72">
        <v>44020</v>
      </c>
      <c r="B226" s="4">
        <f>IFERROR(VLOOKUP(A226,ブログデータ貼り付け用!A:C,2,FALSE),0)</f>
        <v>0</v>
      </c>
      <c r="C226" s="74">
        <f>IFERROR(VLOOKUP(A226,ブログデータ貼り付け用!A:C,3,FALSE),0)</f>
        <v>0</v>
      </c>
      <c r="D226" s="20">
        <f>IFERROR(VLOOKUP(A226,ブログデータ貼り付け用!E:J,4,FALSE),0)</f>
        <v>0</v>
      </c>
      <c r="E226" s="80">
        <f>IFERROR(VLOOKUP(A226,ブログデータ貼り付け用!E:J,6,FALSE),0)</f>
        <v>0</v>
      </c>
      <c r="F226" s="4">
        <f>IFERROR(VLOOKUP(A226,ブログデータ貼り付け用!L:N,2,FALSE),0)</f>
        <v>0</v>
      </c>
      <c r="G226" s="43">
        <f>IFERROR(VLOOKUP(A226,ブログデータ貼り付け用!L:N,3,FALSE),0)</f>
        <v>0</v>
      </c>
      <c r="H226" s="20">
        <f>VLOOKUP(A226,ブログデータ整理!A:C,2,FALSE)</f>
        <v>0</v>
      </c>
      <c r="I226" s="76">
        <f>VLOOKUP(A226,ブログデータ整理!A:C,3,FALSE)</f>
        <v>0</v>
      </c>
      <c r="J226" s="20">
        <f>VLOOKUP(A226,ブログデータ整理!A:E,4,FALSE)</f>
        <v>0</v>
      </c>
      <c r="K226" s="76">
        <f>VLOOKUP(A226,ブログデータ整理!A:E,5,FALSE)</f>
        <v>0</v>
      </c>
      <c r="L226" s="82"/>
      <c r="M226" s="92"/>
      <c r="N226" s="20">
        <f t="shared" si="18"/>
        <v>0</v>
      </c>
      <c r="O226" s="19">
        <f t="shared" si="18"/>
        <v>0</v>
      </c>
    </row>
    <row r="227" spans="1:15" ht="14.25" customHeight="1" x14ac:dyDescent="0.15">
      <c r="A227" s="72">
        <v>44021</v>
      </c>
      <c r="B227" s="4">
        <f>IFERROR(VLOOKUP(A227,ブログデータ貼り付け用!A:C,2,FALSE),0)</f>
        <v>0</v>
      </c>
      <c r="C227" s="74">
        <f>IFERROR(VLOOKUP(A227,ブログデータ貼り付け用!A:C,3,FALSE),0)</f>
        <v>0</v>
      </c>
      <c r="D227" s="20">
        <f>IFERROR(VLOOKUP(A227,ブログデータ貼り付け用!E:J,4,FALSE),0)</f>
        <v>0</v>
      </c>
      <c r="E227" s="80">
        <f>IFERROR(VLOOKUP(A227,ブログデータ貼り付け用!E:J,6,FALSE),0)</f>
        <v>0</v>
      </c>
      <c r="F227" s="4">
        <f>IFERROR(VLOOKUP(A227,ブログデータ貼り付け用!L:N,2,FALSE),0)</f>
        <v>0</v>
      </c>
      <c r="G227" s="43">
        <f>IFERROR(VLOOKUP(A227,ブログデータ貼り付け用!L:N,3,FALSE),0)</f>
        <v>0</v>
      </c>
      <c r="H227" s="20">
        <f>VLOOKUP(A227,ブログデータ整理!A:C,2,FALSE)</f>
        <v>0</v>
      </c>
      <c r="I227" s="76">
        <f>VLOOKUP(A227,ブログデータ整理!A:C,3,FALSE)</f>
        <v>0</v>
      </c>
      <c r="J227" s="20">
        <f>VLOOKUP(A227,ブログデータ整理!A:E,4,FALSE)</f>
        <v>0</v>
      </c>
      <c r="K227" s="76">
        <f>VLOOKUP(A227,ブログデータ整理!A:E,5,FALSE)</f>
        <v>0</v>
      </c>
      <c r="L227" s="82"/>
      <c r="M227" s="92"/>
      <c r="N227" s="20">
        <f t="shared" si="18"/>
        <v>0</v>
      </c>
      <c r="O227" s="19">
        <f t="shared" si="18"/>
        <v>0</v>
      </c>
    </row>
    <row r="228" spans="1:15" ht="14.25" customHeight="1" x14ac:dyDescent="0.15">
      <c r="A228" s="72">
        <v>44022</v>
      </c>
      <c r="B228" s="4">
        <f>IFERROR(VLOOKUP(A228,ブログデータ貼り付け用!A:C,2,FALSE),0)</f>
        <v>0</v>
      </c>
      <c r="C228" s="74">
        <f>IFERROR(VLOOKUP(A228,ブログデータ貼り付け用!A:C,3,FALSE),0)</f>
        <v>0</v>
      </c>
      <c r="D228" s="20">
        <f>IFERROR(VLOOKUP(A228,ブログデータ貼り付け用!E:J,4,FALSE),0)</f>
        <v>0</v>
      </c>
      <c r="E228" s="80">
        <f>IFERROR(VLOOKUP(A228,ブログデータ貼り付け用!E:J,6,FALSE),0)</f>
        <v>0</v>
      </c>
      <c r="F228" s="4">
        <f>IFERROR(VLOOKUP(A228,ブログデータ貼り付け用!L:N,2,FALSE),0)</f>
        <v>0</v>
      </c>
      <c r="G228" s="43">
        <f>IFERROR(VLOOKUP(A228,ブログデータ貼り付け用!L:N,3,FALSE),0)</f>
        <v>0</v>
      </c>
      <c r="H228" s="20">
        <f>VLOOKUP(A228,ブログデータ整理!A:C,2,FALSE)</f>
        <v>0</v>
      </c>
      <c r="I228" s="76">
        <f>VLOOKUP(A228,ブログデータ整理!A:C,3,FALSE)</f>
        <v>0</v>
      </c>
      <c r="J228" s="20">
        <f>VLOOKUP(A228,ブログデータ整理!A:E,4,FALSE)</f>
        <v>0</v>
      </c>
      <c r="K228" s="76">
        <f>VLOOKUP(A228,ブログデータ整理!A:E,5,FALSE)</f>
        <v>0</v>
      </c>
      <c r="L228" s="82"/>
      <c r="M228" s="92"/>
      <c r="N228" s="20">
        <f t="shared" si="18"/>
        <v>0</v>
      </c>
      <c r="O228" s="19">
        <f t="shared" si="18"/>
        <v>0</v>
      </c>
    </row>
    <row r="229" spans="1:15" ht="14.25" customHeight="1" x14ac:dyDescent="0.15">
      <c r="A229" s="72">
        <v>44023</v>
      </c>
      <c r="B229" s="4">
        <f>IFERROR(VLOOKUP(A229,ブログデータ貼り付け用!A:C,2,FALSE),0)</f>
        <v>0</v>
      </c>
      <c r="C229" s="74">
        <f>IFERROR(VLOOKUP(A229,ブログデータ貼り付け用!A:C,3,FALSE),0)</f>
        <v>0</v>
      </c>
      <c r="D229" s="20">
        <f>IFERROR(VLOOKUP(A229,ブログデータ貼り付け用!E:J,4,FALSE),0)</f>
        <v>0</v>
      </c>
      <c r="E229" s="80">
        <f>IFERROR(VLOOKUP(A229,ブログデータ貼り付け用!E:J,6,FALSE),0)</f>
        <v>0</v>
      </c>
      <c r="F229" s="4">
        <f>IFERROR(VLOOKUP(A229,ブログデータ貼り付け用!L:N,2,FALSE),0)</f>
        <v>0</v>
      </c>
      <c r="G229" s="43">
        <f>IFERROR(VLOOKUP(A229,ブログデータ貼り付け用!L:N,3,FALSE),0)</f>
        <v>0</v>
      </c>
      <c r="H229" s="20">
        <f>VLOOKUP(A229,ブログデータ整理!A:C,2,FALSE)</f>
        <v>0</v>
      </c>
      <c r="I229" s="76">
        <f>VLOOKUP(A229,ブログデータ整理!A:C,3,FALSE)</f>
        <v>0</v>
      </c>
      <c r="J229" s="20">
        <f>VLOOKUP(A229,ブログデータ整理!A:E,4,FALSE)</f>
        <v>0</v>
      </c>
      <c r="K229" s="76">
        <f>VLOOKUP(A229,ブログデータ整理!A:E,5,FALSE)</f>
        <v>0</v>
      </c>
      <c r="L229" s="82"/>
      <c r="M229" s="92"/>
      <c r="N229" s="20">
        <f t="shared" si="18"/>
        <v>0</v>
      </c>
      <c r="O229" s="19">
        <f t="shared" si="18"/>
        <v>0</v>
      </c>
    </row>
    <row r="230" spans="1:15" ht="14.25" customHeight="1" x14ac:dyDescent="0.15">
      <c r="A230" s="72">
        <v>44024</v>
      </c>
      <c r="B230" s="4">
        <f>IFERROR(VLOOKUP(A230,ブログデータ貼り付け用!A:C,2,FALSE),0)</f>
        <v>0</v>
      </c>
      <c r="C230" s="74">
        <f>IFERROR(VLOOKUP(A230,ブログデータ貼り付け用!A:C,3,FALSE),0)</f>
        <v>0</v>
      </c>
      <c r="D230" s="20">
        <f>IFERROR(VLOOKUP(A230,ブログデータ貼り付け用!E:J,4,FALSE),0)</f>
        <v>0</v>
      </c>
      <c r="E230" s="80">
        <f>IFERROR(VLOOKUP(A230,ブログデータ貼り付け用!E:J,6,FALSE),0)</f>
        <v>0</v>
      </c>
      <c r="F230" s="4">
        <f>IFERROR(VLOOKUP(A230,ブログデータ貼り付け用!L:N,2,FALSE),0)</f>
        <v>0</v>
      </c>
      <c r="G230" s="43">
        <f>IFERROR(VLOOKUP(A230,ブログデータ貼り付け用!L:N,3,FALSE),0)</f>
        <v>0</v>
      </c>
      <c r="H230" s="20">
        <f>VLOOKUP(A230,ブログデータ整理!A:C,2,FALSE)</f>
        <v>0</v>
      </c>
      <c r="I230" s="76">
        <f>VLOOKUP(A230,ブログデータ整理!A:C,3,FALSE)</f>
        <v>0</v>
      </c>
      <c r="J230" s="20">
        <f>VLOOKUP(A230,ブログデータ整理!A:E,4,FALSE)</f>
        <v>0</v>
      </c>
      <c r="K230" s="76">
        <f>VLOOKUP(A230,ブログデータ整理!A:E,5,FALSE)</f>
        <v>0</v>
      </c>
      <c r="L230" s="82"/>
      <c r="M230" s="92"/>
      <c r="N230" s="20">
        <f t="shared" si="18"/>
        <v>0</v>
      </c>
      <c r="O230" s="19">
        <f t="shared" si="18"/>
        <v>0</v>
      </c>
    </row>
    <row r="231" spans="1:15" ht="14.25" customHeight="1" x14ac:dyDescent="0.15">
      <c r="A231" s="72">
        <v>44025</v>
      </c>
      <c r="B231" s="4">
        <f>IFERROR(VLOOKUP(A231,ブログデータ貼り付け用!A:C,2,FALSE),0)</f>
        <v>0</v>
      </c>
      <c r="C231" s="74">
        <f>IFERROR(VLOOKUP(A231,ブログデータ貼り付け用!A:C,3,FALSE),0)</f>
        <v>0</v>
      </c>
      <c r="D231" s="20">
        <f>IFERROR(VLOOKUP(A231,ブログデータ貼り付け用!E:J,4,FALSE),0)</f>
        <v>0</v>
      </c>
      <c r="E231" s="80">
        <f>IFERROR(VLOOKUP(A231,ブログデータ貼り付け用!E:J,6,FALSE),0)</f>
        <v>0</v>
      </c>
      <c r="F231" s="4">
        <f>IFERROR(VLOOKUP(A231,ブログデータ貼り付け用!L:N,2,FALSE),0)</f>
        <v>0</v>
      </c>
      <c r="G231" s="43">
        <f>IFERROR(VLOOKUP(A231,ブログデータ貼り付け用!L:N,3,FALSE),0)</f>
        <v>0</v>
      </c>
      <c r="H231" s="20">
        <f>VLOOKUP(A231,ブログデータ整理!A:C,2,FALSE)</f>
        <v>0</v>
      </c>
      <c r="I231" s="76">
        <f>VLOOKUP(A231,ブログデータ整理!A:C,3,FALSE)</f>
        <v>0</v>
      </c>
      <c r="J231" s="20">
        <f>VLOOKUP(A231,ブログデータ整理!A:E,4,FALSE)</f>
        <v>0</v>
      </c>
      <c r="K231" s="76">
        <f>VLOOKUP(A231,ブログデータ整理!A:E,5,FALSE)</f>
        <v>0</v>
      </c>
      <c r="L231" s="82"/>
      <c r="M231" s="92"/>
      <c r="N231" s="20">
        <f t="shared" si="18"/>
        <v>0</v>
      </c>
      <c r="O231" s="19">
        <f t="shared" si="18"/>
        <v>0</v>
      </c>
    </row>
    <row r="232" spans="1:15" ht="14.25" customHeight="1" x14ac:dyDescent="0.15">
      <c r="A232" s="72">
        <v>44026</v>
      </c>
      <c r="B232" s="4">
        <f>IFERROR(VLOOKUP(A232,ブログデータ貼り付け用!A:C,2,FALSE),0)</f>
        <v>0</v>
      </c>
      <c r="C232" s="74">
        <f>IFERROR(VLOOKUP(A232,ブログデータ貼り付け用!A:C,3,FALSE),0)</f>
        <v>0</v>
      </c>
      <c r="D232" s="20">
        <f>IFERROR(VLOOKUP(A232,ブログデータ貼り付け用!E:J,4,FALSE),0)</f>
        <v>0</v>
      </c>
      <c r="E232" s="80">
        <f>IFERROR(VLOOKUP(A232,ブログデータ貼り付け用!E:J,6,FALSE),0)</f>
        <v>0</v>
      </c>
      <c r="F232" s="4">
        <f>IFERROR(VLOOKUP(A232,ブログデータ貼り付け用!L:N,2,FALSE),0)</f>
        <v>0</v>
      </c>
      <c r="G232" s="43">
        <f>IFERROR(VLOOKUP(A232,ブログデータ貼り付け用!L:N,3,FALSE),0)</f>
        <v>0</v>
      </c>
      <c r="H232" s="20">
        <f>VLOOKUP(A232,ブログデータ整理!A:C,2,FALSE)</f>
        <v>0</v>
      </c>
      <c r="I232" s="76">
        <f>VLOOKUP(A232,ブログデータ整理!A:C,3,FALSE)</f>
        <v>0</v>
      </c>
      <c r="J232" s="20">
        <f>VLOOKUP(A232,ブログデータ整理!A:E,4,FALSE)</f>
        <v>0</v>
      </c>
      <c r="K232" s="76">
        <f>VLOOKUP(A232,ブログデータ整理!A:E,5,FALSE)</f>
        <v>0</v>
      </c>
      <c r="L232" s="82"/>
      <c r="M232" s="92"/>
      <c r="N232" s="20">
        <f t="shared" si="18"/>
        <v>0</v>
      </c>
      <c r="O232" s="19">
        <f t="shared" si="18"/>
        <v>0</v>
      </c>
    </row>
    <row r="233" spans="1:15" ht="14.25" customHeight="1" x14ac:dyDescent="0.15">
      <c r="A233" s="72">
        <v>44027</v>
      </c>
      <c r="B233" s="4">
        <f>IFERROR(VLOOKUP(A233,ブログデータ貼り付け用!A:C,2,FALSE),0)</f>
        <v>0</v>
      </c>
      <c r="C233" s="74">
        <f>IFERROR(VLOOKUP(A233,ブログデータ貼り付け用!A:C,3,FALSE),0)</f>
        <v>0</v>
      </c>
      <c r="D233" s="20">
        <f>IFERROR(VLOOKUP(A233,ブログデータ貼り付け用!E:J,4,FALSE),0)</f>
        <v>0</v>
      </c>
      <c r="E233" s="80">
        <f>IFERROR(VLOOKUP(A233,ブログデータ貼り付け用!E:J,6,FALSE),0)</f>
        <v>0</v>
      </c>
      <c r="F233" s="4">
        <f>IFERROR(VLOOKUP(A233,ブログデータ貼り付け用!L:N,2,FALSE),0)</f>
        <v>0</v>
      </c>
      <c r="G233" s="43">
        <f>IFERROR(VLOOKUP(A233,ブログデータ貼り付け用!L:N,3,FALSE),0)</f>
        <v>0</v>
      </c>
      <c r="H233" s="20">
        <f>VLOOKUP(A233,ブログデータ整理!A:C,2,FALSE)</f>
        <v>0</v>
      </c>
      <c r="I233" s="76">
        <f>VLOOKUP(A233,ブログデータ整理!A:C,3,FALSE)</f>
        <v>0</v>
      </c>
      <c r="J233" s="20">
        <f>VLOOKUP(A233,ブログデータ整理!A:E,4,FALSE)</f>
        <v>0</v>
      </c>
      <c r="K233" s="76">
        <f>VLOOKUP(A233,ブログデータ整理!A:E,5,FALSE)</f>
        <v>0</v>
      </c>
      <c r="L233" s="82"/>
      <c r="M233" s="92"/>
      <c r="N233" s="20">
        <f t="shared" si="18"/>
        <v>0</v>
      </c>
      <c r="O233" s="19">
        <f t="shared" si="18"/>
        <v>0</v>
      </c>
    </row>
    <row r="234" spans="1:15" ht="14.25" customHeight="1" x14ac:dyDescent="0.15">
      <c r="A234" s="72">
        <v>44028</v>
      </c>
      <c r="B234" s="4">
        <f>IFERROR(VLOOKUP(A234,ブログデータ貼り付け用!A:C,2,FALSE),0)</f>
        <v>0</v>
      </c>
      <c r="C234" s="74">
        <f>IFERROR(VLOOKUP(A234,ブログデータ貼り付け用!A:C,3,FALSE),0)</f>
        <v>0</v>
      </c>
      <c r="D234" s="20">
        <f>IFERROR(VLOOKUP(A234,ブログデータ貼り付け用!E:J,4,FALSE),0)</f>
        <v>0</v>
      </c>
      <c r="E234" s="80">
        <f>IFERROR(VLOOKUP(A234,ブログデータ貼り付け用!E:J,6,FALSE),0)</f>
        <v>0</v>
      </c>
      <c r="F234" s="4">
        <f>IFERROR(VLOOKUP(A234,ブログデータ貼り付け用!L:N,2,FALSE),0)</f>
        <v>0</v>
      </c>
      <c r="G234" s="43">
        <f>IFERROR(VLOOKUP(A234,ブログデータ貼り付け用!L:N,3,FALSE),0)</f>
        <v>0</v>
      </c>
      <c r="H234" s="20">
        <f>VLOOKUP(A234,ブログデータ整理!A:C,2,FALSE)</f>
        <v>0</v>
      </c>
      <c r="I234" s="76">
        <f>VLOOKUP(A234,ブログデータ整理!A:C,3,FALSE)</f>
        <v>0</v>
      </c>
      <c r="J234" s="20">
        <f>VLOOKUP(A234,ブログデータ整理!A:E,4,FALSE)</f>
        <v>0</v>
      </c>
      <c r="K234" s="76">
        <f>VLOOKUP(A234,ブログデータ整理!A:E,5,FALSE)</f>
        <v>0</v>
      </c>
      <c r="L234" s="82"/>
      <c r="M234" s="92"/>
      <c r="N234" s="20">
        <f t="shared" si="18"/>
        <v>0</v>
      </c>
      <c r="O234" s="19">
        <f t="shared" si="18"/>
        <v>0</v>
      </c>
    </row>
    <row r="235" spans="1:15" ht="14.25" customHeight="1" x14ac:dyDescent="0.15">
      <c r="A235" s="72">
        <v>44029</v>
      </c>
      <c r="B235" s="4">
        <f>IFERROR(VLOOKUP(A235,ブログデータ貼り付け用!A:C,2,FALSE),0)</f>
        <v>0</v>
      </c>
      <c r="C235" s="74">
        <f>IFERROR(VLOOKUP(A235,ブログデータ貼り付け用!A:C,3,FALSE),0)</f>
        <v>0</v>
      </c>
      <c r="D235" s="20">
        <f>IFERROR(VLOOKUP(A235,ブログデータ貼り付け用!E:J,4,FALSE),0)</f>
        <v>0</v>
      </c>
      <c r="E235" s="80">
        <f>IFERROR(VLOOKUP(A235,ブログデータ貼り付け用!E:J,6,FALSE),0)</f>
        <v>0</v>
      </c>
      <c r="F235" s="4">
        <f>IFERROR(VLOOKUP(A235,ブログデータ貼り付け用!L:N,2,FALSE),0)</f>
        <v>0</v>
      </c>
      <c r="G235" s="43">
        <f>IFERROR(VLOOKUP(A235,ブログデータ貼り付け用!L:N,3,FALSE),0)</f>
        <v>0</v>
      </c>
      <c r="H235" s="20">
        <f>VLOOKUP(A235,ブログデータ整理!A:C,2,FALSE)</f>
        <v>0</v>
      </c>
      <c r="I235" s="76">
        <f>VLOOKUP(A235,ブログデータ整理!A:C,3,FALSE)</f>
        <v>0</v>
      </c>
      <c r="J235" s="20">
        <f>VLOOKUP(A235,ブログデータ整理!A:E,4,FALSE)</f>
        <v>0</v>
      </c>
      <c r="K235" s="76">
        <f>VLOOKUP(A235,ブログデータ整理!A:E,5,FALSE)</f>
        <v>0</v>
      </c>
      <c r="L235" s="82"/>
      <c r="M235" s="92"/>
      <c r="N235" s="20">
        <f t="shared" si="18"/>
        <v>0</v>
      </c>
      <c r="O235" s="19">
        <f t="shared" si="18"/>
        <v>0</v>
      </c>
    </row>
    <row r="236" spans="1:15" ht="14.25" customHeight="1" x14ac:dyDescent="0.15">
      <c r="A236" s="72">
        <v>44030</v>
      </c>
      <c r="B236" s="4">
        <f>IFERROR(VLOOKUP(A236,ブログデータ貼り付け用!A:C,2,FALSE),0)</f>
        <v>0</v>
      </c>
      <c r="C236" s="74">
        <f>IFERROR(VLOOKUP(A236,ブログデータ貼り付け用!A:C,3,FALSE),0)</f>
        <v>0</v>
      </c>
      <c r="D236" s="20">
        <f>IFERROR(VLOOKUP(A236,ブログデータ貼り付け用!E:J,4,FALSE),0)</f>
        <v>0</v>
      </c>
      <c r="E236" s="80">
        <f>IFERROR(VLOOKUP(A236,ブログデータ貼り付け用!E:J,6,FALSE),0)</f>
        <v>0</v>
      </c>
      <c r="F236" s="4">
        <f>IFERROR(VLOOKUP(A236,ブログデータ貼り付け用!L:N,2,FALSE),0)</f>
        <v>0</v>
      </c>
      <c r="G236" s="43">
        <f>IFERROR(VLOOKUP(A236,ブログデータ貼り付け用!L:N,3,FALSE),0)</f>
        <v>0</v>
      </c>
      <c r="H236" s="20">
        <f>VLOOKUP(A236,ブログデータ整理!A:C,2,FALSE)</f>
        <v>0</v>
      </c>
      <c r="I236" s="76">
        <f>VLOOKUP(A236,ブログデータ整理!A:C,3,FALSE)</f>
        <v>0</v>
      </c>
      <c r="J236" s="20">
        <f>VLOOKUP(A236,ブログデータ整理!A:E,4,FALSE)</f>
        <v>0</v>
      </c>
      <c r="K236" s="76">
        <f>VLOOKUP(A236,ブログデータ整理!A:E,5,FALSE)</f>
        <v>0</v>
      </c>
      <c r="L236" s="82"/>
      <c r="M236" s="92"/>
      <c r="N236" s="20">
        <f t="shared" si="18"/>
        <v>0</v>
      </c>
      <c r="O236" s="19">
        <f t="shared" si="18"/>
        <v>0</v>
      </c>
    </row>
    <row r="237" spans="1:15" ht="14.25" customHeight="1" x14ac:dyDescent="0.15">
      <c r="A237" s="72">
        <v>44031</v>
      </c>
      <c r="B237" s="4">
        <f>IFERROR(VLOOKUP(A237,ブログデータ貼り付け用!A:C,2,FALSE),0)</f>
        <v>0</v>
      </c>
      <c r="C237" s="74">
        <f>IFERROR(VLOOKUP(A237,ブログデータ貼り付け用!A:C,3,FALSE),0)</f>
        <v>0</v>
      </c>
      <c r="D237" s="20">
        <f>IFERROR(VLOOKUP(A237,ブログデータ貼り付け用!E:J,4,FALSE),0)</f>
        <v>0</v>
      </c>
      <c r="E237" s="80">
        <f>IFERROR(VLOOKUP(A237,ブログデータ貼り付け用!E:J,6,FALSE),0)</f>
        <v>0</v>
      </c>
      <c r="F237" s="4">
        <f>IFERROR(VLOOKUP(A237,ブログデータ貼り付け用!L:N,2,FALSE),0)</f>
        <v>0</v>
      </c>
      <c r="G237" s="43">
        <f>IFERROR(VLOOKUP(A237,ブログデータ貼り付け用!L:N,3,FALSE),0)</f>
        <v>0</v>
      </c>
      <c r="H237" s="20">
        <f>VLOOKUP(A237,ブログデータ整理!A:C,2,FALSE)</f>
        <v>0</v>
      </c>
      <c r="I237" s="76">
        <f>VLOOKUP(A237,ブログデータ整理!A:C,3,FALSE)</f>
        <v>0</v>
      </c>
      <c r="J237" s="20">
        <f>VLOOKUP(A237,ブログデータ整理!A:E,4,FALSE)</f>
        <v>0</v>
      </c>
      <c r="K237" s="76">
        <f>VLOOKUP(A237,ブログデータ整理!A:E,5,FALSE)</f>
        <v>0</v>
      </c>
      <c r="L237" s="82"/>
      <c r="M237" s="92"/>
      <c r="N237" s="20">
        <f t="shared" si="18"/>
        <v>0</v>
      </c>
      <c r="O237" s="19">
        <f t="shared" si="18"/>
        <v>0</v>
      </c>
    </row>
    <row r="238" spans="1:15" ht="14.25" customHeight="1" x14ac:dyDescent="0.15">
      <c r="A238" s="72">
        <v>44032</v>
      </c>
      <c r="B238" s="4">
        <f>IFERROR(VLOOKUP(A238,ブログデータ貼り付け用!A:C,2,FALSE),0)</f>
        <v>0</v>
      </c>
      <c r="C238" s="74">
        <f>IFERROR(VLOOKUP(A238,ブログデータ貼り付け用!A:C,3,FALSE),0)</f>
        <v>0</v>
      </c>
      <c r="D238" s="20">
        <f>IFERROR(VLOOKUP(A238,ブログデータ貼り付け用!E:J,4,FALSE),0)</f>
        <v>0</v>
      </c>
      <c r="E238" s="80">
        <f>IFERROR(VLOOKUP(A238,ブログデータ貼り付け用!E:J,6,FALSE),0)</f>
        <v>0</v>
      </c>
      <c r="F238" s="4">
        <f>IFERROR(VLOOKUP(A238,ブログデータ貼り付け用!L:N,2,FALSE),0)</f>
        <v>0</v>
      </c>
      <c r="G238" s="43">
        <f>IFERROR(VLOOKUP(A238,ブログデータ貼り付け用!L:N,3,FALSE),0)</f>
        <v>0</v>
      </c>
      <c r="H238" s="20">
        <f>VLOOKUP(A238,ブログデータ整理!A:C,2,FALSE)</f>
        <v>0</v>
      </c>
      <c r="I238" s="76">
        <f>VLOOKUP(A238,ブログデータ整理!A:C,3,FALSE)</f>
        <v>0</v>
      </c>
      <c r="J238" s="20">
        <f>VLOOKUP(A238,ブログデータ整理!A:E,4,FALSE)</f>
        <v>0</v>
      </c>
      <c r="K238" s="76">
        <f>VLOOKUP(A238,ブログデータ整理!A:E,5,FALSE)</f>
        <v>0</v>
      </c>
      <c r="L238" s="82"/>
      <c r="M238" s="92"/>
      <c r="N238" s="20">
        <f t="shared" si="18"/>
        <v>0</v>
      </c>
      <c r="O238" s="19">
        <f t="shared" si="18"/>
        <v>0</v>
      </c>
    </row>
    <row r="239" spans="1:15" ht="14.25" customHeight="1" x14ac:dyDescent="0.15">
      <c r="A239" s="72">
        <v>44033</v>
      </c>
      <c r="B239" s="4">
        <f>IFERROR(VLOOKUP(A239,ブログデータ貼り付け用!A:C,2,FALSE),0)</f>
        <v>0</v>
      </c>
      <c r="C239" s="74">
        <f>IFERROR(VLOOKUP(A239,ブログデータ貼り付け用!A:C,3,FALSE),0)</f>
        <v>0</v>
      </c>
      <c r="D239" s="20">
        <f>IFERROR(VLOOKUP(A239,ブログデータ貼り付け用!E:J,4,FALSE),0)</f>
        <v>0</v>
      </c>
      <c r="E239" s="80">
        <f>IFERROR(VLOOKUP(A239,ブログデータ貼り付け用!E:J,6,FALSE),0)</f>
        <v>0</v>
      </c>
      <c r="F239" s="4">
        <f>IFERROR(VLOOKUP(A239,ブログデータ貼り付け用!L:N,2,FALSE),0)</f>
        <v>0</v>
      </c>
      <c r="G239" s="43">
        <f>IFERROR(VLOOKUP(A239,ブログデータ貼り付け用!L:N,3,FALSE),0)</f>
        <v>0</v>
      </c>
      <c r="H239" s="20">
        <f>VLOOKUP(A239,ブログデータ整理!A:C,2,FALSE)</f>
        <v>0</v>
      </c>
      <c r="I239" s="76">
        <f>VLOOKUP(A239,ブログデータ整理!A:C,3,FALSE)</f>
        <v>0</v>
      </c>
      <c r="J239" s="20">
        <f>VLOOKUP(A239,ブログデータ整理!A:E,4,FALSE)</f>
        <v>0</v>
      </c>
      <c r="K239" s="76">
        <f>VLOOKUP(A239,ブログデータ整理!A:E,5,FALSE)</f>
        <v>0</v>
      </c>
      <c r="L239" s="82"/>
      <c r="M239" s="92"/>
      <c r="N239" s="20">
        <f t="shared" si="18"/>
        <v>0</v>
      </c>
      <c r="O239" s="19">
        <f t="shared" si="18"/>
        <v>0</v>
      </c>
    </row>
    <row r="240" spans="1:15" ht="14.25" customHeight="1" x14ac:dyDescent="0.15">
      <c r="A240" s="72">
        <v>44034</v>
      </c>
      <c r="B240" s="4">
        <f>IFERROR(VLOOKUP(A240,ブログデータ貼り付け用!A:C,2,FALSE),0)</f>
        <v>0</v>
      </c>
      <c r="C240" s="74">
        <f>IFERROR(VLOOKUP(A240,ブログデータ貼り付け用!A:C,3,FALSE),0)</f>
        <v>0</v>
      </c>
      <c r="D240" s="20">
        <f>IFERROR(VLOOKUP(A240,ブログデータ貼り付け用!E:J,4,FALSE),0)</f>
        <v>0</v>
      </c>
      <c r="E240" s="80">
        <f>IFERROR(VLOOKUP(A240,ブログデータ貼り付け用!E:J,6,FALSE),0)</f>
        <v>0</v>
      </c>
      <c r="F240" s="4">
        <f>IFERROR(VLOOKUP(A240,ブログデータ貼り付け用!L:N,2,FALSE),0)</f>
        <v>0</v>
      </c>
      <c r="G240" s="43">
        <f>IFERROR(VLOOKUP(A240,ブログデータ貼り付け用!L:N,3,FALSE),0)</f>
        <v>0</v>
      </c>
      <c r="H240" s="20">
        <f>VLOOKUP(A240,ブログデータ整理!A:C,2,FALSE)</f>
        <v>0</v>
      </c>
      <c r="I240" s="76">
        <f>VLOOKUP(A240,ブログデータ整理!A:C,3,FALSE)</f>
        <v>0</v>
      </c>
      <c r="J240" s="20">
        <f>VLOOKUP(A240,ブログデータ整理!A:E,4,FALSE)</f>
        <v>0</v>
      </c>
      <c r="K240" s="76">
        <f>VLOOKUP(A240,ブログデータ整理!A:E,5,FALSE)</f>
        <v>0</v>
      </c>
      <c r="L240" s="82"/>
      <c r="M240" s="92"/>
      <c r="N240" s="20">
        <f t="shared" si="18"/>
        <v>0</v>
      </c>
      <c r="O240" s="19">
        <f t="shared" si="18"/>
        <v>0</v>
      </c>
    </row>
    <row r="241" spans="1:15" ht="14.25" customHeight="1" x14ac:dyDescent="0.15">
      <c r="A241" s="72">
        <v>44035</v>
      </c>
      <c r="B241" s="4">
        <f>IFERROR(VLOOKUP(A241,ブログデータ貼り付け用!A:C,2,FALSE),0)</f>
        <v>0</v>
      </c>
      <c r="C241" s="74">
        <f>IFERROR(VLOOKUP(A241,ブログデータ貼り付け用!A:C,3,FALSE),0)</f>
        <v>0</v>
      </c>
      <c r="D241" s="20">
        <f>IFERROR(VLOOKUP(A241,ブログデータ貼り付け用!E:J,4,FALSE),0)</f>
        <v>0</v>
      </c>
      <c r="E241" s="80">
        <f>IFERROR(VLOOKUP(A241,ブログデータ貼り付け用!E:J,6,FALSE),0)</f>
        <v>0</v>
      </c>
      <c r="F241" s="4">
        <f>IFERROR(VLOOKUP(A241,ブログデータ貼り付け用!L:N,2,FALSE),0)</f>
        <v>0</v>
      </c>
      <c r="G241" s="43">
        <f>IFERROR(VLOOKUP(A241,ブログデータ貼り付け用!L:N,3,FALSE),0)</f>
        <v>0</v>
      </c>
      <c r="H241" s="20">
        <f>VLOOKUP(A241,ブログデータ整理!A:C,2,FALSE)</f>
        <v>0</v>
      </c>
      <c r="I241" s="76">
        <f>VLOOKUP(A241,ブログデータ整理!A:C,3,FALSE)</f>
        <v>0</v>
      </c>
      <c r="J241" s="20">
        <f>VLOOKUP(A241,ブログデータ整理!A:E,4,FALSE)</f>
        <v>0</v>
      </c>
      <c r="K241" s="76">
        <f>VLOOKUP(A241,ブログデータ整理!A:E,5,FALSE)</f>
        <v>0</v>
      </c>
      <c r="L241" s="82"/>
      <c r="M241" s="92"/>
      <c r="N241" s="20">
        <f t="shared" si="18"/>
        <v>0</v>
      </c>
      <c r="O241" s="19">
        <f t="shared" si="18"/>
        <v>0</v>
      </c>
    </row>
    <row r="242" spans="1:15" ht="14.25" customHeight="1" x14ac:dyDescent="0.15">
      <c r="A242" s="72">
        <v>44036</v>
      </c>
      <c r="B242" s="4">
        <f>IFERROR(VLOOKUP(A242,ブログデータ貼り付け用!A:C,2,FALSE),0)</f>
        <v>0</v>
      </c>
      <c r="C242" s="74">
        <f>IFERROR(VLOOKUP(A242,ブログデータ貼り付け用!A:C,3,FALSE),0)</f>
        <v>0</v>
      </c>
      <c r="D242" s="20">
        <f>IFERROR(VLOOKUP(A242,ブログデータ貼り付け用!E:J,4,FALSE),0)</f>
        <v>0</v>
      </c>
      <c r="E242" s="80">
        <f>IFERROR(VLOOKUP(A242,ブログデータ貼り付け用!E:J,6,FALSE),0)</f>
        <v>0</v>
      </c>
      <c r="F242" s="4">
        <f>IFERROR(VLOOKUP(A242,ブログデータ貼り付け用!L:N,2,FALSE),0)</f>
        <v>0</v>
      </c>
      <c r="G242" s="43">
        <f>IFERROR(VLOOKUP(A242,ブログデータ貼り付け用!L:N,3,FALSE),0)</f>
        <v>0</v>
      </c>
      <c r="H242" s="20">
        <f>VLOOKUP(A242,ブログデータ整理!A:C,2,FALSE)</f>
        <v>0</v>
      </c>
      <c r="I242" s="76">
        <f>VLOOKUP(A242,ブログデータ整理!A:C,3,FALSE)</f>
        <v>0</v>
      </c>
      <c r="J242" s="20">
        <f>VLOOKUP(A242,ブログデータ整理!A:E,4,FALSE)</f>
        <v>0</v>
      </c>
      <c r="K242" s="76">
        <f>VLOOKUP(A242,ブログデータ整理!A:E,5,FALSE)</f>
        <v>0</v>
      </c>
      <c r="L242" s="82"/>
      <c r="M242" s="92"/>
      <c r="N242" s="20">
        <f t="shared" si="18"/>
        <v>0</v>
      </c>
      <c r="O242" s="19">
        <f t="shared" si="18"/>
        <v>0</v>
      </c>
    </row>
    <row r="243" spans="1:15" ht="14.25" customHeight="1" x14ac:dyDescent="0.15">
      <c r="A243" s="72">
        <v>44037</v>
      </c>
      <c r="B243" s="4">
        <f>IFERROR(VLOOKUP(A243,ブログデータ貼り付け用!A:C,2,FALSE),0)</f>
        <v>0</v>
      </c>
      <c r="C243" s="74">
        <f>IFERROR(VLOOKUP(A243,ブログデータ貼り付け用!A:C,3,FALSE),0)</f>
        <v>0</v>
      </c>
      <c r="D243" s="20">
        <f>IFERROR(VLOOKUP(A243,ブログデータ貼り付け用!E:J,4,FALSE),0)</f>
        <v>0</v>
      </c>
      <c r="E243" s="80">
        <f>IFERROR(VLOOKUP(A243,ブログデータ貼り付け用!E:J,6,FALSE),0)</f>
        <v>0</v>
      </c>
      <c r="F243" s="4">
        <f>IFERROR(VLOOKUP(A243,ブログデータ貼り付け用!L:N,2,FALSE),0)</f>
        <v>0</v>
      </c>
      <c r="G243" s="43">
        <f>IFERROR(VLOOKUP(A243,ブログデータ貼り付け用!L:N,3,FALSE),0)</f>
        <v>0</v>
      </c>
      <c r="H243" s="20">
        <f>VLOOKUP(A243,ブログデータ整理!A:C,2,FALSE)</f>
        <v>0</v>
      </c>
      <c r="I243" s="76">
        <f>VLOOKUP(A243,ブログデータ整理!A:C,3,FALSE)</f>
        <v>0</v>
      </c>
      <c r="J243" s="20">
        <f>VLOOKUP(A243,ブログデータ整理!A:E,4,FALSE)</f>
        <v>0</v>
      </c>
      <c r="K243" s="76">
        <f>VLOOKUP(A243,ブログデータ整理!A:E,5,FALSE)</f>
        <v>0</v>
      </c>
      <c r="L243" s="82"/>
      <c r="M243" s="92"/>
      <c r="N243" s="20">
        <f t="shared" si="18"/>
        <v>0</v>
      </c>
      <c r="O243" s="19">
        <f t="shared" si="18"/>
        <v>0</v>
      </c>
    </row>
    <row r="244" spans="1:15" ht="14.25" customHeight="1" x14ac:dyDescent="0.15">
      <c r="A244" s="72">
        <v>44038</v>
      </c>
      <c r="B244" s="4">
        <f>IFERROR(VLOOKUP(A244,ブログデータ貼り付け用!A:C,2,FALSE),0)</f>
        <v>0</v>
      </c>
      <c r="C244" s="74">
        <f>IFERROR(VLOOKUP(A244,ブログデータ貼り付け用!A:C,3,FALSE),0)</f>
        <v>0</v>
      </c>
      <c r="D244" s="20">
        <f>IFERROR(VLOOKUP(A244,ブログデータ貼り付け用!E:J,4,FALSE),0)</f>
        <v>0</v>
      </c>
      <c r="E244" s="80">
        <f>IFERROR(VLOOKUP(A244,ブログデータ貼り付け用!E:J,6,FALSE),0)</f>
        <v>0</v>
      </c>
      <c r="F244" s="4">
        <f>IFERROR(VLOOKUP(A244,ブログデータ貼り付け用!L:N,2,FALSE),0)</f>
        <v>0</v>
      </c>
      <c r="G244" s="43">
        <f>IFERROR(VLOOKUP(A244,ブログデータ貼り付け用!L:N,3,FALSE),0)</f>
        <v>0</v>
      </c>
      <c r="H244" s="20">
        <f>VLOOKUP(A244,ブログデータ整理!A:C,2,FALSE)</f>
        <v>0</v>
      </c>
      <c r="I244" s="76">
        <f>VLOOKUP(A244,ブログデータ整理!A:C,3,FALSE)</f>
        <v>0</v>
      </c>
      <c r="J244" s="20">
        <f>VLOOKUP(A244,ブログデータ整理!A:E,4,FALSE)</f>
        <v>0</v>
      </c>
      <c r="K244" s="76">
        <f>VLOOKUP(A244,ブログデータ整理!A:E,5,FALSE)</f>
        <v>0</v>
      </c>
      <c r="L244" s="82"/>
      <c r="M244" s="92"/>
      <c r="N244" s="20">
        <f t="shared" si="18"/>
        <v>0</v>
      </c>
      <c r="O244" s="19">
        <f t="shared" si="18"/>
        <v>0</v>
      </c>
    </row>
    <row r="245" spans="1:15" ht="14.25" customHeight="1" x14ac:dyDescent="0.15">
      <c r="A245" s="72">
        <v>44039</v>
      </c>
      <c r="B245" s="4">
        <f>IFERROR(VLOOKUP(A245,ブログデータ貼り付け用!A:C,2,FALSE),0)</f>
        <v>0</v>
      </c>
      <c r="C245" s="74">
        <f>IFERROR(VLOOKUP(A245,ブログデータ貼り付け用!A:C,3,FALSE),0)</f>
        <v>0</v>
      </c>
      <c r="D245" s="20">
        <f>IFERROR(VLOOKUP(A245,ブログデータ貼り付け用!E:J,4,FALSE),0)</f>
        <v>0</v>
      </c>
      <c r="E245" s="80">
        <f>IFERROR(VLOOKUP(A245,ブログデータ貼り付け用!E:J,6,FALSE),0)</f>
        <v>0</v>
      </c>
      <c r="F245" s="4">
        <f>IFERROR(VLOOKUP(A245,ブログデータ貼り付け用!L:N,2,FALSE),0)</f>
        <v>0</v>
      </c>
      <c r="G245" s="43">
        <f>IFERROR(VLOOKUP(A245,ブログデータ貼り付け用!L:N,3,FALSE),0)</f>
        <v>0</v>
      </c>
      <c r="H245" s="20">
        <f>VLOOKUP(A245,ブログデータ整理!A:C,2,FALSE)</f>
        <v>0</v>
      </c>
      <c r="I245" s="76">
        <f>VLOOKUP(A245,ブログデータ整理!A:C,3,FALSE)</f>
        <v>0</v>
      </c>
      <c r="J245" s="20">
        <f>VLOOKUP(A245,ブログデータ整理!A:E,4,FALSE)</f>
        <v>0</v>
      </c>
      <c r="K245" s="76">
        <f>VLOOKUP(A245,ブログデータ整理!A:E,5,FALSE)</f>
        <v>0</v>
      </c>
      <c r="L245" s="82"/>
      <c r="M245" s="92"/>
      <c r="N245" s="20">
        <f t="shared" si="18"/>
        <v>0</v>
      </c>
      <c r="O245" s="19">
        <f t="shared" si="18"/>
        <v>0</v>
      </c>
    </row>
    <row r="246" spans="1:15" ht="14.25" customHeight="1" x14ac:dyDescent="0.15">
      <c r="A246" s="72">
        <v>44040</v>
      </c>
      <c r="B246" s="4">
        <f>IFERROR(VLOOKUP(A246,ブログデータ貼り付け用!A:C,2,FALSE),0)</f>
        <v>0</v>
      </c>
      <c r="C246" s="74">
        <f>IFERROR(VLOOKUP(A246,ブログデータ貼り付け用!A:C,3,FALSE),0)</f>
        <v>0</v>
      </c>
      <c r="D246" s="20">
        <f>IFERROR(VLOOKUP(A246,ブログデータ貼り付け用!E:J,4,FALSE),0)</f>
        <v>0</v>
      </c>
      <c r="E246" s="80">
        <f>IFERROR(VLOOKUP(A246,ブログデータ貼り付け用!E:J,6,FALSE),0)</f>
        <v>0</v>
      </c>
      <c r="F246" s="4">
        <f>IFERROR(VLOOKUP(A246,ブログデータ貼り付け用!L:N,2,FALSE),0)</f>
        <v>0</v>
      </c>
      <c r="G246" s="43">
        <f>IFERROR(VLOOKUP(A246,ブログデータ貼り付け用!L:N,3,FALSE),0)</f>
        <v>0</v>
      </c>
      <c r="H246" s="20">
        <f>VLOOKUP(A246,ブログデータ整理!A:C,2,FALSE)</f>
        <v>0</v>
      </c>
      <c r="I246" s="76">
        <f>VLOOKUP(A246,ブログデータ整理!A:C,3,FALSE)</f>
        <v>0</v>
      </c>
      <c r="J246" s="20">
        <f>VLOOKUP(A246,ブログデータ整理!A:E,4,FALSE)</f>
        <v>0</v>
      </c>
      <c r="K246" s="76">
        <f>VLOOKUP(A246,ブログデータ整理!A:E,5,FALSE)</f>
        <v>0</v>
      </c>
      <c r="L246" s="82"/>
      <c r="M246" s="92"/>
      <c r="N246" s="20">
        <f t="shared" si="18"/>
        <v>0</v>
      </c>
      <c r="O246" s="19">
        <f t="shared" si="18"/>
        <v>0</v>
      </c>
    </row>
    <row r="247" spans="1:15" ht="14.25" customHeight="1" x14ac:dyDescent="0.15">
      <c r="A247" s="72">
        <v>44041</v>
      </c>
      <c r="B247" s="4">
        <f>IFERROR(VLOOKUP(A247,ブログデータ貼り付け用!A:C,2,FALSE),0)</f>
        <v>0</v>
      </c>
      <c r="C247" s="74">
        <f>IFERROR(VLOOKUP(A247,ブログデータ貼り付け用!A:C,3,FALSE),0)</f>
        <v>0</v>
      </c>
      <c r="D247" s="20">
        <f>IFERROR(VLOOKUP(A247,ブログデータ貼り付け用!E:J,4,FALSE),0)</f>
        <v>0</v>
      </c>
      <c r="E247" s="80">
        <f>IFERROR(VLOOKUP(A247,ブログデータ貼り付け用!E:J,6,FALSE),0)</f>
        <v>0</v>
      </c>
      <c r="F247" s="4">
        <f>IFERROR(VLOOKUP(A247,ブログデータ貼り付け用!L:N,2,FALSE),0)</f>
        <v>0</v>
      </c>
      <c r="G247" s="43">
        <f>IFERROR(VLOOKUP(A247,ブログデータ貼り付け用!L:N,3,FALSE),0)</f>
        <v>0</v>
      </c>
      <c r="H247" s="20">
        <f>VLOOKUP(A247,ブログデータ整理!A:C,2,FALSE)</f>
        <v>0</v>
      </c>
      <c r="I247" s="76">
        <f>VLOOKUP(A247,ブログデータ整理!A:C,3,FALSE)</f>
        <v>0</v>
      </c>
      <c r="J247" s="20">
        <f>VLOOKUP(A247,ブログデータ整理!A:E,4,FALSE)</f>
        <v>0</v>
      </c>
      <c r="K247" s="76">
        <f>VLOOKUP(A247,ブログデータ整理!A:E,5,FALSE)</f>
        <v>0</v>
      </c>
      <c r="L247" s="82"/>
      <c r="M247" s="92"/>
      <c r="N247" s="20">
        <f t="shared" si="18"/>
        <v>0</v>
      </c>
      <c r="O247" s="19">
        <f t="shared" si="18"/>
        <v>0</v>
      </c>
    </row>
    <row r="248" spans="1:15" ht="14.25" customHeight="1" x14ac:dyDescent="0.15">
      <c r="A248" s="72">
        <v>44042</v>
      </c>
      <c r="B248" s="4">
        <f>IFERROR(VLOOKUP(A248,ブログデータ貼り付け用!A:C,2,FALSE),0)</f>
        <v>0</v>
      </c>
      <c r="C248" s="74">
        <f>IFERROR(VLOOKUP(A248,ブログデータ貼り付け用!A:C,3,FALSE),0)</f>
        <v>0</v>
      </c>
      <c r="D248" s="20">
        <f>IFERROR(VLOOKUP(A248,ブログデータ貼り付け用!E:J,4,FALSE),0)</f>
        <v>0</v>
      </c>
      <c r="E248" s="80">
        <f>IFERROR(VLOOKUP(A248,ブログデータ貼り付け用!E:J,6,FALSE),0)</f>
        <v>0</v>
      </c>
      <c r="F248" s="4">
        <f>IFERROR(VLOOKUP(A248,ブログデータ貼り付け用!L:N,2,FALSE),0)</f>
        <v>0</v>
      </c>
      <c r="G248" s="43">
        <f>IFERROR(VLOOKUP(A248,ブログデータ貼り付け用!L:N,3,FALSE),0)</f>
        <v>0</v>
      </c>
      <c r="H248" s="20">
        <f>VLOOKUP(A248,ブログデータ整理!A:C,2,FALSE)</f>
        <v>0</v>
      </c>
      <c r="I248" s="76">
        <f>VLOOKUP(A248,ブログデータ整理!A:C,3,FALSE)</f>
        <v>0</v>
      </c>
      <c r="J248" s="20">
        <f>VLOOKUP(A248,ブログデータ整理!A:E,4,FALSE)</f>
        <v>0</v>
      </c>
      <c r="K248" s="76">
        <f>VLOOKUP(A248,ブログデータ整理!A:E,5,FALSE)</f>
        <v>0</v>
      </c>
      <c r="L248" s="82"/>
      <c r="M248" s="92"/>
      <c r="N248" s="20">
        <f t="shared" si="18"/>
        <v>0</v>
      </c>
      <c r="O248" s="19">
        <f t="shared" si="18"/>
        <v>0</v>
      </c>
    </row>
    <row r="249" spans="1:15" ht="14.25" customHeight="1" thickBot="1" x14ac:dyDescent="0.2">
      <c r="A249" s="72">
        <v>44043</v>
      </c>
      <c r="B249" s="4">
        <f>IFERROR(VLOOKUP(A249,ブログデータ貼り付け用!A:C,2,FALSE),0)</f>
        <v>0</v>
      </c>
      <c r="C249" s="74">
        <f>IFERROR(VLOOKUP(A249,ブログデータ貼り付け用!A:C,3,FALSE),0)</f>
        <v>0</v>
      </c>
      <c r="D249" s="11">
        <f>IFERROR(VLOOKUP(A249,ブログデータ貼り付け用!E:J,4,FALSE),0)</f>
        <v>0</v>
      </c>
      <c r="E249" s="81">
        <f>IFERROR(VLOOKUP(A249,ブログデータ貼り付け用!E:J,6,FALSE),0)</f>
        <v>0</v>
      </c>
      <c r="F249" s="4">
        <f>IFERROR(VLOOKUP(A249,ブログデータ貼り付け用!L:N,2,FALSE),0)</f>
        <v>0</v>
      </c>
      <c r="G249" s="43">
        <f>IFERROR(VLOOKUP(A249,ブログデータ貼り付け用!L:N,3,FALSE),0)</f>
        <v>0</v>
      </c>
      <c r="H249" s="20">
        <f>VLOOKUP(A249,ブログデータ整理!A:C,2,FALSE)</f>
        <v>0</v>
      </c>
      <c r="I249" s="76">
        <f>VLOOKUP(A249,ブログデータ整理!A:C,3,FALSE)</f>
        <v>0</v>
      </c>
      <c r="J249" s="20">
        <f>VLOOKUP(A249,ブログデータ整理!A:E,4,FALSE)</f>
        <v>0</v>
      </c>
      <c r="K249" s="76">
        <f>VLOOKUP(A249,ブログデータ整理!A:E,5,FALSE)</f>
        <v>0</v>
      </c>
      <c r="L249" s="94"/>
      <c r="M249" s="93"/>
      <c r="N249" s="20">
        <f t="shared" si="18"/>
        <v>0</v>
      </c>
      <c r="O249" s="19">
        <f t="shared" si="18"/>
        <v>0</v>
      </c>
    </row>
    <row r="250" spans="1:15" ht="17.25" customHeight="1" thickBot="1" x14ac:dyDescent="0.2">
      <c r="A250" s="17" t="s">
        <v>72</v>
      </c>
      <c r="B250" s="83"/>
      <c r="C250" s="84"/>
      <c r="D250" s="85"/>
      <c r="E250" s="84"/>
      <c r="F250" s="85"/>
      <c r="G250" s="84"/>
      <c r="H250" s="85"/>
      <c r="I250" s="84"/>
      <c r="J250" s="85"/>
      <c r="K250" s="84"/>
      <c r="L250" s="85"/>
      <c r="M250" s="84"/>
      <c r="N250" s="13">
        <f>B250+D250+F250+H250+J250+L250</f>
        <v>0</v>
      </c>
      <c r="O250" s="14">
        <f>C250+E250+G250+I250+K250+M250</f>
        <v>0</v>
      </c>
    </row>
    <row r="251" spans="1:15" ht="17.25" customHeight="1" thickBot="1" x14ac:dyDescent="0.2">
      <c r="A251" s="17" t="s">
        <v>12</v>
      </c>
      <c r="B251" s="22">
        <f t="shared" ref="B251:M251" si="19">SUM(B219:B250)</f>
        <v>0</v>
      </c>
      <c r="C251" s="23">
        <f t="shared" si="19"/>
        <v>0</v>
      </c>
      <c r="D251" s="26">
        <f t="shared" si="19"/>
        <v>0</v>
      </c>
      <c r="E251" s="27">
        <f t="shared" si="19"/>
        <v>0</v>
      </c>
      <c r="F251" s="24">
        <f t="shared" si="19"/>
        <v>0</v>
      </c>
      <c r="G251" s="25">
        <f t="shared" si="19"/>
        <v>0</v>
      </c>
      <c r="H251" s="33">
        <f t="shared" si="19"/>
        <v>0</v>
      </c>
      <c r="I251" s="34">
        <f t="shared" si="19"/>
        <v>0</v>
      </c>
      <c r="J251" s="32">
        <f t="shared" si="19"/>
        <v>0</v>
      </c>
      <c r="K251" s="30">
        <f t="shared" si="19"/>
        <v>0</v>
      </c>
      <c r="L251" s="28">
        <f t="shared" si="19"/>
        <v>0</v>
      </c>
      <c r="M251" s="29">
        <f t="shared" si="19"/>
        <v>0</v>
      </c>
      <c r="N251" s="13">
        <f>B251+D251+F251+H251+J251+L251</f>
        <v>0</v>
      </c>
      <c r="O251" s="14">
        <f>C251+E251+G251+I251+K251+M251</f>
        <v>0</v>
      </c>
    </row>
    <row r="252" spans="1:15" ht="17.25" customHeight="1" thickBot="1" x14ac:dyDescent="0.2">
      <c r="A252" s="17" t="s">
        <v>13</v>
      </c>
      <c r="B252" s="39">
        <f>IFERROR(AVERAGE(B219:B249),"")</f>
        <v>0</v>
      </c>
      <c r="C252" s="40">
        <f t="shared" ref="C252:L252" si="20">IFERROR(AVERAGE(C219:C249),"")</f>
        <v>0</v>
      </c>
      <c r="D252" s="39">
        <f t="shared" si="20"/>
        <v>0</v>
      </c>
      <c r="E252" s="40">
        <f t="shared" si="20"/>
        <v>0</v>
      </c>
      <c r="F252" s="39">
        <f t="shared" si="20"/>
        <v>0</v>
      </c>
      <c r="G252" s="40">
        <f t="shared" si="20"/>
        <v>0</v>
      </c>
      <c r="H252" s="39">
        <f t="shared" si="20"/>
        <v>0</v>
      </c>
      <c r="I252" s="40">
        <f t="shared" si="20"/>
        <v>0</v>
      </c>
      <c r="J252" s="39">
        <f t="shared" si="20"/>
        <v>0</v>
      </c>
      <c r="K252" s="40">
        <f t="shared" si="20"/>
        <v>0</v>
      </c>
      <c r="L252" s="39" t="str">
        <f t="shared" si="20"/>
        <v/>
      </c>
      <c r="M252" s="41" t="str">
        <f>IFERROR(AVERAGE(M219:M249),"")</f>
        <v/>
      </c>
      <c r="N252" s="37"/>
      <c r="O252" s="38"/>
    </row>
    <row r="253" spans="1:15" ht="17.25" customHeight="1" thickBot="1" x14ac:dyDescent="0.2">
      <c r="A253" s="524" t="s">
        <v>21</v>
      </c>
      <c r="B253" s="423" t="s">
        <v>26</v>
      </c>
      <c r="C253" s="425"/>
      <c r="D253" s="516" t="s">
        <v>27</v>
      </c>
      <c r="E253" s="517"/>
      <c r="F253" s="518" t="s">
        <v>28</v>
      </c>
      <c r="G253" s="519"/>
      <c r="H253" s="520" t="s">
        <v>29</v>
      </c>
      <c r="I253" s="521"/>
      <c r="J253" s="522" t="s">
        <v>30</v>
      </c>
      <c r="K253" s="523"/>
      <c r="L253" s="511" t="str">
        <f>L217</f>
        <v>サイト名</v>
      </c>
      <c r="M253" s="512"/>
      <c r="N253" s="430" t="s">
        <v>12</v>
      </c>
      <c r="O253" s="431"/>
    </row>
    <row r="254" spans="1:15" ht="17.25" customHeight="1" thickBot="1" x14ac:dyDescent="0.2">
      <c r="A254" s="525"/>
      <c r="B254" s="21" t="s">
        <v>42</v>
      </c>
      <c r="C254" s="12" t="s">
        <v>10</v>
      </c>
      <c r="D254" s="11" t="s">
        <v>9</v>
      </c>
      <c r="E254" s="12" t="s">
        <v>10</v>
      </c>
      <c r="F254" s="11" t="s">
        <v>9</v>
      </c>
      <c r="G254" s="12" t="s">
        <v>10</v>
      </c>
      <c r="H254" s="11" t="s">
        <v>9</v>
      </c>
      <c r="I254" s="12" t="s">
        <v>10</v>
      </c>
      <c r="J254" s="11" t="s">
        <v>9</v>
      </c>
      <c r="K254" s="12" t="s">
        <v>10</v>
      </c>
      <c r="L254" s="11" t="s">
        <v>9</v>
      </c>
      <c r="M254" s="12" t="s">
        <v>10</v>
      </c>
      <c r="N254" s="11" t="s">
        <v>9</v>
      </c>
      <c r="O254" s="12" t="s">
        <v>10</v>
      </c>
    </row>
    <row r="255" spans="1:15" ht="14.25" customHeight="1" x14ac:dyDescent="0.15">
      <c r="A255" s="72">
        <v>44044</v>
      </c>
      <c r="B255" s="4">
        <f>IFERROR(VLOOKUP(A255,ブログデータ貼り付け用!A:C,2,FALSE),0)</f>
        <v>0</v>
      </c>
      <c r="C255" s="74">
        <f>IFERROR(VLOOKUP(A255,ブログデータ貼り付け用!A:C,3,FALSE),0)</f>
        <v>0</v>
      </c>
      <c r="D255" s="75">
        <f>IFERROR(VLOOKUP(A255,ブログデータ貼り付け用!E:J,4,FALSE),0)</f>
        <v>0</v>
      </c>
      <c r="E255" s="79">
        <f>IFERROR(VLOOKUP(A255,ブログデータ貼り付け用!E:J,6,FALSE),0)</f>
        <v>0</v>
      </c>
      <c r="F255" s="4">
        <f>IFERROR(VLOOKUP(A255,ブログデータ貼り付け用!L:N,2,FALSE),0)</f>
        <v>0</v>
      </c>
      <c r="G255" s="43">
        <f>IFERROR(VLOOKUP(A255,ブログデータ貼り付け用!L:N,3,FALSE),0)</f>
        <v>0</v>
      </c>
      <c r="H255" s="20">
        <f>VLOOKUP(A255,ブログデータ整理!A:C,2,FALSE)</f>
        <v>0</v>
      </c>
      <c r="I255" s="76">
        <f>VLOOKUP(A255,ブログデータ整理!A:C,3,FALSE)</f>
        <v>0</v>
      </c>
      <c r="J255" s="20">
        <f>VLOOKUP(A255,ブログデータ整理!A:E,4,FALSE)</f>
        <v>0</v>
      </c>
      <c r="K255" s="76">
        <f>VLOOKUP(A255,ブログデータ整理!A:E,5,FALSE)</f>
        <v>0</v>
      </c>
      <c r="L255" s="82"/>
      <c r="M255" s="92"/>
      <c r="N255" s="20">
        <f>B255+D255+F255+H255+J255+L255</f>
        <v>0</v>
      </c>
      <c r="O255" s="19">
        <f>C255+E255+G255+I255+K255+M255</f>
        <v>0</v>
      </c>
    </row>
    <row r="256" spans="1:15" ht="14.25" customHeight="1" x14ac:dyDescent="0.15">
      <c r="A256" s="72">
        <v>44045</v>
      </c>
      <c r="B256" s="4">
        <f>IFERROR(VLOOKUP(A256,ブログデータ貼り付け用!A:C,2,FALSE),0)</f>
        <v>0</v>
      </c>
      <c r="C256" s="74">
        <f>IFERROR(VLOOKUP(A256,ブログデータ貼り付け用!A:C,3,FALSE),0)</f>
        <v>0</v>
      </c>
      <c r="D256" s="20">
        <f>IFERROR(VLOOKUP(A256,ブログデータ貼り付け用!E:J,4,FALSE),0)</f>
        <v>0</v>
      </c>
      <c r="E256" s="80">
        <f>IFERROR(VLOOKUP(A256,ブログデータ貼り付け用!E:J,6,FALSE),0)</f>
        <v>0</v>
      </c>
      <c r="F256" s="4">
        <f>IFERROR(VLOOKUP(A256,ブログデータ貼り付け用!L:N,2,FALSE),0)</f>
        <v>0</v>
      </c>
      <c r="G256" s="43">
        <f>IFERROR(VLOOKUP(A256,ブログデータ貼り付け用!L:N,3,FALSE),0)</f>
        <v>0</v>
      </c>
      <c r="H256" s="20">
        <f>VLOOKUP(A256,ブログデータ整理!A:C,2,FALSE)</f>
        <v>0</v>
      </c>
      <c r="I256" s="76">
        <f>VLOOKUP(A256,ブログデータ整理!A:C,3,FALSE)</f>
        <v>0</v>
      </c>
      <c r="J256" s="20">
        <f>VLOOKUP(A256,ブログデータ整理!A:E,4,FALSE)</f>
        <v>0</v>
      </c>
      <c r="K256" s="76">
        <f>VLOOKUP(A256,ブログデータ整理!A:E,5,FALSE)</f>
        <v>0</v>
      </c>
      <c r="L256" s="82"/>
      <c r="M256" s="92"/>
      <c r="N256" s="20">
        <f t="shared" ref="N256:O285" si="21">B256+D256+F256+H256+J256+L256</f>
        <v>0</v>
      </c>
      <c r="O256" s="19">
        <f t="shared" si="21"/>
        <v>0</v>
      </c>
    </row>
    <row r="257" spans="1:15" ht="14.25" customHeight="1" x14ac:dyDescent="0.15">
      <c r="A257" s="72">
        <v>44046</v>
      </c>
      <c r="B257" s="4">
        <f>IFERROR(VLOOKUP(A257,ブログデータ貼り付け用!A:C,2,FALSE),0)</f>
        <v>0</v>
      </c>
      <c r="C257" s="74">
        <f>IFERROR(VLOOKUP(A257,ブログデータ貼り付け用!A:C,3,FALSE),0)</f>
        <v>0</v>
      </c>
      <c r="D257" s="20">
        <f>IFERROR(VLOOKUP(A257,ブログデータ貼り付け用!E:J,4,FALSE),0)</f>
        <v>0</v>
      </c>
      <c r="E257" s="80">
        <f>IFERROR(VLOOKUP(A257,ブログデータ貼り付け用!E:J,6,FALSE),0)</f>
        <v>0</v>
      </c>
      <c r="F257" s="4">
        <f>IFERROR(VLOOKUP(A257,ブログデータ貼り付け用!L:N,2,FALSE),0)</f>
        <v>0</v>
      </c>
      <c r="G257" s="43">
        <f>IFERROR(VLOOKUP(A257,ブログデータ貼り付け用!L:N,3,FALSE),0)</f>
        <v>0</v>
      </c>
      <c r="H257" s="20">
        <f>VLOOKUP(A257,ブログデータ整理!A:C,2,FALSE)</f>
        <v>0</v>
      </c>
      <c r="I257" s="76">
        <f>VLOOKUP(A257,ブログデータ整理!A:C,3,FALSE)</f>
        <v>0</v>
      </c>
      <c r="J257" s="20">
        <f>VLOOKUP(A257,ブログデータ整理!A:E,4,FALSE)</f>
        <v>0</v>
      </c>
      <c r="K257" s="76">
        <f>VLOOKUP(A257,ブログデータ整理!A:E,5,FALSE)</f>
        <v>0</v>
      </c>
      <c r="L257" s="82"/>
      <c r="M257" s="92"/>
      <c r="N257" s="20">
        <f t="shared" si="21"/>
        <v>0</v>
      </c>
      <c r="O257" s="19">
        <f t="shared" si="21"/>
        <v>0</v>
      </c>
    </row>
    <row r="258" spans="1:15" ht="14.25" customHeight="1" x14ac:dyDescent="0.15">
      <c r="A258" s="72">
        <v>44047</v>
      </c>
      <c r="B258" s="4">
        <f>IFERROR(VLOOKUP(A258,ブログデータ貼り付け用!A:C,2,FALSE),0)</f>
        <v>0</v>
      </c>
      <c r="C258" s="74">
        <f>IFERROR(VLOOKUP(A258,ブログデータ貼り付け用!A:C,3,FALSE),0)</f>
        <v>0</v>
      </c>
      <c r="D258" s="20">
        <f>IFERROR(VLOOKUP(A258,ブログデータ貼り付け用!E:J,4,FALSE),0)</f>
        <v>0</v>
      </c>
      <c r="E258" s="80">
        <f>IFERROR(VLOOKUP(A258,ブログデータ貼り付け用!E:J,6,FALSE),0)</f>
        <v>0</v>
      </c>
      <c r="F258" s="4">
        <f>IFERROR(VLOOKUP(A258,ブログデータ貼り付け用!L:N,2,FALSE),0)</f>
        <v>0</v>
      </c>
      <c r="G258" s="43">
        <f>IFERROR(VLOOKUP(A258,ブログデータ貼り付け用!L:N,3,FALSE),0)</f>
        <v>0</v>
      </c>
      <c r="H258" s="20">
        <f>VLOOKUP(A258,ブログデータ整理!A:C,2,FALSE)</f>
        <v>0</v>
      </c>
      <c r="I258" s="76">
        <f>VLOOKUP(A258,ブログデータ整理!A:C,3,FALSE)</f>
        <v>0</v>
      </c>
      <c r="J258" s="20">
        <f>VLOOKUP(A258,ブログデータ整理!A:E,4,FALSE)</f>
        <v>0</v>
      </c>
      <c r="K258" s="76">
        <f>VLOOKUP(A258,ブログデータ整理!A:E,5,FALSE)</f>
        <v>0</v>
      </c>
      <c r="L258" s="82"/>
      <c r="M258" s="92"/>
      <c r="N258" s="20">
        <f t="shared" si="21"/>
        <v>0</v>
      </c>
      <c r="O258" s="19">
        <f t="shared" si="21"/>
        <v>0</v>
      </c>
    </row>
    <row r="259" spans="1:15" ht="14.25" customHeight="1" x14ac:dyDescent="0.15">
      <c r="A259" s="72">
        <v>44048</v>
      </c>
      <c r="B259" s="4">
        <f>IFERROR(VLOOKUP(A259,ブログデータ貼り付け用!A:C,2,FALSE),0)</f>
        <v>0</v>
      </c>
      <c r="C259" s="74">
        <f>IFERROR(VLOOKUP(A259,ブログデータ貼り付け用!A:C,3,FALSE),0)</f>
        <v>0</v>
      </c>
      <c r="D259" s="20">
        <f>IFERROR(VLOOKUP(A259,ブログデータ貼り付け用!E:J,4,FALSE),0)</f>
        <v>0</v>
      </c>
      <c r="E259" s="80">
        <f>IFERROR(VLOOKUP(A259,ブログデータ貼り付け用!E:J,6,FALSE),0)</f>
        <v>0</v>
      </c>
      <c r="F259" s="4">
        <f>IFERROR(VLOOKUP(A259,ブログデータ貼り付け用!L:N,2,FALSE),0)</f>
        <v>0</v>
      </c>
      <c r="G259" s="43">
        <f>IFERROR(VLOOKUP(A259,ブログデータ貼り付け用!L:N,3,FALSE),0)</f>
        <v>0</v>
      </c>
      <c r="H259" s="20">
        <f>VLOOKUP(A259,ブログデータ整理!A:C,2,FALSE)</f>
        <v>0</v>
      </c>
      <c r="I259" s="76">
        <f>VLOOKUP(A259,ブログデータ整理!A:C,3,FALSE)</f>
        <v>0</v>
      </c>
      <c r="J259" s="20">
        <f>VLOOKUP(A259,ブログデータ整理!A:E,4,FALSE)</f>
        <v>0</v>
      </c>
      <c r="K259" s="76">
        <f>VLOOKUP(A259,ブログデータ整理!A:E,5,FALSE)</f>
        <v>0</v>
      </c>
      <c r="L259" s="82"/>
      <c r="M259" s="92"/>
      <c r="N259" s="20">
        <f t="shared" si="21"/>
        <v>0</v>
      </c>
      <c r="O259" s="19">
        <f t="shared" si="21"/>
        <v>0</v>
      </c>
    </row>
    <row r="260" spans="1:15" ht="14.25" customHeight="1" x14ac:dyDescent="0.15">
      <c r="A260" s="72">
        <v>44049</v>
      </c>
      <c r="B260" s="4">
        <f>IFERROR(VLOOKUP(A260,ブログデータ貼り付け用!A:C,2,FALSE),0)</f>
        <v>0</v>
      </c>
      <c r="C260" s="74">
        <f>IFERROR(VLOOKUP(A260,ブログデータ貼り付け用!A:C,3,FALSE),0)</f>
        <v>0</v>
      </c>
      <c r="D260" s="20">
        <f>IFERROR(VLOOKUP(A260,ブログデータ貼り付け用!E:J,4,FALSE),0)</f>
        <v>0</v>
      </c>
      <c r="E260" s="80">
        <f>IFERROR(VLOOKUP(A260,ブログデータ貼り付け用!E:J,6,FALSE),0)</f>
        <v>0</v>
      </c>
      <c r="F260" s="4">
        <f>IFERROR(VLOOKUP(A260,ブログデータ貼り付け用!L:N,2,FALSE),0)</f>
        <v>0</v>
      </c>
      <c r="G260" s="43">
        <f>IFERROR(VLOOKUP(A260,ブログデータ貼り付け用!L:N,3,FALSE),0)</f>
        <v>0</v>
      </c>
      <c r="H260" s="20">
        <f>VLOOKUP(A260,ブログデータ整理!A:C,2,FALSE)</f>
        <v>0</v>
      </c>
      <c r="I260" s="76">
        <f>VLOOKUP(A260,ブログデータ整理!A:C,3,FALSE)</f>
        <v>0</v>
      </c>
      <c r="J260" s="20">
        <f>VLOOKUP(A260,ブログデータ整理!A:E,4,FALSE)</f>
        <v>0</v>
      </c>
      <c r="K260" s="76">
        <f>VLOOKUP(A260,ブログデータ整理!A:E,5,FALSE)</f>
        <v>0</v>
      </c>
      <c r="L260" s="82"/>
      <c r="M260" s="92"/>
      <c r="N260" s="20">
        <f t="shared" si="21"/>
        <v>0</v>
      </c>
      <c r="O260" s="19">
        <f t="shared" si="21"/>
        <v>0</v>
      </c>
    </row>
    <row r="261" spans="1:15" ht="14.25" customHeight="1" x14ac:dyDescent="0.15">
      <c r="A261" s="72">
        <v>44050</v>
      </c>
      <c r="B261" s="4">
        <f>IFERROR(VLOOKUP(A261,ブログデータ貼り付け用!A:C,2,FALSE),0)</f>
        <v>0</v>
      </c>
      <c r="C261" s="74">
        <f>IFERROR(VLOOKUP(A261,ブログデータ貼り付け用!A:C,3,FALSE),0)</f>
        <v>0</v>
      </c>
      <c r="D261" s="20">
        <f>IFERROR(VLOOKUP(A261,ブログデータ貼り付け用!E:J,4,FALSE),0)</f>
        <v>0</v>
      </c>
      <c r="E261" s="80">
        <f>IFERROR(VLOOKUP(A261,ブログデータ貼り付け用!E:J,6,FALSE),0)</f>
        <v>0</v>
      </c>
      <c r="F261" s="4">
        <f>IFERROR(VLOOKUP(A261,ブログデータ貼り付け用!L:N,2,FALSE),0)</f>
        <v>0</v>
      </c>
      <c r="G261" s="43">
        <f>IFERROR(VLOOKUP(A261,ブログデータ貼り付け用!L:N,3,FALSE),0)</f>
        <v>0</v>
      </c>
      <c r="H261" s="20">
        <f>VLOOKUP(A261,ブログデータ整理!A:C,2,FALSE)</f>
        <v>0</v>
      </c>
      <c r="I261" s="76">
        <f>VLOOKUP(A261,ブログデータ整理!A:C,3,FALSE)</f>
        <v>0</v>
      </c>
      <c r="J261" s="20">
        <f>VLOOKUP(A261,ブログデータ整理!A:E,4,FALSE)</f>
        <v>0</v>
      </c>
      <c r="K261" s="76">
        <f>VLOOKUP(A261,ブログデータ整理!A:E,5,FALSE)</f>
        <v>0</v>
      </c>
      <c r="L261" s="82"/>
      <c r="M261" s="92"/>
      <c r="N261" s="20">
        <f t="shared" si="21"/>
        <v>0</v>
      </c>
      <c r="O261" s="19">
        <f t="shared" si="21"/>
        <v>0</v>
      </c>
    </row>
    <row r="262" spans="1:15" ht="14.25" customHeight="1" x14ac:dyDescent="0.15">
      <c r="A262" s="72">
        <v>44051</v>
      </c>
      <c r="B262" s="4">
        <f>IFERROR(VLOOKUP(A262,ブログデータ貼り付け用!A:C,2,FALSE),0)</f>
        <v>0</v>
      </c>
      <c r="C262" s="74">
        <f>IFERROR(VLOOKUP(A262,ブログデータ貼り付け用!A:C,3,FALSE),0)</f>
        <v>0</v>
      </c>
      <c r="D262" s="20">
        <f>IFERROR(VLOOKUP(A262,ブログデータ貼り付け用!E:J,4,FALSE),0)</f>
        <v>0</v>
      </c>
      <c r="E262" s="80">
        <f>IFERROR(VLOOKUP(A262,ブログデータ貼り付け用!E:J,6,FALSE),0)</f>
        <v>0</v>
      </c>
      <c r="F262" s="4">
        <f>IFERROR(VLOOKUP(A262,ブログデータ貼り付け用!L:N,2,FALSE),0)</f>
        <v>0</v>
      </c>
      <c r="G262" s="43">
        <f>IFERROR(VLOOKUP(A262,ブログデータ貼り付け用!L:N,3,FALSE),0)</f>
        <v>0</v>
      </c>
      <c r="H262" s="20">
        <f>VLOOKUP(A262,ブログデータ整理!A:C,2,FALSE)</f>
        <v>0</v>
      </c>
      <c r="I262" s="76">
        <f>VLOOKUP(A262,ブログデータ整理!A:C,3,FALSE)</f>
        <v>0</v>
      </c>
      <c r="J262" s="20">
        <f>VLOOKUP(A262,ブログデータ整理!A:E,4,FALSE)</f>
        <v>0</v>
      </c>
      <c r="K262" s="76">
        <f>VLOOKUP(A262,ブログデータ整理!A:E,5,FALSE)</f>
        <v>0</v>
      </c>
      <c r="L262" s="82"/>
      <c r="M262" s="92"/>
      <c r="N262" s="20">
        <f t="shared" si="21"/>
        <v>0</v>
      </c>
      <c r="O262" s="19">
        <f t="shared" si="21"/>
        <v>0</v>
      </c>
    </row>
    <row r="263" spans="1:15" ht="14.25" customHeight="1" x14ac:dyDescent="0.15">
      <c r="A263" s="72">
        <v>44052</v>
      </c>
      <c r="B263" s="4">
        <f>IFERROR(VLOOKUP(A263,ブログデータ貼り付け用!A:C,2,FALSE),0)</f>
        <v>0</v>
      </c>
      <c r="C263" s="74">
        <f>IFERROR(VLOOKUP(A263,ブログデータ貼り付け用!A:C,3,FALSE),0)</f>
        <v>0</v>
      </c>
      <c r="D263" s="20">
        <f>IFERROR(VLOOKUP(A263,ブログデータ貼り付け用!E:J,4,FALSE),0)</f>
        <v>0</v>
      </c>
      <c r="E263" s="80">
        <f>IFERROR(VLOOKUP(A263,ブログデータ貼り付け用!E:J,6,FALSE),0)</f>
        <v>0</v>
      </c>
      <c r="F263" s="4">
        <f>IFERROR(VLOOKUP(A263,ブログデータ貼り付け用!L:N,2,FALSE),0)</f>
        <v>0</v>
      </c>
      <c r="G263" s="43">
        <f>IFERROR(VLOOKUP(A263,ブログデータ貼り付け用!L:N,3,FALSE),0)</f>
        <v>0</v>
      </c>
      <c r="H263" s="20">
        <f>VLOOKUP(A263,ブログデータ整理!A:C,2,FALSE)</f>
        <v>0</v>
      </c>
      <c r="I263" s="76">
        <f>VLOOKUP(A263,ブログデータ整理!A:C,3,FALSE)</f>
        <v>0</v>
      </c>
      <c r="J263" s="20">
        <f>VLOOKUP(A263,ブログデータ整理!A:E,4,FALSE)</f>
        <v>0</v>
      </c>
      <c r="K263" s="76">
        <f>VLOOKUP(A263,ブログデータ整理!A:E,5,FALSE)</f>
        <v>0</v>
      </c>
      <c r="L263" s="82"/>
      <c r="M263" s="92"/>
      <c r="N263" s="20">
        <f t="shared" si="21"/>
        <v>0</v>
      </c>
      <c r="O263" s="19">
        <f t="shared" si="21"/>
        <v>0</v>
      </c>
    </row>
    <row r="264" spans="1:15" ht="14.25" customHeight="1" x14ac:dyDescent="0.15">
      <c r="A264" s="72">
        <v>44053</v>
      </c>
      <c r="B264" s="4">
        <f>IFERROR(VLOOKUP(A264,ブログデータ貼り付け用!A:C,2,FALSE),0)</f>
        <v>0</v>
      </c>
      <c r="C264" s="74">
        <f>IFERROR(VLOOKUP(A264,ブログデータ貼り付け用!A:C,3,FALSE),0)</f>
        <v>0</v>
      </c>
      <c r="D264" s="20">
        <f>IFERROR(VLOOKUP(A264,ブログデータ貼り付け用!E:J,4,FALSE),0)</f>
        <v>0</v>
      </c>
      <c r="E264" s="80">
        <f>IFERROR(VLOOKUP(A264,ブログデータ貼り付け用!E:J,6,FALSE),0)</f>
        <v>0</v>
      </c>
      <c r="F264" s="4">
        <f>IFERROR(VLOOKUP(A264,ブログデータ貼り付け用!L:N,2,FALSE),0)</f>
        <v>0</v>
      </c>
      <c r="G264" s="43">
        <f>IFERROR(VLOOKUP(A264,ブログデータ貼り付け用!L:N,3,FALSE),0)</f>
        <v>0</v>
      </c>
      <c r="H264" s="20">
        <f>VLOOKUP(A264,ブログデータ整理!A:C,2,FALSE)</f>
        <v>0</v>
      </c>
      <c r="I264" s="76">
        <f>VLOOKUP(A264,ブログデータ整理!A:C,3,FALSE)</f>
        <v>0</v>
      </c>
      <c r="J264" s="20">
        <f>VLOOKUP(A264,ブログデータ整理!A:E,4,FALSE)</f>
        <v>0</v>
      </c>
      <c r="K264" s="76">
        <f>VLOOKUP(A264,ブログデータ整理!A:E,5,FALSE)</f>
        <v>0</v>
      </c>
      <c r="L264" s="82"/>
      <c r="M264" s="92"/>
      <c r="N264" s="20">
        <f t="shared" si="21"/>
        <v>0</v>
      </c>
      <c r="O264" s="19">
        <f t="shared" si="21"/>
        <v>0</v>
      </c>
    </row>
    <row r="265" spans="1:15" ht="14.25" customHeight="1" x14ac:dyDescent="0.15">
      <c r="A265" s="72">
        <v>44054</v>
      </c>
      <c r="B265" s="4">
        <f>IFERROR(VLOOKUP(A265,ブログデータ貼り付け用!A:C,2,FALSE),0)</f>
        <v>0</v>
      </c>
      <c r="C265" s="74">
        <f>IFERROR(VLOOKUP(A265,ブログデータ貼り付け用!A:C,3,FALSE),0)</f>
        <v>0</v>
      </c>
      <c r="D265" s="20">
        <f>IFERROR(VLOOKUP(A265,ブログデータ貼り付け用!E:J,4,FALSE),0)</f>
        <v>0</v>
      </c>
      <c r="E265" s="80">
        <f>IFERROR(VLOOKUP(A265,ブログデータ貼り付け用!E:J,6,FALSE),0)</f>
        <v>0</v>
      </c>
      <c r="F265" s="4">
        <f>IFERROR(VLOOKUP(A265,ブログデータ貼り付け用!L:N,2,FALSE),0)</f>
        <v>0</v>
      </c>
      <c r="G265" s="43">
        <f>IFERROR(VLOOKUP(A265,ブログデータ貼り付け用!L:N,3,FALSE),0)</f>
        <v>0</v>
      </c>
      <c r="H265" s="20">
        <f>VLOOKUP(A265,ブログデータ整理!A:C,2,FALSE)</f>
        <v>0</v>
      </c>
      <c r="I265" s="76">
        <f>VLOOKUP(A265,ブログデータ整理!A:C,3,FALSE)</f>
        <v>0</v>
      </c>
      <c r="J265" s="20">
        <f>VLOOKUP(A265,ブログデータ整理!A:E,4,FALSE)</f>
        <v>0</v>
      </c>
      <c r="K265" s="76">
        <f>VLOOKUP(A265,ブログデータ整理!A:E,5,FALSE)</f>
        <v>0</v>
      </c>
      <c r="L265" s="82"/>
      <c r="M265" s="92"/>
      <c r="N265" s="20">
        <f t="shared" si="21"/>
        <v>0</v>
      </c>
      <c r="O265" s="19">
        <f t="shared" si="21"/>
        <v>0</v>
      </c>
    </row>
    <row r="266" spans="1:15" ht="14.25" customHeight="1" x14ac:dyDescent="0.15">
      <c r="A266" s="72">
        <v>44055</v>
      </c>
      <c r="B266" s="4">
        <f>IFERROR(VLOOKUP(A266,ブログデータ貼り付け用!A:C,2,FALSE),0)</f>
        <v>0</v>
      </c>
      <c r="C266" s="74">
        <f>IFERROR(VLOOKUP(A266,ブログデータ貼り付け用!A:C,3,FALSE),0)</f>
        <v>0</v>
      </c>
      <c r="D266" s="20">
        <f>IFERROR(VLOOKUP(A266,ブログデータ貼り付け用!E:J,4,FALSE),0)</f>
        <v>0</v>
      </c>
      <c r="E266" s="80">
        <f>IFERROR(VLOOKUP(A266,ブログデータ貼り付け用!E:J,6,FALSE),0)</f>
        <v>0</v>
      </c>
      <c r="F266" s="4">
        <f>IFERROR(VLOOKUP(A266,ブログデータ貼り付け用!L:N,2,FALSE),0)</f>
        <v>0</v>
      </c>
      <c r="G266" s="43">
        <f>IFERROR(VLOOKUP(A266,ブログデータ貼り付け用!L:N,3,FALSE),0)</f>
        <v>0</v>
      </c>
      <c r="H266" s="20">
        <f>VLOOKUP(A266,ブログデータ整理!A:C,2,FALSE)</f>
        <v>0</v>
      </c>
      <c r="I266" s="76">
        <f>VLOOKUP(A266,ブログデータ整理!A:C,3,FALSE)</f>
        <v>0</v>
      </c>
      <c r="J266" s="20">
        <f>VLOOKUP(A266,ブログデータ整理!A:E,4,FALSE)</f>
        <v>0</v>
      </c>
      <c r="K266" s="76">
        <f>VLOOKUP(A266,ブログデータ整理!A:E,5,FALSE)</f>
        <v>0</v>
      </c>
      <c r="L266" s="82"/>
      <c r="M266" s="92"/>
      <c r="N266" s="20">
        <f t="shared" si="21"/>
        <v>0</v>
      </c>
      <c r="O266" s="19">
        <f t="shared" si="21"/>
        <v>0</v>
      </c>
    </row>
    <row r="267" spans="1:15" ht="14.25" customHeight="1" x14ac:dyDescent="0.15">
      <c r="A267" s="72">
        <v>44056</v>
      </c>
      <c r="B267" s="4">
        <f>IFERROR(VLOOKUP(A267,ブログデータ貼り付け用!A:C,2,FALSE),0)</f>
        <v>0</v>
      </c>
      <c r="C267" s="74">
        <f>IFERROR(VLOOKUP(A267,ブログデータ貼り付け用!A:C,3,FALSE),0)</f>
        <v>0</v>
      </c>
      <c r="D267" s="20">
        <f>IFERROR(VLOOKUP(A267,ブログデータ貼り付け用!E:J,4,FALSE),0)</f>
        <v>0</v>
      </c>
      <c r="E267" s="80">
        <f>IFERROR(VLOOKUP(A267,ブログデータ貼り付け用!E:J,6,FALSE),0)</f>
        <v>0</v>
      </c>
      <c r="F267" s="4">
        <f>IFERROR(VLOOKUP(A267,ブログデータ貼り付け用!L:N,2,FALSE),0)</f>
        <v>0</v>
      </c>
      <c r="G267" s="43">
        <f>IFERROR(VLOOKUP(A267,ブログデータ貼り付け用!L:N,3,FALSE),0)</f>
        <v>0</v>
      </c>
      <c r="H267" s="20">
        <f>VLOOKUP(A267,ブログデータ整理!A:C,2,FALSE)</f>
        <v>0</v>
      </c>
      <c r="I267" s="76">
        <f>VLOOKUP(A267,ブログデータ整理!A:C,3,FALSE)</f>
        <v>0</v>
      </c>
      <c r="J267" s="20">
        <f>VLOOKUP(A267,ブログデータ整理!A:E,4,FALSE)</f>
        <v>0</v>
      </c>
      <c r="K267" s="76">
        <f>VLOOKUP(A267,ブログデータ整理!A:E,5,FALSE)</f>
        <v>0</v>
      </c>
      <c r="L267" s="82"/>
      <c r="M267" s="92"/>
      <c r="N267" s="20">
        <f t="shared" si="21"/>
        <v>0</v>
      </c>
      <c r="O267" s="19">
        <f t="shared" si="21"/>
        <v>0</v>
      </c>
    </row>
    <row r="268" spans="1:15" ht="14.25" customHeight="1" x14ac:dyDescent="0.15">
      <c r="A268" s="72">
        <v>44057</v>
      </c>
      <c r="B268" s="4">
        <f>IFERROR(VLOOKUP(A268,ブログデータ貼り付け用!A:C,2,FALSE),0)</f>
        <v>0</v>
      </c>
      <c r="C268" s="74">
        <f>IFERROR(VLOOKUP(A268,ブログデータ貼り付け用!A:C,3,FALSE),0)</f>
        <v>0</v>
      </c>
      <c r="D268" s="20">
        <f>IFERROR(VLOOKUP(A268,ブログデータ貼り付け用!E:J,4,FALSE),0)</f>
        <v>0</v>
      </c>
      <c r="E268" s="80">
        <f>IFERROR(VLOOKUP(A268,ブログデータ貼り付け用!E:J,6,FALSE),0)</f>
        <v>0</v>
      </c>
      <c r="F268" s="4">
        <f>IFERROR(VLOOKUP(A268,ブログデータ貼り付け用!L:N,2,FALSE),0)</f>
        <v>0</v>
      </c>
      <c r="G268" s="43">
        <f>IFERROR(VLOOKUP(A268,ブログデータ貼り付け用!L:N,3,FALSE),0)</f>
        <v>0</v>
      </c>
      <c r="H268" s="20">
        <f>VLOOKUP(A268,ブログデータ整理!A:C,2,FALSE)</f>
        <v>0</v>
      </c>
      <c r="I268" s="76">
        <f>VLOOKUP(A268,ブログデータ整理!A:C,3,FALSE)</f>
        <v>0</v>
      </c>
      <c r="J268" s="20">
        <f>VLOOKUP(A268,ブログデータ整理!A:E,4,FALSE)</f>
        <v>0</v>
      </c>
      <c r="K268" s="76">
        <f>VLOOKUP(A268,ブログデータ整理!A:E,5,FALSE)</f>
        <v>0</v>
      </c>
      <c r="L268" s="82"/>
      <c r="M268" s="92"/>
      <c r="N268" s="20">
        <f t="shared" si="21"/>
        <v>0</v>
      </c>
      <c r="O268" s="19">
        <f t="shared" si="21"/>
        <v>0</v>
      </c>
    </row>
    <row r="269" spans="1:15" ht="14.25" customHeight="1" x14ac:dyDescent="0.15">
      <c r="A269" s="72">
        <v>44058</v>
      </c>
      <c r="B269" s="4">
        <f>IFERROR(VLOOKUP(A269,ブログデータ貼り付け用!A:C,2,FALSE),0)</f>
        <v>0</v>
      </c>
      <c r="C269" s="74">
        <f>IFERROR(VLOOKUP(A269,ブログデータ貼り付け用!A:C,3,FALSE),0)</f>
        <v>0</v>
      </c>
      <c r="D269" s="20">
        <f>IFERROR(VLOOKUP(A269,ブログデータ貼り付け用!E:J,4,FALSE),0)</f>
        <v>0</v>
      </c>
      <c r="E269" s="80">
        <f>IFERROR(VLOOKUP(A269,ブログデータ貼り付け用!E:J,6,FALSE),0)</f>
        <v>0</v>
      </c>
      <c r="F269" s="4">
        <f>IFERROR(VLOOKUP(A269,ブログデータ貼り付け用!L:N,2,FALSE),0)</f>
        <v>0</v>
      </c>
      <c r="G269" s="43">
        <f>IFERROR(VLOOKUP(A269,ブログデータ貼り付け用!L:N,3,FALSE),0)</f>
        <v>0</v>
      </c>
      <c r="H269" s="20">
        <f>VLOOKUP(A269,ブログデータ整理!A:C,2,FALSE)</f>
        <v>0</v>
      </c>
      <c r="I269" s="76">
        <f>VLOOKUP(A269,ブログデータ整理!A:C,3,FALSE)</f>
        <v>0</v>
      </c>
      <c r="J269" s="20">
        <f>VLOOKUP(A269,ブログデータ整理!A:E,4,FALSE)</f>
        <v>0</v>
      </c>
      <c r="K269" s="76">
        <f>VLOOKUP(A269,ブログデータ整理!A:E,5,FALSE)</f>
        <v>0</v>
      </c>
      <c r="L269" s="82"/>
      <c r="M269" s="92"/>
      <c r="N269" s="20">
        <f t="shared" si="21"/>
        <v>0</v>
      </c>
      <c r="O269" s="19">
        <f t="shared" si="21"/>
        <v>0</v>
      </c>
    </row>
    <row r="270" spans="1:15" ht="14.25" customHeight="1" x14ac:dyDescent="0.15">
      <c r="A270" s="72">
        <v>44059</v>
      </c>
      <c r="B270" s="4">
        <f>IFERROR(VLOOKUP(A270,ブログデータ貼り付け用!A:C,2,FALSE),0)</f>
        <v>0</v>
      </c>
      <c r="C270" s="74">
        <f>IFERROR(VLOOKUP(A270,ブログデータ貼り付け用!A:C,3,FALSE),0)</f>
        <v>0</v>
      </c>
      <c r="D270" s="20">
        <f>IFERROR(VLOOKUP(A270,ブログデータ貼り付け用!E:J,4,FALSE),0)</f>
        <v>0</v>
      </c>
      <c r="E270" s="80">
        <f>IFERROR(VLOOKUP(A270,ブログデータ貼り付け用!E:J,6,FALSE),0)</f>
        <v>0</v>
      </c>
      <c r="F270" s="4">
        <f>IFERROR(VLOOKUP(A270,ブログデータ貼り付け用!L:N,2,FALSE),0)</f>
        <v>0</v>
      </c>
      <c r="G270" s="43">
        <f>IFERROR(VLOOKUP(A270,ブログデータ貼り付け用!L:N,3,FALSE),0)</f>
        <v>0</v>
      </c>
      <c r="H270" s="20">
        <f>VLOOKUP(A270,ブログデータ整理!A:C,2,FALSE)</f>
        <v>0</v>
      </c>
      <c r="I270" s="76">
        <f>VLOOKUP(A270,ブログデータ整理!A:C,3,FALSE)</f>
        <v>0</v>
      </c>
      <c r="J270" s="20">
        <f>VLOOKUP(A270,ブログデータ整理!A:E,4,FALSE)</f>
        <v>0</v>
      </c>
      <c r="K270" s="76">
        <f>VLOOKUP(A270,ブログデータ整理!A:E,5,FALSE)</f>
        <v>0</v>
      </c>
      <c r="L270" s="82"/>
      <c r="M270" s="92"/>
      <c r="N270" s="20">
        <f t="shared" si="21"/>
        <v>0</v>
      </c>
      <c r="O270" s="19">
        <f t="shared" si="21"/>
        <v>0</v>
      </c>
    </row>
    <row r="271" spans="1:15" ht="14.25" customHeight="1" x14ac:dyDescent="0.15">
      <c r="A271" s="72">
        <v>44060</v>
      </c>
      <c r="B271" s="4">
        <f>IFERROR(VLOOKUP(A271,ブログデータ貼り付け用!A:C,2,FALSE),0)</f>
        <v>0</v>
      </c>
      <c r="C271" s="74">
        <f>IFERROR(VLOOKUP(A271,ブログデータ貼り付け用!A:C,3,FALSE),0)</f>
        <v>0</v>
      </c>
      <c r="D271" s="20">
        <f>IFERROR(VLOOKUP(A271,ブログデータ貼り付け用!E:J,4,FALSE),0)</f>
        <v>0</v>
      </c>
      <c r="E271" s="80">
        <f>IFERROR(VLOOKUP(A271,ブログデータ貼り付け用!E:J,6,FALSE),0)</f>
        <v>0</v>
      </c>
      <c r="F271" s="4">
        <f>IFERROR(VLOOKUP(A271,ブログデータ貼り付け用!L:N,2,FALSE),0)</f>
        <v>0</v>
      </c>
      <c r="G271" s="43">
        <f>IFERROR(VLOOKUP(A271,ブログデータ貼り付け用!L:N,3,FALSE),0)</f>
        <v>0</v>
      </c>
      <c r="H271" s="20">
        <f>VLOOKUP(A271,ブログデータ整理!A:C,2,FALSE)</f>
        <v>0</v>
      </c>
      <c r="I271" s="76">
        <f>VLOOKUP(A271,ブログデータ整理!A:C,3,FALSE)</f>
        <v>0</v>
      </c>
      <c r="J271" s="20">
        <f>VLOOKUP(A271,ブログデータ整理!A:E,4,FALSE)</f>
        <v>0</v>
      </c>
      <c r="K271" s="76">
        <f>VLOOKUP(A271,ブログデータ整理!A:E,5,FALSE)</f>
        <v>0</v>
      </c>
      <c r="L271" s="82"/>
      <c r="M271" s="92"/>
      <c r="N271" s="20">
        <f t="shared" si="21"/>
        <v>0</v>
      </c>
      <c r="O271" s="19">
        <f t="shared" si="21"/>
        <v>0</v>
      </c>
    </row>
    <row r="272" spans="1:15" ht="14.25" customHeight="1" x14ac:dyDescent="0.15">
      <c r="A272" s="72">
        <v>44061</v>
      </c>
      <c r="B272" s="4">
        <f>IFERROR(VLOOKUP(A272,ブログデータ貼り付け用!A:C,2,FALSE),0)</f>
        <v>0</v>
      </c>
      <c r="C272" s="74">
        <f>IFERROR(VLOOKUP(A272,ブログデータ貼り付け用!A:C,3,FALSE),0)</f>
        <v>0</v>
      </c>
      <c r="D272" s="20">
        <f>IFERROR(VLOOKUP(A272,ブログデータ貼り付け用!E:J,4,FALSE),0)</f>
        <v>0</v>
      </c>
      <c r="E272" s="80">
        <f>IFERROR(VLOOKUP(A272,ブログデータ貼り付け用!E:J,6,FALSE),0)</f>
        <v>0</v>
      </c>
      <c r="F272" s="4">
        <f>IFERROR(VLOOKUP(A272,ブログデータ貼り付け用!L:N,2,FALSE),0)</f>
        <v>0</v>
      </c>
      <c r="G272" s="43">
        <f>IFERROR(VLOOKUP(A272,ブログデータ貼り付け用!L:N,3,FALSE),0)</f>
        <v>0</v>
      </c>
      <c r="H272" s="20">
        <f>VLOOKUP(A272,ブログデータ整理!A:C,2,FALSE)</f>
        <v>0</v>
      </c>
      <c r="I272" s="76">
        <f>VLOOKUP(A272,ブログデータ整理!A:C,3,FALSE)</f>
        <v>0</v>
      </c>
      <c r="J272" s="20">
        <f>VLOOKUP(A272,ブログデータ整理!A:E,4,FALSE)</f>
        <v>0</v>
      </c>
      <c r="K272" s="76">
        <f>VLOOKUP(A272,ブログデータ整理!A:E,5,FALSE)</f>
        <v>0</v>
      </c>
      <c r="L272" s="82"/>
      <c r="M272" s="92"/>
      <c r="N272" s="20">
        <f t="shared" si="21"/>
        <v>0</v>
      </c>
      <c r="O272" s="19">
        <f t="shared" si="21"/>
        <v>0</v>
      </c>
    </row>
    <row r="273" spans="1:15" ht="14.25" customHeight="1" x14ac:dyDescent="0.15">
      <c r="A273" s="72">
        <v>44062</v>
      </c>
      <c r="B273" s="4">
        <f>IFERROR(VLOOKUP(A273,ブログデータ貼り付け用!A:C,2,FALSE),0)</f>
        <v>0</v>
      </c>
      <c r="C273" s="74">
        <f>IFERROR(VLOOKUP(A273,ブログデータ貼り付け用!A:C,3,FALSE),0)</f>
        <v>0</v>
      </c>
      <c r="D273" s="20">
        <f>IFERROR(VLOOKUP(A273,ブログデータ貼り付け用!E:J,4,FALSE),0)</f>
        <v>0</v>
      </c>
      <c r="E273" s="80">
        <f>IFERROR(VLOOKUP(A273,ブログデータ貼り付け用!E:J,6,FALSE),0)</f>
        <v>0</v>
      </c>
      <c r="F273" s="4">
        <f>IFERROR(VLOOKUP(A273,ブログデータ貼り付け用!L:N,2,FALSE),0)</f>
        <v>0</v>
      </c>
      <c r="G273" s="43">
        <f>IFERROR(VLOOKUP(A273,ブログデータ貼り付け用!L:N,3,FALSE),0)</f>
        <v>0</v>
      </c>
      <c r="H273" s="20">
        <f>VLOOKUP(A273,ブログデータ整理!A:C,2,FALSE)</f>
        <v>0</v>
      </c>
      <c r="I273" s="76">
        <f>VLOOKUP(A273,ブログデータ整理!A:C,3,FALSE)</f>
        <v>0</v>
      </c>
      <c r="J273" s="20">
        <f>VLOOKUP(A273,ブログデータ整理!A:E,4,FALSE)</f>
        <v>0</v>
      </c>
      <c r="K273" s="76">
        <f>VLOOKUP(A273,ブログデータ整理!A:E,5,FALSE)</f>
        <v>0</v>
      </c>
      <c r="L273" s="82"/>
      <c r="M273" s="92"/>
      <c r="N273" s="20">
        <f t="shared" si="21"/>
        <v>0</v>
      </c>
      <c r="O273" s="19">
        <f t="shared" si="21"/>
        <v>0</v>
      </c>
    </row>
    <row r="274" spans="1:15" ht="14.25" customHeight="1" x14ac:dyDescent="0.15">
      <c r="A274" s="72">
        <v>44063</v>
      </c>
      <c r="B274" s="4">
        <f>IFERROR(VLOOKUP(A274,ブログデータ貼り付け用!A:C,2,FALSE),0)</f>
        <v>0</v>
      </c>
      <c r="C274" s="74">
        <f>IFERROR(VLOOKUP(A274,ブログデータ貼り付け用!A:C,3,FALSE),0)</f>
        <v>0</v>
      </c>
      <c r="D274" s="20">
        <f>IFERROR(VLOOKUP(A274,ブログデータ貼り付け用!E:J,4,FALSE),0)</f>
        <v>0</v>
      </c>
      <c r="E274" s="80">
        <f>IFERROR(VLOOKUP(A274,ブログデータ貼り付け用!E:J,6,FALSE),0)</f>
        <v>0</v>
      </c>
      <c r="F274" s="4">
        <f>IFERROR(VLOOKUP(A274,ブログデータ貼り付け用!L:N,2,FALSE),0)</f>
        <v>0</v>
      </c>
      <c r="G274" s="43">
        <f>IFERROR(VLOOKUP(A274,ブログデータ貼り付け用!L:N,3,FALSE),0)</f>
        <v>0</v>
      </c>
      <c r="H274" s="20">
        <f>VLOOKUP(A274,ブログデータ整理!A:C,2,FALSE)</f>
        <v>0</v>
      </c>
      <c r="I274" s="76">
        <f>VLOOKUP(A274,ブログデータ整理!A:C,3,FALSE)</f>
        <v>0</v>
      </c>
      <c r="J274" s="20">
        <f>VLOOKUP(A274,ブログデータ整理!A:E,4,FALSE)</f>
        <v>0</v>
      </c>
      <c r="K274" s="76">
        <f>VLOOKUP(A274,ブログデータ整理!A:E,5,FALSE)</f>
        <v>0</v>
      </c>
      <c r="L274" s="82"/>
      <c r="M274" s="92"/>
      <c r="N274" s="20">
        <f t="shared" si="21"/>
        <v>0</v>
      </c>
      <c r="O274" s="19">
        <f t="shared" si="21"/>
        <v>0</v>
      </c>
    </row>
    <row r="275" spans="1:15" ht="14.25" customHeight="1" x14ac:dyDescent="0.15">
      <c r="A275" s="72">
        <v>44064</v>
      </c>
      <c r="B275" s="4">
        <f>IFERROR(VLOOKUP(A275,ブログデータ貼り付け用!A:C,2,FALSE),0)</f>
        <v>0</v>
      </c>
      <c r="C275" s="74">
        <f>IFERROR(VLOOKUP(A275,ブログデータ貼り付け用!A:C,3,FALSE),0)</f>
        <v>0</v>
      </c>
      <c r="D275" s="20">
        <f>IFERROR(VLOOKUP(A275,ブログデータ貼り付け用!E:J,4,FALSE),0)</f>
        <v>0</v>
      </c>
      <c r="E275" s="80">
        <f>IFERROR(VLOOKUP(A275,ブログデータ貼り付け用!E:J,6,FALSE),0)</f>
        <v>0</v>
      </c>
      <c r="F275" s="4">
        <f>IFERROR(VLOOKUP(A275,ブログデータ貼り付け用!L:N,2,FALSE),0)</f>
        <v>0</v>
      </c>
      <c r="G275" s="43">
        <f>IFERROR(VLOOKUP(A275,ブログデータ貼り付け用!L:N,3,FALSE),0)</f>
        <v>0</v>
      </c>
      <c r="H275" s="20">
        <f>VLOOKUP(A275,ブログデータ整理!A:C,2,FALSE)</f>
        <v>0</v>
      </c>
      <c r="I275" s="76">
        <f>VLOOKUP(A275,ブログデータ整理!A:C,3,FALSE)</f>
        <v>0</v>
      </c>
      <c r="J275" s="20">
        <f>VLOOKUP(A275,ブログデータ整理!A:E,4,FALSE)</f>
        <v>0</v>
      </c>
      <c r="K275" s="76">
        <f>VLOOKUP(A275,ブログデータ整理!A:E,5,FALSE)</f>
        <v>0</v>
      </c>
      <c r="L275" s="82"/>
      <c r="M275" s="92"/>
      <c r="N275" s="20">
        <f t="shared" si="21"/>
        <v>0</v>
      </c>
      <c r="O275" s="19">
        <f t="shared" si="21"/>
        <v>0</v>
      </c>
    </row>
    <row r="276" spans="1:15" ht="14.25" customHeight="1" x14ac:dyDescent="0.15">
      <c r="A276" s="72">
        <v>44065</v>
      </c>
      <c r="B276" s="4">
        <f>IFERROR(VLOOKUP(A276,ブログデータ貼り付け用!A:C,2,FALSE),0)</f>
        <v>0</v>
      </c>
      <c r="C276" s="74">
        <f>IFERROR(VLOOKUP(A276,ブログデータ貼り付け用!A:C,3,FALSE),0)</f>
        <v>0</v>
      </c>
      <c r="D276" s="20">
        <f>IFERROR(VLOOKUP(A276,ブログデータ貼り付け用!E:J,4,FALSE),0)</f>
        <v>0</v>
      </c>
      <c r="E276" s="80">
        <f>IFERROR(VLOOKUP(A276,ブログデータ貼り付け用!E:J,6,FALSE),0)</f>
        <v>0</v>
      </c>
      <c r="F276" s="4">
        <f>IFERROR(VLOOKUP(A276,ブログデータ貼り付け用!L:N,2,FALSE),0)</f>
        <v>0</v>
      </c>
      <c r="G276" s="43">
        <f>IFERROR(VLOOKUP(A276,ブログデータ貼り付け用!L:N,3,FALSE),0)</f>
        <v>0</v>
      </c>
      <c r="H276" s="20">
        <f>VLOOKUP(A276,ブログデータ整理!A:C,2,FALSE)</f>
        <v>0</v>
      </c>
      <c r="I276" s="76">
        <f>VLOOKUP(A276,ブログデータ整理!A:C,3,FALSE)</f>
        <v>0</v>
      </c>
      <c r="J276" s="20">
        <f>VLOOKUP(A276,ブログデータ整理!A:E,4,FALSE)</f>
        <v>0</v>
      </c>
      <c r="K276" s="76">
        <f>VLOOKUP(A276,ブログデータ整理!A:E,5,FALSE)</f>
        <v>0</v>
      </c>
      <c r="L276" s="82"/>
      <c r="M276" s="92"/>
      <c r="N276" s="20">
        <f t="shared" si="21"/>
        <v>0</v>
      </c>
      <c r="O276" s="19">
        <f t="shared" si="21"/>
        <v>0</v>
      </c>
    </row>
    <row r="277" spans="1:15" ht="14.25" customHeight="1" x14ac:dyDescent="0.15">
      <c r="A277" s="72">
        <v>44066</v>
      </c>
      <c r="B277" s="4">
        <f>IFERROR(VLOOKUP(A277,ブログデータ貼り付け用!A:C,2,FALSE),0)</f>
        <v>0</v>
      </c>
      <c r="C277" s="74">
        <f>IFERROR(VLOOKUP(A277,ブログデータ貼り付け用!A:C,3,FALSE),0)</f>
        <v>0</v>
      </c>
      <c r="D277" s="20">
        <f>IFERROR(VLOOKUP(A277,ブログデータ貼り付け用!E:J,4,FALSE),0)</f>
        <v>0</v>
      </c>
      <c r="E277" s="80">
        <f>IFERROR(VLOOKUP(A277,ブログデータ貼り付け用!E:J,6,FALSE),0)</f>
        <v>0</v>
      </c>
      <c r="F277" s="4">
        <f>IFERROR(VLOOKUP(A277,ブログデータ貼り付け用!L:N,2,FALSE),0)</f>
        <v>0</v>
      </c>
      <c r="G277" s="43">
        <f>IFERROR(VLOOKUP(A277,ブログデータ貼り付け用!L:N,3,FALSE),0)</f>
        <v>0</v>
      </c>
      <c r="H277" s="20">
        <f>VLOOKUP(A277,ブログデータ整理!A:C,2,FALSE)</f>
        <v>0</v>
      </c>
      <c r="I277" s="76">
        <f>VLOOKUP(A277,ブログデータ整理!A:C,3,FALSE)</f>
        <v>0</v>
      </c>
      <c r="J277" s="20">
        <f>VLOOKUP(A277,ブログデータ整理!A:E,4,FALSE)</f>
        <v>0</v>
      </c>
      <c r="K277" s="76">
        <f>VLOOKUP(A277,ブログデータ整理!A:E,5,FALSE)</f>
        <v>0</v>
      </c>
      <c r="L277" s="82"/>
      <c r="M277" s="92"/>
      <c r="N277" s="20">
        <f t="shared" si="21"/>
        <v>0</v>
      </c>
      <c r="O277" s="19">
        <f t="shared" si="21"/>
        <v>0</v>
      </c>
    </row>
    <row r="278" spans="1:15" ht="14.25" customHeight="1" x14ac:dyDescent="0.15">
      <c r="A278" s="72">
        <v>44067</v>
      </c>
      <c r="B278" s="4">
        <f>IFERROR(VLOOKUP(A278,ブログデータ貼り付け用!A:C,2,FALSE),0)</f>
        <v>0</v>
      </c>
      <c r="C278" s="74">
        <f>IFERROR(VLOOKUP(A278,ブログデータ貼り付け用!A:C,3,FALSE),0)</f>
        <v>0</v>
      </c>
      <c r="D278" s="20">
        <f>IFERROR(VLOOKUP(A278,ブログデータ貼り付け用!E:J,4,FALSE),0)</f>
        <v>0</v>
      </c>
      <c r="E278" s="80">
        <f>IFERROR(VLOOKUP(A278,ブログデータ貼り付け用!E:J,6,FALSE),0)</f>
        <v>0</v>
      </c>
      <c r="F278" s="4">
        <f>IFERROR(VLOOKUP(A278,ブログデータ貼り付け用!L:N,2,FALSE),0)</f>
        <v>0</v>
      </c>
      <c r="G278" s="43">
        <f>IFERROR(VLOOKUP(A278,ブログデータ貼り付け用!L:N,3,FALSE),0)</f>
        <v>0</v>
      </c>
      <c r="H278" s="20">
        <f>VLOOKUP(A278,ブログデータ整理!A:C,2,FALSE)</f>
        <v>0</v>
      </c>
      <c r="I278" s="76">
        <f>VLOOKUP(A278,ブログデータ整理!A:C,3,FALSE)</f>
        <v>0</v>
      </c>
      <c r="J278" s="20">
        <f>VLOOKUP(A278,ブログデータ整理!A:E,4,FALSE)</f>
        <v>0</v>
      </c>
      <c r="K278" s="76">
        <f>VLOOKUP(A278,ブログデータ整理!A:E,5,FALSE)</f>
        <v>0</v>
      </c>
      <c r="L278" s="82"/>
      <c r="M278" s="92"/>
      <c r="N278" s="20">
        <f t="shared" si="21"/>
        <v>0</v>
      </c>
      <c r="O278" s="19">
        <f t="shared" si="21"/>
        <v>0</v>
      </c>
    </row>
    <row r="279" spans="1:15" ht="14.25" customHeight="1" x14ac:dyDescent="0.15">
      <c r="A279" s="72">
        <v>44068</v>
      </c>
      <c r="B279" s="4">
        <f>IFERROR(VLOOKUP(A279,ブログデータ貼り付け用!A:C,2,FALSE),0)</f>
        <v>0</v>
      </c>
      <c r="C279" s="74">
        <f>IFERROR(VLOOKUP(A279,ブログデータ貼り付け用!A:C,3,FALSE),0)</f>
        <v>0</v>
      </c>
      <c r="D279" s="20">
        <f>IFERROR(VLOOKUP(A279,ブログデータ貼り付け用!E:J,4,FALSE),0)</f>
        <v>0</v>
      </c>
      <c r="E279" s="80">
        <f>IFERROR(VLOOKUP(A279,ブログデータ貼り付け用!E:J,6,FALSE),0)</f>
        <v>0</v>
      </c>
      <c r="F279" s="4">
        <f>IFERROR(VLOOKUP(A279,ブログデータ貼り付け用!L:N,2,FALSE),0)</f>
        <v>0</v>
      </c>
      <c r="G279" s="43">
        <f>IFERROR(VLOOKUP(A279,ブログデータ貼り付け用!L:N,3,FALSE),0)</f>
        <v>0</v>
      </c>
      <c r="H279" s="20">
        <f>VLOOKUP(A279,ブログデータ整理!A:C,2,FALSE)</f>
        <v>0</v>
      </c>
      <c r="I279" s="76">
        <f>VLOOKUP(A279,ブログデータ整理!A:C,3,FALSE)</f>
        <v>0</v>
      </c>
      <c r="J279" s="20">
        <f>VLOOKUP(A279,ブログデータ整理!A:E,4,FALSE)</f>
        <v>0</v>
      </c>
      <c r="K279" s="76">
        <f>VLOOKUP(A279,ブログデータ整理!A:E,5,FALSE)</f>
        <v>0</v>
      </c>
      <c r="L279" s="82"/>
      <c r="M279" s="92"/>
      <c r="N279" s="20">
        <f t="shared" si="21"/>
        <v>0</v>
      </c>
      <c r="O279" s="19">
        <f t="shared" si="21"/>
        <v>0</v>
      </c>
    </row>
    <row r="280" spans="1:15" ht="14.25" customHeight="1" x14ac:dyDescent="0.15">
      <c r="A280" s="72">
        <v>44069</v>
      </c>
      <c r="B280" s="4">
        <f>IFERROR(VLOOKUP(A280,ブログデータ貼り付け用!A:C,2,FALSE),0)</f>
        <v>0</v>
      </c>
      <c r="C280" s="74">
        <f>IFERROR(VLOOKUP(A280,ブログデータ貼り付け用!A:C,3,FALSE),0)</f>
        <v>0</v>
      </c>
      <c r="D280" s="20">
        <f>IFERROR(VLOOKUP(A280,ブログデータ貼り付け用!E:J,4,FALSE),0)</f>
        <v>0</v>
      </c>
      <c r="E280" s="80">
        <f>IFERROR(VLOOKUP(A280,ブログデータ貼り付け用!E:J,6,FALSE),0)</f>
        <v>0</v>
      </c>
      <c r="F280" s="4">
        <f>IFERROR(VLOOKUP(A280,ブログデータ貼り付け用!L:N,2,FALSE),0)</f>
        <v>0</v>
      </c>
      <c r="G280" s="43">
        <f>IFERROR(VLOOKUP(A280,ブログデータ貼り付け用!L:N,3,FALSE),0)</f>
        <v>0</v>
      </c>
      <c r="H280" s="20">
        <f>VLOOKUP(A280,ブログデータ整理!A:C,2,FALSE)</f>
        <v>0</v>
      </c>
      <c r="I280" s="76">
        <f>VLOOKUP(A280,ブログデータ整理!A:C,3,FALSE)</f>
        <v>0</v>
      </c>
      <c r="J280" s="20">
        <f>VLOOKUP(A280,ブログデータ整理!A:E,4,FALSE)</f>
        <v>0</v>
      </c>
      <c r="K280" s="76">
        <f>VLOOKUP(A280,ブログデータ整理!A:E,5,FALSE)</f>
        <v>0</v>
      </c>
      <c r="L280" s="82"/>
      <c r="M280" s="92"/>
      <c r="N280" s="20">
        <f t="shared" si="21"/>
        <v>0</v>
      </c>
      <c r="O280" s="19">
        <f t="shared" si="21"/>
        <v>0</v>
      </c>
    </row>
    <row r="281" spans="1:15" ht="14.25" customHeight="1" x14ac:dyDescent="0.15">
      <c r="A281" s="72">
        <v>44070</v>
      </c>
      <c r="B281" s="4">
        <f>IFERROR(VLOOKUP(A281,ブログデータ貼り付け用!A:C,2,FALSE),0)</f>
        <v>0</v>
      </c>
      <c r="C281" s="74">
        <f>IFERROR(VLOOKUP(A281,ブログデータ貼り付け用!A:C,3,FALSE),0)</f>
        <v>0</v>
      </c>
      <c r="D281" s="20">
        <f>IFERROR(VLOOKUP(A281,ブログデータ貼り付け用!E:J,4,FALSE),0)</f>
        <v>0</v>
      </c>
      <c r="E281" s="80">
        <f>IFERROR(VLOOKUP(A281,ブログデータ貼り付け用!E:J,6,FALSE),0)</f>
        <v>0</v>
      </c>
      <c r="F281" s="4">
        <f>IFERROR(VLOOKUP(A281,ブログデータ貼り付け用!L:N,2,FALSE),0)</f>
        <v>0</v>
      </c>
      <c r="G281" s="43">
        <f>IFERROR(VLOOKUP(A281,ブログデータ貼り付け用!L:N,3,FALSE),0)</f>
        <v>0</v>
      </c>
      <c r="H281" s="20">
        <f>VLOOKUP(A281,ブログデータ整理!A:C,2,FALSE)</f>
        <v>0</v>
      </c>
      <c r="I281" s="76">
        <f>VLOOKUP(A281,ブログデータ整理!A:C,3,FALSE)</f>
        <v>0</v>
      </c>
      <c r="J281" s="20">
        <f>VLOOKUP(A281,ブログデータ整理!A:E,4,FALSE)</f>
        <v>0</v>
      </c>
      <c r="K281" s="76">
        <f>VLOOKUP(A281,ブログデータ整理!A:E,5,FALSE)</f>
        <v>0</v>
      </c>
      <c r="L281" s="82"/>
      <c r="M281" s="92"/>
      <c r="N281" s="20">
        <f t="shared" si="21"/>
        <v>0</v>
      </c>
      <c r="O281" s="19">
        <f t="shared" si="21"/>
        <v>0</v>
      </c>
    </row>
    <row r="282" spans="1:15" ht="14.25" customHeight="1" x14ac:dyDescent="0.15">
      <c r="A282" s="72">
        <v>44071</v>
      </c>
      <c r="B282" s="4">
        <f>IFERROR(VLOOKUP(A282,ブログデータ貼り付け用!A:C,2,FALSE),0)</f>
        <v>0</v>
      </c>
      <c r="C282" s="74">
        <f>IFERROR(VLOOKUP(A282,ブログデータ貼り付け用!A:C,3,FALSE),0)</f>
        <v>0</v>
      </c>
      <c r="D282" s="20">
        <f>IFERROR(VLOOKUP(A282,ブログデータ貼り付け用!E:J,4,FALSE),0)</f>
        <v>0</v>
      </c>
      <c r="E282" s="80">
        <f>IFERROR(VLOOKUP(A282,ブログデータ貼り付け用!E:J,6,FALSE),0)</f>
        <v>0</v>
      </c>
      <c r="F282" s="4">
        <f>IFERROR(VLOOKUP(A282,ブログデータ貼り付け用!L:N,2,FALSE),0)</f>
        <v>0</v>
      </c>
      <c r="G282" s="43">
        <f>IFERROR(VLOOKUP(A282,ブログデータ貼り付け用!L:N,3,FALSE),0)</f>
        <v>0</v>
      </c>
      <c r="H282" s="20">
        <f>VLOOKUP(A282,ブログデータ整理!A:C,2,FALSE)</f>
        <v>0</v>
      </c>
      <c r="I282" s="76">
        <f>VLOOKUP(A282,ブログデータ整理!A:C,3,FALSE)</f>
        <v>0</v>
      </c>
      <c r="J282" s="20">
        <f>VLOOKUP(A282,ブログデータ整理!A:E,4,FALSE)</f>
        <v>0</v>
      </c>
      <c r="K282" s="76">
        <f>VLOOKUP(A282,ブログデータ整理!A:E,5,FALSE)</f>
        <v>0</v>
      </c>
      <c r="L282" s="82"/>
      <c r="M282" s="92"/>
      <c r="N282" s="20">
        <f t="shared" si="21"/>
        <v>0</v>
      </c>
      <c r="O282" s="19">
        <f t="shared" si="21"/>
        <v>0</v>
      </c>
    </row>
    <row r="283" spans="1:15" ht="14.25" customHeight="1" x14ac:dyDescent="0.15">
      <c r="A283" s="72">
        <v>44072</v>
      </c>
      <c r="B283" s="4">
        <f>IFERROR(VLOOKUP(A283,ブログデータ貼り付け用!A:C,2,FALSE),0)</f>
        <v>0</v>
      </c>
      <c r="C283" s="74">
        <f>IFERROR(VLOOKUP(A283,ブログデータ貼り付け用!A:C,3,FALSE),0)</f>
        <v>0</v>
      </c>
      <c r="D283" s="20">
        <f>IFERROR(VLOOKUP(A283,ブログデータ貼り付け用!E:J,4,FALSE),0)</f>
        <v>0</v>
      </c>
      <c r="E283" s="80">
        <f>IFERROR(VLOOKUP(A283,ブログデータ貼り付け用!E:J,6,FALSE),0)</f>
        <v>0</v>
      </c>
      <c r="F283" s="4">
        <f>IFERROR(VLOOKUP(A283,ブログデータ貼り付け用!L:N,2,FALSE),0)</f>
        <v>0</v>
      </c>
      <c r="G283" s="43">
        <f>IFERROR(VLOOKUP(A283,ブログデータ貼り付け用!L:N,3,FALSE),0)</f>
        <v>0</v>
      </c>
      <c r="H283" s="20">
        <f>VLOOKUP(A283,ブログデータ整理!A:C,2,FALSE)</f>
        <v>0</v>
      </c>
      <c r="I283" s="76">
        <f>VLOOKUP(A283,ブログデータ整理!A:C,3,FALSE)</f>
        <v>0</v>
      </c>
      <c r="J283" s="20">
        <f>VLOOKUP(A283,ブログデータ整理!A:E,4,FALSE)</f>
        <v>0</v>
      </c>
      <c r="K283" s="76">
        <f>VLOOKUP(A283,ブログデータ整理!A:E,5,FALSE)</f>
        <v>0</v>
      </c>
      <c r="L283" s="82"/>
      <c r="M283" s="92"/>
      <c r="N283" s="20">
        <f t="shared" si="21"/>
        <v>0</v>
      </c>
      <c r="O283" s="19">
        <f t="shared" si="21"/>
        <v>0</v>
      </c>
    </row>
    <row r="284" spans="1:15" ht="14.25" customHeight="1" x14ac:dyDescent="0.15">
      <c r="A284" s="72">
        <v>44073</v>
      </c>
      <c r="B284" s="4">
        <f>IFERROR(VLOOKUP(A284,ブログデータ貼り付け用!A:C,2,FALSE),0)</f>
        <v>0</v>
      </c>
      <c r="C284" s="74">
        <f>IFERROR(VLOOKUP(A284,ブログデータ貼り付け用!A:C,3,FALSE),0)</f>
        <v>0</v>
      </c>
      <c r="D284" s="20">
        <f>IFERROR(VLOOKUP(A284,ブログデータ貼り付け用!E:J,4,FALSE),0)</f>
        <v>0</v>
      </c>
      <c r="E284" s="80">
        <f>IFERROR(VLOOKUP(A284,ブログデータ貼り付け用!E:J,6,FALSE),0)</f>
        <v>0</v>
      </c>
      <c r="F284" s="4">
        <f>IFERROR(VLOOKUP(A284,ブログデータ貼り付け用!L:N,2,FALSE),0)</f>
        <v>0</v>
      </c>
      <c r="G284" s="43">
        <f>IFERROR(VLOOKUP(A284,ブログデータ貼り付け用!L:N,3,FALSE),0)</f>
        <v>0</v>
      </c>
      <c r="H284" s="20">
        <f>VLOOKUP(A284,ブログデータ整理!A:C,2,FALSE)</f>
        <v>0</v>
      </c>
      <c r="I284" s="76">
        <f>VLOOKUP(A284,ブログデータ整理!A:C,3,FALSE)</f>
        <v>0</v>
      </c>
      <c r="J284" s="20">
        <f>VLOOKUP(A284,ブログデータ整理!A:E,4,FALSE)</f>
        <v>0</v>
      </c>
      <c r="K284" s="76">
        <f>VLOOKUP(A284,ブログデータ整理!A:E,5,FALSE)</f>
        <v>0</v>
      </c>
      <c r="L284" s="82"/>
      <c r="M284" s="92"/>
      <c r="N284" s="20">
        <f t="shared" si="21"/>
        <v>0</v>
      </c>
      <c r="O284" s="19">
        <f t="shared" si="21"/>
        <v>0</v>
      </c>
    </row>
    <row r="285" spans="1:15" ht="14.25" customHeight="1" thickBot="1" x14ac:dyDescent="0.2">
      <c r="A285" s="72">
        <v>44074</v>
      </c>
      <c r="B285" s="4">
        <f>IFERROR(VLOOKUP(A285,ブログデータ貼り付け用!A:C,2,FALSE),0)</f>
        <v>0</v>
      </c>
      <c r="C285" s="74">
        <f>IFERROR(VLOOKUP(A285,ブログデータ貼り付け用!A:C,3,FALSE),0)</f>
        <v>0</v>
      </c>
      <c r="D285" s="20">
        <f>IFERROR(VLOOKUP(A285,ブログデータ貼り付け用!E:J,4,FALSE),0)</f>
        <v>0</v>
      </c>
      <c r="E285" s="80">
        <f>IFERROR(VLOOKUP(A285,ブログデータ貼り付け用!E:J,6,FALSE),0)</f>
        <v>0</v>
      </c>
      <c r="F285" s="4">
        <f>IFERROR(VLOOKUP(A285,ブログデータ貼り付け用!L:N,2,FALSE),0)</f>
        <v>0</v>
      </c>
      <c r="G285" s="43">
        <f>IFERROR(VLOOKUP(A285,ブログデータ貼り付け用!L:N,3,FALSE),0)</f>
        <v>0</v>
      </c>
      <c r="H285" s="20">
        <f>VLOOKUP(A285,ブログデータ整理!A:C,2,FALSE)</f>
        <v>0</v>
      </c>
      <c r="I285" s="76">
        <f>VLOOKUP(A285,ブログデータ整理!A:C,3,FALSE)</f>
        <v>0</v>
      </c>
      <c r="J285" s="20">
        <f>VLOOKUP(A285,ブログデータ整理!A:E,4,FALSE)</f>
        <v>0</v>
      </c>
      <c r="K285" s="76">
        <f>VLOOKUP(A285,ブログデータ整理!A:E,5,FALSE)</f>
        <v>0</v>
      </c>
      <c r="L285" s="94"/>
      <c r="M285" s="93"/>
      <c r="N285" s="20">
        <f t="shared" si="21"/>
        <v>0</v>
      </c>
      <c r="O285" s="19">
        <f t="shared" si="21"/>
        <v>0</v>
      </c>
    </row>
    <row r="286" spans="1:15" ht="17.25" customHeight="1" thickBot="1" x14ac:dyDescent="0.2">
      <c r="A286" s="17" t="s">
        <v>72</v>
      </c>
      <c r="B286" s="83"/>
      <c r="C286" s="84"/>
      <c r="D286" s="85"/>
      <c r="E286" s="84"/>
      <c r="F286" s="83"/>
      <c r="G286" s="84"/>
      <c r="H286" s="85"/>
      <c r="I286" s="84"/>
      <c r="J286" s="85"/>
      <c r="K286" s="84"/>
      <c r="L286" s="85"/>
      <c r="M286" s="84"/>
      <c r="N286" s="13">
        <f>B286+D286+F286+H286+J286+L286</f>
        <v>0</v>
      </c>
      <c r="O286" s="14">
        <f>C286+E286+G286+I286+K286+M286</f>
        <v>0</v>
      </c>
    </row>
    <row r="287" spans="1:15" ht="17.25" customHeight="1" thickBot="1" x14ac:dyDescent="0.2">
      <c r="A287" s="17" t="s">
        <v>12</v>
      </c>
      <c r="B287" s="22">
        <f t="shared" ref="B287:M287" si="22">SUM(B255:B286)</f>
        <v>0</v>
      </c>
      <c r="C287" s="23">
        <f t="shared" si="22"/>
        <v>0</v>
      </c>
      <c r="D287" s="26">
        <f t="shared" si="22"/>
        <v>0</v>
      </c>
      <c r="E287" s="27">
        <f t="shared" si="22"/>
        <v>0</v>
      </c>
      <c r="F287" s="24">
        <f t="shared" si="22"/>
        <v>0</v>
      </c>
      <c r="G287" s="25">
        <f t="shared" si="22"/>
        <v>0</v>
      </c>
      <c r="H287" s="33">
        <f t="shared" si="22"/>
        <v>0</v>
      </c>
      <c r="I287" s="34">
        <f t="shared" si="22"/>
        <v>0</v>
      </c>
      <c r="J287" s="32">
        <f t="shared" si="22"/>
        <v>0</v>
      </c>
      <c r="K287" s="30">
        <f t="shared" si="22"/>
        <v>0</v>
      </c>
      <c r="L287" s="28">
        <f t="shared" si="22"/>
        <v>0</v>
      </c>
      <c r="M287" s="29">
        <f t="shared" si="22"/>
        <v>0</v>
      </c>
      <c r="N287" s="13">
        <f>B287+D287+F287+H287+J287+L287</f>
        <v>0</v>
      </c>
      <c r="O287" s="14">
        <f>C287+E287+G287+I287+K287+M287</f>
        <v>0</v>
      </c>
    </row>
    <row r="288" spans="1:15" ht="17.25" customHeight="1" thickBot="1" x14ac:dyDescent="0.2">
      <c r="A288" s="17" t="s">
        <v>13</v>
      </c>
      <c r="B288" s="39">
        <f>IFERROR(AVERAGE(B255:B285),"")</f>
        <v>0</v>
      </c>
      <c r="C288" s="40">
        <f t="shared" ref="C288:L288" si="23">IFERROR(AVERAGE(C255:C285),"")</f>
        <v>0</v>
      </c>
      <c r="D288" s="39">
        <f t="shared" si="23"/>
        <v>0</v>
      </c>
      <c r="E288" s="40">
        <f t="shared" si="23"/>
        <v>0</v>
      </c>
      <c r="F288" s="39">
        <f t="shared" si="23"/>
        <v>0</v>
      </c>
      <c r="G288" s="40">
        <f t="shared" si="23"/>
        <v>0</v>
      </c>
      <c r="H288" s="39">
        <f t="shared" si="23"/>
        <v>0</v>
      </c>
      <c r="I288" s="40">
        <f t="shared" si="23"/>
        <v>0</v>
      </c>
      <c r="J288" s="39">
        <f t="shared" si="23"/>
        <v>0</v>
      </c>
      <c r="K288" s="40">
        <f t="shared" si="23"/>
        <v>0</v>
      </c>
      <c r="L288" s="39" t="str">
        <f t="shared" si="23"/>
        <v/>
      </c>
      <c r="M288" s="41" t="str">
        <f>IFERROR(AVERAGE(M255:M285),"")</f>
        <v/>
      </c>
      <c r="N288" s="37"/>
      <c r="O288" s="38"/>
    </row>
    <row r="289" spans="1:15" ht="17.25" customHeight="1" thickBot="1" x14ac:dyDescent="0.2">
      <c r="A289" s="524" t="s">
        <v>22</v>
      </c>
      <c r="B289" s="423" t="s">
        <v>26</v>
      </c>
      <c r="C289" s="425"/>
      <c r="D289" s="516" t="s">
        <v>27</v>
      </c>
      <c r="E289" s="517"/>
      <c r="F289" s="518" t="s">
        <v>28</v>
      </c>
      <c r="G289" s="519"/>
      <c r="H289" s="520" t="s">
        <v>29</v>
      </c>
      <c r="I289" s="521"/>
      <c r="J289" s="522" t="s">
        <v>30</v>
      </c>
      <c r="K289" s="523"/>
      <c r="L289" s="511" t="str">
        <f>L253</f>
        <v>サイト名</v>
      </c>
      <c r="M289" s="512"/>
      <c r="N289" s="430" t="s">
        <v>12</v>
      </c>
      <c r="O289" s="431"/>
    </row>
    <row r="290" spans="1:15" ht="17.25" customHeight="1" thickBot="1" x14ac:dyDescent="0.2">
      <c r="A290" s="525"/>
      <c r="B290" s="21" t="s">
        <v>42</v>
      </c>
      <c r="C290" s="12" t="s">
        <v>10</v>
      </c>
      <c r="D290" s="11" t="s">
        <v>9</v>
      </c>
      <c r="E290" s="12" t="s">
        <v>10</v>
      </c>
      <c r="F290" s="11" t="s">
        <v>9</v>
      </c>
      <c r="G290" s="12" t="s">
        <v>10</v>
      </c>
      <c r="H290" s="11" t="s">
        <v>9</v>
      </c>
      <c r="I290" s="12" t="s">
        <v>10</v>
      </c>
      <c r="J290" s="11" t="s">
        <v>9</v>
      </c>
      <c r="K290" s="12" t="s">
        <v>10</v>
      </c>
      <c r="L290" s="11" t="s">
        <v>9</v>
      </c>
      <c r="M290" s="12" t="s">
        <v>10</v>
      </c>
      <c r="N290" s="11" t="s">
        <v>9</v>
      </c>
      <c r="O290" s="12" t="s">
        <v>10</v>
      </c>
    </row>
    <row r="291" spans="1:15" ht="14.25" customHeight="1" x14ac:dyDescent="0.15">
      <c r="A291" s="72">
        <v>44075</v>
      </c>
      <c r="B291" s="4">
        <f>IFERROR(VLOOKUP(A291,ブログデータ貼り付け用!A:C,2,FALSE),0)</f>
        <v>0</v>
      </c>
      <c r="C291" s="74">
        <f>IFERROR(VLOOKUP(A291,ブログデータ貼り付け用!A:C,3,FALSE),0)</f>
        <v>0</v>
      </c>
      <c r="D291" s="75">
        <f>IFERROR(VLOOKUP(A291,ブログデータ貼り付け用!E:J,4,FALSE),0)</f>
        <v>0</v>
      </c>
      <c r="E291" s="79">
        <f>IFERROR(VLOOKUP(A291,ブログデータ貼り付け用!E:J,6,FALSE),0)</f>
        <v>0</v>
      </c>
      <c r="F291" s="4">
        <f>IFERROR(VLOOKUP(A291,ブログデータ貼り付け用!L:N,2,FALSE),0)</f>
        <v>0</v>
      </c>
      <c r="G291" s="43">
        <f>IFERROR(VLOOKUP(A291,ブログデータ貼り付け用!L:N,3,FALSE),0)</f>
        <v>0</v>
      </c>
      <c r="H291" s="20">
        <f>VLOOKUP(A291,ブログデータ整理!A:C,2,FALSE)</f>
        <v>0</v>
      </c>
      <c r="I291" s="76">
        <f>VLOOKUP(A291,ブログデータ整理!A:C,3,FALSE)</f>
        <v>0</v>
      </c>
      <c r="J291" s="20">
        <f>VLOOKUP(A291,ブログデータ整理!A:E,4,FALSE)</f>
        <v>0</v>
      </c>
      <c r="K291" s="76">
        <f>VLOOKUP(A291,ブログデータ整理!A:E,5,FALSE)</f>
        <v>0</v>
      </c>
      <c r="L291" s="82"/>
      <c r="M291" s="92"/>
      <c r="N291" s="20">
        <f>B291+D291+F291+H291+J291+L291</f>
        <v>0</v>
      </c>
      <c r="O291" s="19">
        <f>C291+E291+G291+I291+K291+M291</f>
        <v>0</v>
      </c>
    </row>
    <row r="292" spans="1:15" ht="14.25" customHeight="1" x14ac:dyDescent="0.15">
      <c r="A292" s="72">
        <v>44076</v>
      </c>
      <c r="B292" s="4">
        <f>IFERROR(VLOOKUP(A292,ブログデータ貼り付け用!A:C,2,FALSE),0)</f>
        <v>0</v>
      </c>
      <c r="C292" s="74">
        <f>IFERROR(VLOOKUP(A292,ブログデータ貼り付け用!A:C,3,FALSE),0)</f>
        <v>0</v>
      </c>
      <c r="D292" s="20">
        <f>IFERROR(VLOOKUP(A292,ブログデータ貼り付け用!E:J,4,FALSE),0)</f>
        <v>0</v>
      </c>
      <c r="E292" s="80">
        <f>IFERROR(VLOOKUP(A292,ブログデータ貼り付け用!E:J,6,FALSE),0)</f>
        <v>0</v>
      </c>
      <c r="F292" s="4">
        <f>IFERROR(VLOOKUP(A292,ブログデータ貼り付け用!L:N,2,FALSE),0)</f>
        <v>0</v>
      </c>
      <c r="G292" s="43">
        <f>IFERROR(VLOOKUP(A292,ブログデータ貼り付け用!L:N,3,FALSE),0)</f>
        <v>0</v>
      </c>
      <c r="H292" s="20">
        <f>VLOOKUP(A292,ブログデータ整理!A:C,2,FALSE)</f>
        <v>0</v>
      </c>
      <c r="I292" s="76">
        <f>VLOOKUP(A292,ブログデータ整理!A:C,3,FALSE)</f>
        <v>0</v>
      </c>
      <c r="J292" s="20">
        <f>VLOOKUP(A292,ブログデータ整理!A:E,4,FALSE)</f>
        <v>0</v>
      </c>
      <c r="K292" s="76">
        <f>VLOOKUP(A292,ブログデータ整理!A:E,5,FALSE)</f>
        <v>0</v>
      </c>
      <c r="L292" s="82"/>
      <c r="M292" s="92"/>
      <c r="N292" s="20">
        <f t="shared" ref="N292:O320" si="24">B292+D292+F292+H292+J292+L292</f>
        <v>0</v>
      </c>
      <c r="O292" s="19">
        <f t="shared" si="24"/>
        <v>0</v>
      </c>
    </row>
    <row r="293" spans="1:15" ht="14.25" customHeight="1" x14ac:dyDescent="0.15">
      <c r="A293" s="72">
        <v>44077</v>
      </c>
      <c r="B293" s="4">
        <f>IFERROR(VLOOKUP(A293,ブログデータ貼り付け用!A:C,2,FALSE),0)</f>
        <v>0</v>
      </c>
      <c r="C293" s="74">
        <f>IFERROR(VLOOKUP(A293,ブログデータ貼り付け用!A:C,3,FALSE),0)</f>
        <v>0</v>
      </c>
      <c r="D293" s="20">
        <f>IFERROR(VLOOKUP(A293,ブログデータ貼り付け用!E:J,4,FALSE),0)</f>
        <v>0</v>
      </c>
      <c r="E293" s="80">
        <f>IFERROR(VLOOKUP(A293,ブログデータ貼り付け用!E:J,6,FALSE),0)</f>
        <v>0</v>
      </c>
      <c r="F293" s="4">
        <f>IFERROR(VLOOKUP(A293,ブログデータ貼り付け用!L:N,2,FALSE),0)</f>
        <v>0</v>
      </c>
      <c r="G293" s="43">
        <f>IFERROR(VLOOKUP(A293,ブログデータ貼り付け用!L:N,3,FALSE),0)</f>
        <v>0</v>
      </c>
      <c r="H293" s="20">
        <f>VLOOKUP(A293,ブログデータ整理!A:C,2,FALSE)</f>
        <v>0</v>
      </c>
      <c r="I293" s="76">
        <f>VLOOKUP(A293,ブログデータ整理!A:C,3,FALSE)</f>
        <v>0</v>
      </c>
      <c r="J293" s="20">
        <f>VLOOKUP(A293,ブログデータ整理!A:E,4,FALSE)</f>
        <v>0</v>
      </c>
      <c r="K293" s="76">
        <f>VLOOKUP(A293,ブログデータ整理!A:E,5,FALSE)</f>
        <v>0</v>
      </c>
      <c r="L293" s="82"/>
      <c r="M293" s="92"/>
      <c r="N293" s="20">
        <f t="shared" si="24"/>
        <v>0</v>
      </c>
      <c r="O293" s="19">
        <f t="shared" si="24"/>
        <v>0</v>
      </c>
    </row>
    <row r="294" spans="1:15" ht="14.25" customHeight="1" x14ac:dyDescent="0.15">
      <c r="A294" s="72">
        <v>44078</v>
      </c>
      <c r="B294" s="4">
        <f>IFERROR(VLOOKUP(A294,ブログデータ貼り付け用!A:C,2,FALSE),0)</f>
        <v>0</v>
      </c>
      <c r="C294" s="74">
        <f>IFERROR(VLOOKUP(A294,ブログデータ貼り付け用!A:C,3,FALSE),0)</f>
        <v>0</v>
      </c>
      <c r="D294" s="20">
        <f>IFERROR(VLOOKUP(A294,ブログデータ貼り付け用!E:J,4,FALSE),0)</f>
        <v>0</v>
      </c>
      <c r="E294" s="80">
        <f>IFERROR(VLOOKUP(A294,ブログデータ貼り付け用!E:J,6,FALSE),0)</f>
        <v>0</v>
      </c>
      <c r="F294" s="4">
        <f>IFERROR(VLOOKUP(A294,ブログデータ貼り付け用!L:N,2,FALSE),0)</f>
        <v>0</v>
      </c>
      <c r="G294" s="43">
        <f>IFERROR(VLOOKUP(A294,ブログデータ貼り付け用!L:N,3,FALSE),0)</f>
        <v>0</v>
      </c>
      <c r="H294" s="20">
        <f>VLOOKUP(A294,ブログデータ整理!A:C,2,FALSE)</f>
        <v>0</v>
      </c>
      <c r="I294" s="76">
        <f>VLOOKUP(A294,ブログデータ整理!A:C,3,FALSE)</f>
        <v>0</v>
      </c>
      <c r="J294" s="20">
        <f>VLOOKUP(A294,ブログデータ整理!A:E,4,FALSE)</f>
        <v>0</v>
      </c>
      <c r="K294" s="76">
        <f>VLOOKUP(A294,ブログデータ整理!A:E,5,FALSE)</f>
        <v>0</v>
      </c>
      <c r="L294" s="82"/>
      <c r="M294" s="92"/>
      <c r="N294" s="20">
        <f t="shared" si="24"/>
        <v>0</v>
      </c>
      <c r="O294" s="19">
        <f t="shared" si="24"/>
        <v>0</v>
      </c>
    </row>
    <row r="295" spans="1:15" ht="14.25" customHeight="1" x14ac:dyDescent="0.15">
      <c r="A295" s="72">
        <v>44079</v>
      </c>
      <c r="B295" s="4">
        <f>IFERROR(VLOOKUP(A295,ブログデータ貼り付け用!A:C,2,FALSE),0)</f>
        <v>0</v>
      </c>
      <c r="C295" s="74">
        <f>IFERROR(VLOOKUP(A295,ブログデータ貼り付け用!A:C,3,FALSE),0)</f>
        <v>0</v>
      </c>
      <c r="D295" s="20">
        <f>IFERROR(VLOOKUP(A295,ブログデータ貼り付け用!E:J,4,FALSE),0)</f>
        <v>0</v>
      </c>
      <c r="E295" s="80">
        <f>IFERROR(VLOOKUP(A295,ブログデータ貼り付け用!E:J,6,FALSE),0)</f>
        <v>0</v>
      </c>
      <c r="F295" s="4">
        <f>IFERROR(VLOOKUP(A295,ブログデータ貼り付け用!L:N,2,FALSE),0)</f>
        <v>0</v>
      </c>
      <c r="G295" s="43">
        <f>IFERROR(VLOOKUP(A295,ブログデータ貼り付け用!L:N,3,FALSE),0)</f>
        <v>0</v>
      </c>
      <c r="H295" s="20">
        <f>VLOOKUP(A295,ブログデータ整理!A:C,2,FALSE)</f>
        <v>0</v>
      </c>
      <c r="I295" s="76">
        <f>VLOOKUP(A295,ブログデータ整理!A:C,3,FALSE)</f>
        <v>0</v>
      </c>
      <c r="J295" s="20">
        <f>VLOOKUP(A295,ブログデータ整理!A:E,4,FALSE)</f>
        <v>0</v>
      </c>
      <c r="K295" s="76">
        <f>VLOOKUP(A295,ブログデータ整理!A:E,5,FALSE)</f>
        <v>0</v>
      </c>
      <c r="L295" s="82"/>
      <c r="M295" s="92"/>
      <c r="N295" s="20">
        <f t="shared" si="24"/>
        <v>0</v>
      </c>
      <c r="O295" s="19">
        <f t="shared" si="24"/>
        <v>0</v>
      </c>
    </row>
    <row r="296" spans="1:15" ht="14.25" customHeight="1" x14ac:dyDescent="0.15">
      <c r="A296" s="72">
        <v>44080</v>
      </c>
      <c r="B296" s="4">
        <f>IFERROR(VLOOKUP(A296,ブログデータ貼り付け用!A:C,2,FALSE),0)</f>
        <v>0</v>
      </c>
      <c r="C296" s="74">
        <f>IFERROR(VLOOKUP(A296,ブログデータ貼り付け用!A:C,3,FALSE),0)</f>
        <v>0</v>
      </c>
      <c r="D296" s="20">
        <f>IFERROR(VLOOKUP(A296,ブログデータ貼り付け用!E:J,4,FALSE),0)</f>
        <v>0</v>
      </c>
      <c r="E296" s="80">
        <f>IFERROR(VLOOKUP(A296,ブログデータ貼り付け用!E:J,6,FALSE),0)</f>
        <v>0</v>
      </c>
      <c r="F296" s="4">
        <f>IFERROR(VLOOKUP(A296,ブログデータ貼り付け用!L:N,2,FALSE),0)</f>
        <v>0</v>
      </c>
      <c r="G296" s="43">
        <f>IFERROR(VLOOKUP(A296,ブログデータ貼り付け用!L:N,3,FALSE),0)</f>
        <v>0</v>
      </c>
      <c r="H296" s="20">
        <f>VLOOKUP(A296,ブログデータ整理!A:C,2,FALSE)</f>
        <v>0</v>
      </c>
      <c r="I296" s="76">
        <f>VLOOKUP(A296,ブログデータ整理!A:C,3,FALSE)</f>
        <v>0</v>
      </c>
      <c r="J296" s="20">
        <f>VLOOKUP(A296,ブログデータ整理!A:E,4,FALSE)</f>
        <v>0</v>
      </c>
      <c r="K296" s="76">
        <f>VLOOKUP(A296,ブログデータ整理!A:E,5,FALSE)</f>
        <v>0</v>
      </c>
      <c r="L296" s="82"/>
      <c r="M296" s="92"/>
      <c r="N296" s="20">
        <f t="shared" si="24"/>
        <v>0</v>
      </c>
      <c r="O296" s="19">
        <f t="shared" si="24"/>
        <v>0</v>
      </c>
    </row>
    <row r="297" spans="1:15" ht="14.25" customHeight="1" x14ac:dyDescent="0.15">
      <c r="A297" s="72">
        <v>44081</v>
      </c>
      <c r="B297" s="4">
        <f>IFERROR(VLOOKUP(A297,ブログデータ貼り付け用!A:C,2,FALSE),0)</f>
        <v>0</v>
      </c>
      <c r="C297" s="74">
        <f>IFERROR(VLOOKUP(A297,ブログデータ貼り付け用!A:C,3,FALSE),0)</f>
        <v>0</v>
      </c>
      <c r="D297" s="20">
        <f>IFERROR(VLOOKUP(A297,ブログデータ貼り付け用!E:J,4,FALSE),0)</f>
        <v>0</v>
      </c>
      <c r="E297" s="80">
        <f>IFERROR(VLOOKUP(A297,ブログデータ貼り付け用!E:J,6,FALSE),0)</f>
        <v>0</v>
      </c>
      <c r="F297" s="4">
        <f>IFERROR(VLOOKUP(A297,ブログデータ貼り付け用!L:N,2,FALSE),0)</f>
        <v>0</v>
      </c>
      <c r="G297" s="43">
        <f>IFERROR(VLOOKUP(A297,ブログデータ貼り付け用!L:N,3,FALSE),0)</f>
        <v>0</v>
      </c>
      <c r="H297" s="20">
        <f>VLOOKUP(A297,ブログデータ整理!A:C,2,FALSE)</f>
        <v>0</v>
      </c>
      <c r="I297" s="76">
        <f>VLOOKUP(A297,ブログデータ整理!A:C,3,FALSE)</f>
        <v>0</v>
      </c>
      <c r="J297" s="20">
        <f>VLOOKUP(A297,ブログデータ整理!A:E,4,FALSE)</f>
        <v>0</v>
      </c>
      <c r="K297" s="76">
        <f>VLOOKUP(A297,ブログデータ整理!A:E,5,FALSE)</f>
        <v>0</v>
      </c>
      <c r="L297" s="82"/>
      <c r="M297" s="92"/>
      <c r="N297" s="20">
        <f t="shared" si="24"/>
        <v>0</v>
      </c>
      <c r="O297" s="19">
        <f t="shared" si="24"/>
        <v>0</v>
      </c>
    </row>
    <row r="298" spans="1:15" ht="14.25" customHeight="1" x14ac:dyDescent="0.15">
      <c r="A298" s="72">
        <v>44082</v>
      </c>
      <c r="B298" s="4">
        <f>IFERROR(VLOOKUP(A298,ブログデータ貼り付け用!A:C,2,FALSE),0)</f>
        <v>0</v>
      </c>
      <c r="C298" s="74">
        <f>IFERROR(VLOOKUP(A298,ブログデータ貼り付け用!A:C,3,FALSE),0)</f>
        <v>0</v>
      </c>
      <c r="D298" s="20">
        <f>IFERROR(VLOOKUP(A298,ブログデータ貼り付け用!E:J,4,FALSE),0)</f>
        <v>0</v>
      </c>
      <c r="E298" s="80">
        <f>IFERROR(VLOOKUP(A298,ブログデータ貼り付け用!E:J,6,FALSE),0)</f>
        <v>0</v>
      </c>
      <c r="F298" s="4">
        <f>IFERROR(VLOOKUP(A298,ブログデータ貼り付け用!L:N,2,FALSE),0)</f>
        <v>0</v>
      </c>
      <c r="G298" s="43">
        <f>IFERROR(VLOOKUP(A298,ブログデータ貼り付け用!L:N,3,FALSE),0)</f>
        <v>0</v>
      </c>
      <c r="H298" s="20">
        <f>VLOOKUP(A298,ブログデータ整理!A:C,2,FALSE)</f>
        <v>0</v>
      </c>
      <c r="I298" s="76">
        <f>VLOOKUP(A298,ブログデータ整理!A:C,3,FALSE)</f>
        <v>0</v>
      </c>
      <c r="J298" s="20">
        <f>VLOOKUP(A298,ブログデータ整理!A:E,4,FALSE)</f>
        <v>0</v>
      </c>
      <c r="K298" s="76">
        <f>VLOOKUP(A298,ブログデータ整理!A:E,5,FALSE)</f>
        <v>0</v>
      </c>
      <c r="L298" s="82"/>
      <c r="M298" s="92"/>
      <c r="N298" s="20">
        <f t="shared" si="24"/>
        <v>0</v>
      </c>
      <c r="O298" s="19">
        <f t="shared" si="24"/>
        <v>0</v>
      </c>
    </row>
    <row r="299" spans="1:15" ht="14.25" customHeight="1" x14ac:dyDescent="0.15">
      <c r="A299" s="72">
        <v>44083</v>
      </c>
      <c r="B299" s="4">
        <f>IFERROR(VLOOKUP(A299,ブログデータ貼り付け用!A:C,2,FALSE),0)</f>
        <v>0</v>
      </c>
      <c r="C299" s="74">
        <f>IFERROR(VLOOKUP(A299,ブログデータ貼り付け用!A:C,3,FALSE),0)</f>
        <v>0</v>
      </c>
      <c r="D299" s="20">
        <f>IFERROR(VLOOKUP(A299,ブログデータ貼り付け用!E:J,4,FALSE),0)</f>
        <v>0</v>
      </c>
      <c r="E299" s="80">
        <f>IFERROR(VLOOKUP(A299,ブログデータ貼り付け用!E:J,6,FALSE),0)</f>
        <v>0</v>
      </c>
      <c r="F299" s="4">
        <f>IFERROR(VLOOKUP(A299,ブログデータ貼り付け用!L:N,2,FALSE),0)</f>
        <v>0</v>
      </c>
      <c r="G299" s="43">
        <f>IFERROR(VLOOKUP(A299,ブログデータ貼り付け用!L:N,3,FALSE),0)</f>
        <v>0</v>
      </c>
      <c r="H299" s="20">
        <f>VLOOKUP(A299,ブログデータ整理!A:C,2,FALSE)</f>
        <v>0</v>
      </c>
      <c r="I299" s="76">
        <f>VLOOKUP(A299,ブログデータ整理!A:C,3,FALSE)</f>
        <v>0</v>
      </c>
      <c r="J299" s="20">
        <f>VLOOKUP(A299,ブログデータ整理!A:E,4,FALSE)</f>
        <v>0</v>
      </c>
      <c r="K299" s="76">
        <f>VLOOKUP(A299,ブログデータ整理!A:E,5,FALSE)</f>
        <v>0</v>
      </c>
      <c r="L299" s="82"/>
      <c r="M299" s="92"/>
      <c r="N299" s="20">
        <f t="shared" si="24"/>
        <v>0</v>
      </c>
      <c r="O299" s="19">
        <f t="shared" si="24"/>
        <v>0</v>
      </c>
    </row>
    <row r="300" spans="1:15" ht="14.25" customHeight="1" x14ac:dyDescent="0.15">
      <c r="A300" s="72">
        <v>44084</v>
      </c>
      <c r="B300" s="4">
        <f>IFERROR(VLOOKUP(A300,ブログデータ貼り付け用!A:C,2,FALSE),0)</f>
        <v>0</v>
      </c>
      <c r="C300" s="74">
        <f>IFERROR(VLOOKUP(A300,ブログデータ貼り付け用!A:C,3,FALSE),0)</f>
        <v>0</v>
      </c>
      <c r="D300" s="20">
        <f>IFERROR(VLOOKUP(A300,ブログデータ貼り付け用!E:J,4,FALSE),0)</f>
        <v>0</v>
      </c>
      <c r="E300" s="80">
        <f>IFERROR(VLOOKUP(A300,ブログデータ貼り付け用!E:J,6,FALSE),0)</f>
        <v>0</v>
      </c>
      <c r="F300" s="4">
        <f>IFERROR(VLOOKUP(A300,ブログデータ貼り付け用!L:N,2,FALSE),0)</f>
        <v>0</v>
      </c>
      <c r="G300" s="43">
        <f>IFERROR(VLOOKUP(A300,ブログデータ貼り付け用!L:N,3,FALSE),0)</f>
        <v>0</v>
      </c>
      <c r="H300" s="20">
        <f>VLOOKUP(A300,ブログデータ整理!A:C,2,FALSE)</f>
        <v>0</v>
      </c>
      <c r="I300" s="76">
        <f>VLOOKUP(A300,ブログデータ整理!A:C,3,FALSE)</f>
        <v>0</v>
      </c>
      <c r="J300" s="20">
        <f>VLOOKUP(A300,ブログデータ整理!A:E,4,FALSE)</f>
        <v>0</v>
      </c>
      <c r="K300" s="76">
        <f>VLOOKUP(A300,ブログデータ整理!A:E,5,FALSE)</f>
        <v>0</v>
      </c>
      <c r="L300" s="82"/>
      <c r="M300" s="92"/>
      <c r="N300" s="20">
        <f t="shared" si="24"/>
        <v>0</v>
      </c>
      <c r="O300" s="19">
        <f t="shared" si="24"/>
        <v>0</v>
      </c>
    </row>
    <row r="301" spans="1:15" ht="14.25" customHeight="1" x14ac:dyDescent="0.15">
      <c r="A301" s="72">
        <v>44085</v>
      </c>
      <c r="B301" s="4">
        <f>IFERROR(VLOOKUP(A301,ブログデータ貼り付け用!A:C,2,FALSE),0)</f>
        <v>0</v>
      </c>
      <c r="C301" s="74">
        <f>IFERROR(VLOOKUP(A301,ブログデータ貼り付け用!A:C,3,FALSE),0)</f>
        <v>0</v>
      </c>
      <c r="D301" s="20">
        <f>IFERROR(VLOOKUP(A301,ブログデータ貼り付け用!E:J,4,FALSE),0)</f>
        <v>0</v>
      </c>
      <c r="E301" s="80">
        <f>IFERROR(VLOOKUP(A301,ブログデータ貼り付け用!E:J,6,FALSE),0)</f>
        <v>0</v>
      </c>
      <c r="F301" s="4">
        <f>IFERROR(VLOOKUP(A301,ブログデータ貼り付け用!L:N,2,FALSE),0)</f>
        <v>0</v>
      </c>
      <c r="G301" s="43">
        <f>IFERROR(VLOOKUP(A301,ブログデータ貼り付け用!L:N,3,FALSE),0)</f>
        <v>0</v>
      </c>
      <c r="H301" s="20">
        <f>VLOOKUP(A301,ブログデータ整理!A:C,2,FALSE)</f>
        <v>0</v>
      </c>
      <c r="I301" s="76">
        <f>VLOOKUP(A301,ブログデータ整理!A:C,3,FALSE)</f>
        <v>0</v>
      </c>
      <c r="J301" s="20">
        <f>VLOOKUP(A301,ブログデータ整理!A:E,4,FALSE)</f>
        <v>0</v>
      </c>
      <c r="K301" s="76">
        <f>VLOOKUP(A301,ブログデータ整理!A:E,5,FALSE)</f>
        <v>0</v>
      </c>
      <c r="L301" s="82"/>
      <c r="M301" s="92"/>
      <c r="N301" s="20">
        <f t="shared" si="24"/>
        <v>0</v>
      </c>
      <c r="O301" s="19">
        <f t="shared" si="24"/>
        <v>0</v>
      </c>
    </row>
    <row r="302" spans="1:15" ht="14.25" customHeight="1" x14ac:dyDescent="0.15">
      <c r="A302" s="72">
        <v>44086</v>
      </c>
      <c r="B302" s="4">
        <f>IFERROR(VLOOKUP(A302,ブログデータ貼り付け用!A:C,2,FALSE),0)</f>
        <v>0</v>
      </c>
      <c r="C302" s="74">
        <f>IFERROR(VLOOKUP(A302,ブログデータ貼り付け用!A:C,3,FALSE),0)</f>
        <v>0</v>
      </c>
      <c r="D302" s="20">
        <f>IFERROR(VLOOKUP(A302,ブログデータ貼り付け用!E:J,4,FALSE),0)</f>
        <v>0</v>
      </c>
      <c r="E302" s="80">
        <f>IFERROR(VLOOKUP(A302,ブログデータ貼り付け用!E:J,6,FALSE),0)</f>
        <v>0</v>
      </c>
      <c r="F302" s="4">
        <f>IFERROR(VLOOKUP(A302,ブログデータ貼り付け用!L:N,2,FALSE),0)</f>
        <v>0</v>
      </c>
      <c r="G302" s="43">
        <f>IFERROR(VLOOKUP(A302,ブログデータ貼り付け用!L:N,3,FALSE),0)</f>
        <v>0</v>
      </c>
      <c r="H302" s="20">
        <f>VLOOKUP(A302,ブログデータ整理!A:C,2,FALSE)</f>
        <v>0</v>
      </c>
      <c r="I302" s="76">
        <f>VLOOKUP(A302,ブログデータ整理!A:C,3,FALSE)</f>
        <v>0</v>
      </c>
      <c r="J302" s="20">
        <f>VLOOKUP(A302,ブログデータ整理!A:E,4,FALSE)</f>
        <v>0</v>
      </c>
      <c r="K302" s="76">
        <f>VLOOKUP(A302,ブログデータ整理!A:E,5,FALSE)</f>
        <v>0</v>
      </c>
      <c r="L302" s="82"/>
      <c r="M302" s="92"/>
      <c r="N302" s="20">
        <f t="shared" si="24"/>
        <v>0</v>
      </c>
      <c r="O302" s="19">
        <f t="shared" si="24"/>
        <v>0</v>
      </c>
    </row>
    <row r="303" spans="1:15" ht="14.25" customHeight="1" x14ac:dyDescent="0.15">
      <c r="A303" s="72">
        <v>44087</v>
      </c>
      <c r="B303" s="4">
        <f>IFERROR(VLOOKUP(A303,ブログデータ貼り付け用!A:C,2,FALSE),0)</f>
        <v>0</v>
      </c>
      <c r="C303" s="74">
        <f>IFERROR(VLOOKUP(A303,ブログデータ貼り付け用!A:C,3,FALSE),0)</f>
        <v>0</v>
      </c>
      <c r="D303" s="20">
        <f>IFERROR(VLOOKUP(A303,ブログデータ貼り付け用!E:J,4,FALSE),0)</f>
        <v>0</v>
      </c>
      <c r="E303" s="80">
        <f>IFERROR(VLOOKUP(A303,ブログデータ貼り付け用!E:J,6,FALSE),0)</f>
        <v>0</v>
      </c>
      <c r="F303" s="4">
        <f>IFERROR(VLOOKUP(A303,ブログデータ貼り付け用!L:N,2,FALSE),0)</f>
        <v>0</v>
      </c>
      <c r="G303" s="43">
        <f>IFERROR(VLOOKUP(A303,ブログデータ貼り付け用!L:N,3,FALSE),0)</f>
        <v>0</v>
      </c>
      <c r="H303" s="20">
        <f>VLOOKUP(A303,ブログデータ整理!A:C,2,FALSE)</f>
        <v>0</v>
      </c>
      <c r="I303" s="76">
        <f>VLOOKUP(A303,ブログデータ整理!A:C,3,FALSE)</f>
        <v>0</v>
      </c>
      <c r="J303" s="20">
        <f>VLOOKUP(A303,ブログデータ整理!A:E,4,FALSE)</f>
        <v>0</v>
      </c>
      <c r="K303" s="76">
        <f>VLOOKUP(A303,ブログデータ整理!A:E,5,FALSE)</f>
        <v>0</v>
      </c>
      <c r="L303" s="82"/>
      <c r="M303" s="92"/>
      <c r="N303" s="20">
        <f t="shared" si="24"/>
        <v>0</v>
      </c>
      <c r="O303" s="19">
        <f t="shared" si="24"/>
        <v>0</v>
      </c>
    </row>
    <row r="304" spans="1:15" ht="14.25" customHeight="1" x14ac:dyDescent="0.15">
      <c r="A304" s="72">
        <v>44088</v>
      </c>
      <c r="B304" s="4">
        <f>IFERROR(VLOOKUP(A304,ブログデータ貼り付け用!A:C,2,FALSE),0)</f>
        <v>0</v>
      </c>
      <c r="C304" s="74">
        <f>IFERROR(VLOOKUP(A304,ブログデータ貼り付け用!A:C,3,FALSE),0)</f>
        <v>0</v>
      </c>
      <c r="D304" s="20">
        <f>IFERROR(VLOOKUP(A304,ブログデータ貼り付け用!E:J,4,FALSE),0)</f>
        <v>0</v>
      </c>
      <c r="E304" s="80">
        <f>IFERROR(VLOOKUP(A304,ブログデータ貼り付け用!E:J,6,FALSE),0)</f>
        <v>0</v>
      </c>
      <c r="F304" s="4">
        <f>IFERROR(VLOOKUP(A304,ブログデータ貼り付け用!L:N,2,FALSE),0)</f>
        <v>0</v>
      </c>
      <c r="G304" s="43">
        <f>IFERROR(VLOOKUP(A304,ブログデータ貼り付け用!L:N,3,FALSE),0)</f>
        <v>0</v>
      </c>
      <c r="H304" s="20">
        <f>VLOOKUP(A304,ブログデータ整理!A:C,2,FALSE)</f>
        <v>0</v>
      </c>
      <c r="I304" s="76">
        <f>VLOOKUP(A304,ブログデータ整理!A:C,3,FALSE)</f>
        <v>0</v>
      </c>
      <c r="J304" s="20">
        <f>VLOOKUP(A304,ブログデータ整理!A:E,4,FALSE)</f>
        <v>0</v>
      </c>
      <c r="K304" s="76">
        <f>VLOOKUP(A304,ブログデータ整理!A:E,5,FALSE)</f>
        <v>0</v>
      </c>
      <c r="L304" s="82"/>
      <c r="M304" s="92"/>
      <c r="N304" s="20">
        <f t="shared" si="24"/>
        <v>0</v>
      </c>
      <c r="O304" s="19">
        <f t="shared" si="24"/>
        <v>0</v>
      </c>
    </row>
    <row r="305" spans="1:15" ht="14.25" customHeight="1" x14ac:dyDescent="0.15">
      <c r="A305" s="72">
        <v>44089</v>
      </c>
      <c r="B305" s="4">
        <f>IFERROR(VLOOKUP(A305,ブログデータ貼り付け用!A:C,2,FALSE),0)</f>
        <v>0</v>
      </c>
      <c r="C305" s="74">
        <f>IFERROR(VLOOKUP(A305,ブログデータ貼り付け用!A:C,3,FALSE),0)</f>
        <v>0</v>
      </c>
      <c r="D305" s="20">
        <f>IFERROR(VLOOKUP(A305,ブログデータ貼り付け用!E:J,4,FALSE),0)</f>
        <v>0</v>
      </c>
      <c r="E305" s="80">
        <f>IFERROR(VLOOKUP(A305,ブログデータ貼り付け用!E:J,6,FALSE),0)</f>
        <v>0</v>
      </c>
      <c r="F305" s="4">
        <f>IFERROR(VLOOKUP(A305,ブログデータ貼り付け用!L:N,2,FALSE),0)</f>
        <v>0</v>
      </c>
      <c r="G305" s="43">
        <f>IFERROR(VLOOKUP(A305,ブログデータ貼り付け用!L:N,3,FALSE),0)</f>
        <v>0</v>
      </c>
      <c r="H305" s="20">
        <f>VLOOKUP(A305,ブログデータ整理!A:C,2,FALSE)</f>
        <v>0</v>
      </c>
      <c r="I305" s="76">
        <f>VLOOKUP(A305,ブログデータ整理!A:C,3,FALSE)</f>
        <v>0</v>
      </c>
      <c r="J305" s="20">
        <f>VLOOKUP(A305,ブログデータ整理!A:E,4,FALSE)</f>
        <v>0</v>
      </c>
      <c r="K305" s="76">
        <f>VLOOKUP(A305,ブログデータ整理!A:E,5,FALSE)</f>
        <v>0</v>
      </c>
      <c r="L305" s="82"/>
      <c r="M305" s="92"/>
      <c r="N305" s="20">
        <f t="shared" si="24"/>
        <v>0</v>
      </c>
      <c r="O305" s="19">
        <f t="shared" si="24"/>
        <v>0</v>
      </c>
    </row>
    <row r="306" spans="1:15" ht="14.25" customHeight="1" x14ac:dyDescent="0.15">
      <c r="A306" s="72">
        <v>44090</v>
      </c>
      <c r="B306" s="4">
        <f>IFERROR(VLOOKUP(A306,ブログデータ貼り付け用!A:C,2,FALSE),0)</f>
        <v>0</v>
      </c>
      <c r="C306" s="74">
        <f>IFERROR(VLOOKUP(A306,ブログデータ貼り付け用!A:C,3,FALSE),0)</f>
        <v>0</v>
      </c>
      <c r="D306" s="20">
        <f>IFERROR(VLOOKUP(A306,ブログデータ貼り付け用!E:J,4,FALSE),0)</f>
        <v>0</v>
      </c>
      <c r="E306" s="80">
        <f>IFERROR(VLOOKUP(A306,ブログデータ貼り付け用!E:J,6,FALSE),0)</f>
        <v>0</v>
      </c>
      <c r="F306" s="4">
        <f>IFERROR(VLOOKUP(A306,ブログデータ貼り付け用!L:N,2,FALSE),0)</f>
        <v>0</v>
      </c>
      <c r="G306" s="43">
        <f>IFERROR(VLOOKUP(A306,ブログデータ貼り付け用!L:N,3,FALSE),0)</f>
        <v>0</v>
      </c>
      <c r="H306" s="20">
        <f>VLOOKUP(A306,ブログデータ整理!A:C,2,FALSE)</f>
        <v>0</v>
      </c>
      <c r="I306" s="76">
        <f>VLOOKUP(A306,ブログデータ整理!A:C,3,FALSE)</f>
        <v>0</v>
      </c>
      <c r="J306" s="20">
        <f>VLOOKUP(A306,ブログデータ整理!A:E,4,FALSE)</f>
        <v>0</v>
      </c>
      <c r="K306" s="76">
        <f>VLOOKUP(A306,ブログデータ整理!A:E,5,FALSE)</f>
        <v>0</v>
      </c>
      <c r="L306" s="82"/>
      <c r="M306" s="92"/>
      <c r="N306" s="20">
        <f t="shared" si="24"/>
        <v>0</v>
      </c>
      <c r="O306" s="19">
        <f t="shared" si="24"/>
        <v>0</v>
      </c>
    </row>
    <row r="307" spans="1:15" ht="14.25" customHeight="1" x14ac:dyDescent="0.15">
      <c r="A307" s="72">
        <v>44091</v>
      </c>
      <c r="B307" s="4">
        <f>IFERROR(VLOOKUP(A307,ブログデータ貼り付け用!A:C,2,FALSE),0)</f>
        <v>0</v>
      </c>
      <c r="C307" s="74">
        <f>IFERROR(VLOOKUP(A307,ブログデータ貼り付け用!A:C,3,FALSE),0)</f>
        <v>0</v>
      </c>
      <c r="D307" s="20">
        <f>IFERROR(VLOOKUP(A307,ブログデータ貼り付け用!E:J,4,FALSE),0)</f>
        <v>0</v>
      </c>
      <c r="E307" s="80">
        <f>IFERROR(VLOOKUP(A307,ブログデータ貼り付け用!E:J,6,FALSE),0)</f>
        <v>0</v>
      </c>
      <c r="F307" s="4">
        <f>IFERROR(VLOOKUP(A307,ブログデータ貼り付け用!L:N,2,FALSE),0)</f>
        <v>0</v>
      </c>
      <c r="G307" s="43">
        <f>IFERROR(VLOOKUP(A307,ブログデータ貼り付け用!L:N,3,FALSE),0)</f>
        <v>0</v>
      </c>
      <c r="H307" s="20">
        <f>VLOOKUP(A307,ブログデータ整理!A:C,2,FALSE)</f>
        <v>0</v>
      </c>
      <c r="I307" s="76">
        <f>VLOOKUP(A307,ブログデータ整理!A:C,3,FALSE)</f>
        <v>0</v>
      </c>
      <c r="J307" s="20">
        <f>VLOOKUP(A307,ブログデータ整理!A:E,4,FALSE)</f>
        <v>0</v>
      </c>
      <c r="K307" s="76">
        <f>VLOOKUP(A307,ブログデータ整理!A:E,5,FALSE)</f>
        <v>0</v>
      </c>
      <c r="L307" s="82"/>
      <c r="M307" s="92"/>
      <c r="N307" s="20">
        <f t="shared" si="24"/>
        <v>0</v>
      </c>
      <c r="O307" s="19">
        <f t="shared" si="24"/>
        <v>0</v>
      </c>
    </row>
    <row r="308" spans="1:15" ht="14.25" customHeight="1" x14ac:dyDescent="0.15">
      <c r="A308" s="72">
        <v>44092</v>
      </c>
      <c r="B308" s="4">
        <f>IFERROR(VLOOKUP(A308,ブログデータ貼り付け用!A:C,2,FALSE),0)</f>
        <v>0</v>
      </c>
      <c r="C308" s="74">
        <f>IFERROR(VLOOKUP(A308,ブログデータ貼り付け用!A:C,3,FALSE),0)</f>
        <v>0</v>
      </c>
      <c r="D308" s="20">
        <f>IFERROR(VLOOKUP(A308,ブログデータ貼り付け用!E:J,4,FALSE),0)</f>
        <v>0</v>
      </c>
      <c r="E308" s="80">
        <f>IFERROR(VLOOKUP(A308,ブログデータ貼り付け用!E:J,6,FALSE),0)</f>
        <v>0</v>
      </c>
      <c r="F308" s="4">
        <f>IFERROR(VLOOKUP(A308,ブログデータ貼り付け用!L:N,2,FALSE),0)</f>
        <v>0</v>
      </c>
      <c r="G308" s="43">
        <f>IFERROR(VLOOKUP(A308,ブログデータ貼り付け用!L:N,3,FALSE),0)</f>
        <v>0</v>
      </c>
      <c r="H308" s="20">
        <f>VLOOKUP(A308,ブログデータ整理!A:C,2,FALSE)</f>
        <v>0</v>
      </c>
      <c r="I308" s="76">
        <f>VLOOKUP(A308,ブログデータ整理!A:C,3,FALSE)</f>
        <v>0</v>
      </c>
      <c r="J308" s="20">
        <f>VLOOKUP(A308,ブログデータ整理!A:E,4,FALSE)</f>
        <v>0</v>
      </c>
      <c r="K308" s="76">
        <f>VLOOKUP(A308,ブログデータ整理!A:E,5,FALSE)</f>
        <v>0</v>
      </c>
      <c r="L308" s="82"/>
      <c r="M308" s="92"/>
      <c r="N308" s="20">
        <f t="shared" si="24"/>
        <v>0</v>
      </c>
      <c r="O308" s="19">
        <f t="shared" si="24"/>
        <v>0</v>
      </c>
    </row>
    <row r="309" spans="1:15" ht="14.25" customHeight="1" x14ac:dyDescent="0.15">
      <c r="A309" s="72">
        <v>44093</v>
      </c>
      <c r="B309" s="4">
        <f>IFERROR(VLOOKUP(A309,ブログデータ貼り付け用!A:C,2,FALSE),0)</f>
        <v>0</v>
      </c>
      <c r="C309" s="74">
        <f>IFERROR(VLOOKUP(A309,ブログデータ貼り付け用!A:C,3,FALSE),0)</f>
        <v>0</v>
      </c>
      <c r="D309" s="20">
        <f>IFERROR(VLOOKUP(A309,ブログデータ貼り付け用!E:J,4,FALSE),0)</f>
        <v>0</v>
      </c>
      <c r="E309" s="80">
        <f>IFERROR(VLOOKUP(A309,ブログデータ貼り付け用!E:J,6,FALSE),0)</f>
        <v>0</v>
      </c>
      <c r="F309" s="4">
        <f>IFERROR(VLOOKUP(A309,ブログデータ貼り付け用!L:N,2,FALSE),0)</f>
        <v>0</v>
      </c>
      <c r="G309" s="43">
        <f>IFERROR(VLOOKUP(A309,ブログデータ貼り付け用!L:N,3,FALSE),0)</f>
        <v>0</v>
      </c>
      <c r="H309" s="20">
        <f>VLOOKUP(A309,ブログデータ整理!A:C,2,FALSE)</f>
        <v>0</v>
      </c>
      <c r="I309" s="76">
        <f>VLOOKUP(A309,ブログデータ整理!A:C,3,FALSE)</f>
        <v>0</v>
      </c>
      <c r="J309" s="20">
        <f>VLOOKUP(A309,ブログデータ整理!A:E,4,FALSE)</f>
        <v>0</v>
      </c>
      <c r="K309" s="76">
        <f>VLOOKUP(A309,ブログデータ整理!A:E,5,FALSE)</f>
        <v>0</v>
      </c>
      <c r="L309" s="82"/>
      <c r="M309" s="92"/>
      <c r="N309" s="20">
        <f t="shared" si="24"/>
        <v>0</v>
      </c>
      <c r="O309" s="19">
        <f t="shared" si="24"/>
        <v>0</v>
      </c>
    </row>
    <row r="310" spans="1:15" ht="14.25" customHeight="1" x14ac:dyDescent="0.15">
      <c r="A310" s="72">
        <v>44094</v>
      </c>
      <c r="B310" s="4">
        <f>IFERROR(VLOOKUP(A310,ブログデータ貼り付け用!A:C,2,FALSE),0)</f>
        <v>0</v>
      </c>
      <c r="C310" s="74">
        <f>IFERROR(VLOOKUP(A310,ブログデータ貼り付け用!A:C,3,FALSE),0)</f>
        <v>0</v>
      </c>
      <c r="D310" s="20">
        <f>IFERROR(VLOOKUP(A310,ブログデータ貼り付け用!E:J,4,FALSE),0)</f>
        <v>0</v>
      </c>
      <c r="E310" s="80">
        <f>IFERROR(VLOOKUP(A310,ブログデータ貼り付け用!E:J,6,FALSE),0)</f>
        <v>0</v>
      </c>
      <c r="F310" s="4">
        <f>IFERROR(VLOOKUP(A310,ブログデータ貼り付け用!L:N,2,FALSE),0)</f>
        <v>0</v>
      </c>
      <c r="G310" s="43">
        <f>IFERROR(VLOOKUP(A310,ブログデータ貼り付け用!L:N,3,FALSE),0)</f>
        <v>0</v>
      </c>
      <c r="H310" s="20">
        <f>VLOOKUP(A310,ブログデータ整理!A:C,2,FALSE)</f>
        <v>0</v>
      </c>
      <c r="I310" s="76">
        <f>VLOOKUP(A310,ブログデータ整理!A:C,3,FALSE)</f>
        <v>0</v>
      </c>
      <c r="J310" s="20">
        <f>VLOOKUP(A310,ブログデータ整理!A:E,4,FALSE)</f>
        <v>0</v>
      </c>
      <c r="K310" s="76">
        <f>VLOOKUP(A310,ブログデータ整理!A:E,5,FALSE)</f>
        <v>0</v>
      </c>
      <c r="L310" s="82"/>
      <c r="M310" s="92"/>
      <c r="N310" s="20">
        <f t="shared" si="24"/>
        <v>0</v>
      </c>
      <c r="O310" s="19">
        <f t="shared" si="24"/>
        <v>0</v>
      </c>
    </row>
    <row r="311" spans="1:15" ht="14.25" customHeight="1" x14ac:dyDescent="0.15">
      <c r="A311" s="72">
        <v>44095</v>
      </c>
      <c r="B311" s="4">
        <f>IFERROR(VLOOKUP(A311,ブログデータ貼り付け用!A:C,2,FALSE),0)</f>
        <v>0</v>
      </c>
      <c r="C311" s="74">
        <f>IFERROR(VLOOKUP(A311,ブログデータ貼り付け用!A:C,3,FALSE),0)</f>
        <v>0</v>
      </c>
      <c r="D311" s="20">
        <f>IFERROR(VLOOKUP(A311,ブログデータ貼り付け用!E:J,4,FALSE),0)</f>
        <v>0</v>
      </c>
      <c r="E311" s="80">
        <f>IFERROR(VLOOKUP(A311,ブログデータ貼り付け用!E:J,6,FALSE),0)</f>
        <v>0</v>
      </c>
      <c r="F311" s="4">
        <f>IFERROR(VLOOKUP(A311,ブログデータ貼り付け用!L:N,2,FALSE),0)</f>
        <v>0</v>
      </c>
      <c r="G311" s="43">
        <f>IFERROR(VLOOKUP(A311,ブログデータ貼り付け用!L:N,3,FALSE),0)</f>
        <v>0</v>
      </c>
      <c r="H311" s="20">
        <f>VLOOKUP(A311,ブログデータ整理!A:C,2,FALSE)</f>
        <v>0</v>
      </c>
      <c r="I311" s="76">
        <f>VLOOKUP(A311,ブログデータ整理!A:C,3,FALSE)</f>
        <v>0</v>
      </c>
      <c r="J311" s="20">
        <f>VLOOKUP(A311,ブログデータ整理!A:E,4,FALSE)</f>
        <v>0</v>
      </c>
      <c r="K311" s="76">
        <f>VLOOKUP(A311,ブログデータ整理!A:E,5,FALSE)</f>
        <v>0</v>
      </c>
      <c r="L311" s="82"/>
      <c r="M311" s="92"/>
      <c r="N311" s="20">
        <f t="shared" si="24"/>
        <v>0</v>
      </c>
      <c r="O311" s="19">
        <f t="shared" si="24"/>
        <v>0</v>
      </c>
    </row>
    <row r="312" spans="1:15" ht="14.25" customHeight="1" x14ac:dyDescent="0.15">
      <c r="A312" s="72">
        <v>44096</v>
      </c>
      <c r="B312" s="4">
        <f>IFERROR(VLOOKUP(A312,ブログデータ貼り付け用!A:C,2,FALSE),0)</f>
        <v>0</v>
      </c>
      <c r="C312" s="74">
        <f>IFERROR(VLOOKUP(A312,ブログデータ貼り付け用!A:C,3,FALSE),0)</f>
        <v>0</v>
      </c>
      <c r="D312" s="20">
        <f>IFERROR(VLOOKUP(A312,ブログデータ貼り付け用!E:J,4,FALSE),0)</f>
        <v>0</v>
      </c>
      <c r="E312" s="80">
        <f>IFERROR(VLOOKUP(A312,ブログデータ貼り付け用!E:J,6,FALSE),0)</f>
        <v>0</v>
      </c>
      <c r="F312" s="4">
        <f>IFERROR(VLOOKUP(A312,ブログデータ貼り付け用!L:N,2,FALSE),0)</f>
        <v>0</v>
      </c>
      <c r="G312" s="43">
        <f>IFERROR(VLOOKUP(A312,ブログデータ貼り付け用!L:N,3,FALSE),0)</f>
        <v>0</v>
      </c>
      <c r="H312" s="20">
        <f>VLOOKUP(A312,ブログデータ整理!A:C,2,FALSE)</f>
        <v>0</v>
      </c>
      <c r="I312" s="76">
        <f>VLOOKUP(A312,ブログデータ整理!A:C,3,FALSE)</f>
        <v>0</v>
      </c>
      <c r="J312" s="20">
        <f>VLOOKUP(A312,ブログデータ整理!A:E,4,FALSE)</f>
        <v>0</v>
      </c>
      <c r="K312" s="76">
        <f>VLOOKUP(A312,ブログデータ整理!A:E,5,FALSE)</f>
        <v>0</v>
      </c>
      <c r="L312" s="82"/>
      <c r="M312" s="92"/>
      <c r="N312" s="20">
        <f t="shared" si="24"/>
        <v>0</v>
      </c>
      <c r="O312" s="19">
        <f t="shared" si="24"/>
        <v>0</v>
      </c>
    </row>
    <row r="313" spans="1:15" ht="14.25" customHeight="1" x14ac:dyDescent="0.15">
      <c r="A313" s="72">
        <v>44097</v>
      </c>
      <c r="B313" s="4">
        <f>IFERROR(VLOOKUP(A313,ブログデータ貼り付け用!A:C,2,FALSE),0)</f>
        <v>0</v>
      </c>
      <c r="C313" s="74">
        <f>IFERROR(VLOOKUP(A313,ブログデータ貼り付け用!A:C,3,FALSE),0)</f>
        <v>0</v>
      </c>
      <c r="D313" s="20">
        <f>IFERROR(VLOOKUP(A313,ブログデータ貼り付け用!E:J,4,FALSE),0)</f>
        <v>0</v>
      </c>
      <c r="E313" s="80">
        <f>IFERROR(VLOOKUP(A313,ブログデータ貼り付け用!E:J,6,FALSE),0)</f>
        <v>0</v>
      </c>
      <c r="F313" s="4">
        <f>IFERROR(VLOOKUP(A313,ブログデータ貼り付け用!L:N,2,FALSE),0)</f>
        <v>0</v>
      </c>
      <c r="G313" s="43">
        <f>IFERROR(VLOOKUP(A313,ブログデータ貼り付け用!L:N,3,FALSE),0)</f>
        <v>0</v>
      </c>
      <c r="H313" s="20">
        <f>VLOOKUP(A313,ブログデータ整理!A:C,2,FALSE)</f>
        <v>0</v>
      </c>
      <c r="I313" s="76">
        <f>VLOOKUP(A313,ブログデータ整理!A:C,3,FALSE)</f>
        <v>0</v>
      </c>
      <c r="J313" s="20">
        <f>VLOOKUP(A313,ブログデータ整理!A:E,4,FALSE)</f>
        <v>0</v>
      </c>
      <c r="K313" s="76">
        <f>VLOOKUP(A313,ブログデータ整理!A:E,5,FALSE)</f>
        <v>0</v>
      </c>
      <c r="L313" s="82"/>
      <c r="M313" s="92"/>
      <c r="N313" s="20">
        <f t="shared" si="24"/>
        <v>0</v>
      </c>
      <c r="O313" s="19">
        <f t="shared" si="24"/>
        <v>0</v>
      </c>
    </row>
    <row r="314" spans="1:15" ht="14.25" customHeight="1" x14ac:dyDescent="0.15">
      <c r="A314" s="72">
        <v>44098</v>
      </c>
      <c r="B314" s="4">
        <f>IFERROR(VLOOKUP(A314,ブログデータ貼り付け用!A:C,2,FALSE),0)</f>
        <v>0</v>
      </c>
      <c r="C314" s="74">
        <f>IFERROR(VLOOKUP(A314,ブログデータ貼り付け用!A:C,3,FALSE),0)</f>
        <v>0</v>
      </c>
      <c r="D314" s="20">
        <f>IFERROR(VLOOKUP(A314,ブログデータ貼り付け用!E:J,4,FALSE),0)</f>
        <v>0</v>
      </c>
      <c r="E314" s="80">
        <f>IFERROR(VLOOKUP(A314,ブログデータ貼り付け用!E:J,6,FALSE),0)</f>
        <v>0</v>
      </c>
      <c r="F314" s="4">
        <f>IFERROR(VLOOKUP(A314,ブログデータ貼り付け用!L:N,2,FALSE),0)</f>
        <v>0</v>
      </c>
      <c r="G314" s="43">
        <f>IFERROR(VLOOKUP(A314,ブログデータ貼り付け用!L:N,3,FALSE),0)</f>
        <v>0</v>
      </c>
      <c r="H314" s="20">
        <f>VLOOKUP(A314,ブログデータ整理!A:C,2,FALSE)</f>
        <v>0</v>
      </c>
      <c r="I314" s="76">
        <f>VLOOKUP(A314,ブログデータ整理!A:C,3,FALSE)</f>
        <v>0</v>
      </c>
      <c r="J314" s="20">
        <f>VLOOKUP(A314,ブログデータ整理!A:E,4,FALSE)</f>
        <v>0</v>
      </c>
      <c r="K314" s="76">
        <f>VLOOKUP(A314,ブログデータ整理!A:E,5,FALSE)</f>
        <v>0</v>
      </c>
      <c r="L314" s="82"/>
      <c r="M314" s="92"/>
      <c r="N314" s="20">
        <f t="shared" si="24"/>
        <v>0</v>
      </c>
      <c r="O314" s="19">
        <f t="shared" si="24"/>
        <v>0</v>
      </c>
    </row>
    <row r="315" spans="1:15" ht="14.25" customHeight="1" x14ac:dyDescent="0.15">
      <c r="A315" s="72">
        <v>44099</v>
      </c>
      <c r="B315" s="4">
        <f>IFERROR(VLOOKUP(A315,ブログデータ貼り付け用!A:C,2,FALSE),0)</f>
        <v>0</v>
      </c>
      <c r="C315" s="74">
        <f>IFERROR(VLOOKUP(A315,ブログデータ貼り付け用!A:C,3,FALSE),0)</f>
        <v>0</v>
      </c>
      <c r="D315" s="20">
        <f>IFERROR(VLOOKUP(A315,ブログデータ貼り付け用!E:J,4,FALSE),0)</f>
        <v>0</v>
      </c>
      <c r="E315" s="80">
        <f>IFERROR(VLOOKUP(A315,ブログデータ貼り付け用!E:J,6,FALSE),0)</f>
        <v>0</v>
      </c>
      <c r="F315" s="4">
        <f>IFERROR(VLOOKUP(A315,ブログデータ貼り付け用!L:N,2,FALSE),0)</f>
        <v>0</v>
      </c>
      <c r="G315" s="43">
        <f>IFERROR(VLOOKUP(A315,ブログデータ貼り付け用!L:N,3,FALSE),0)</f>
        <v>0</v>
      </c>
      <c r="H315" s="20">
        <f>VLOOKUP(A315,ブログデータ整理!A:C,2,FALSE)</f>
        <v>0</v>
      </c>
      <c r="I315" s="76">
        <f>VLOOKUP(A315,ブログデータ整理!A:C,3,FALSE)</f>
        <v>0</v>
      </c>
      <c r="J315" s="20">
        <f>VLOOKUP(A315,ブログデータ整理!A:E,4,FALSE)</f>
        <v>0</v>
      </c>
      <c r="K315" s="76">
        <f>VLOOKUP(A315,ブログデータ整理!A:E,5,FALSE)</f>
        <v>0</v>
      </c>
      <c r="L315" s="82"/>
      <c r="M315" s="92"/>
      <c r="N315" s="20">
        <f t="shared" si="24"/>
        <v>0</v>
      </c>
      <c r="O315" s="19">
        <f t="shared" si="24"/>
        <v>0</v>
      </c>
    </row>
    <row r="316" spans="1:15" ht="14.25" customHeight="1" x14ac:dyDescent="0.15">
      <c r="A316" s="72">
        <v>44100</v>
      </c>
      <c r="B316" s="4">
        <f>IFERROR(VLOOKUP(A316,ブログデータ貼り付け用!A:C,2,FALSE),0)</f>
        <v>0</v>
      </c>
      <c r="C316" s="74">
        <f>IFERROR(VLOOKUP(A316,ブログデータ貼り付け用!A:C,3,FALSE),0)</f>
        <v>0</v>
      </c>
      <c r="D316" s="20">
        <f>IFERROR(VLOOKUP(A316,ブログデータ貼り付け用!E:J,4,FALSE),0)</f>
        <v>0</v>
      </c>
      <c r="E316" s="80">
        <f>IFERROR(VLOOKUP(A316,ブログデータ貼り付け用!E:J,6,FALSE),0)</f>
        <v>0</v>
      </c>
      <c r="F316" s="4">
        <f>IFERROR(VLOOKUP(A316,ブログデータ貼り付け用!L:N,2,FALSE),0)</f>
        <v>0</v>
      </c>
      <c r="G316" s="43">
        <f>IFERROR(VLOOKUP(A316,ブログデータ貼り付け用!L:N,3,FALSE),0)</f>
        <v>0</v>
      </c>
      <c r="H316" s="20">
        <f>VLOOKUP(A316,ブログデータ整理!A:C,2,FALSE)</f>
        <v>0</v>
      </c>
      <c r="I316" s="76">
        <f>VLOOKUP(A316,ブログデータ整理!A:C,3,FALSE)</f>
        <v>0</v>
      </c>
      <c r="J316" s="20">
        <f>VLOOKUP(A316,ブログデータ整理!A:E,4,FALSE)</f>
        <v>0</v>
      </c>
      <c r="K316" s="76">
        <f>VLOOKUP(A316,ブログデータ整理!A:E,5,FALSE)</f>
        <v>0</v>
      </c>
      <c r="L316" s="82"/>
      <c r="M316" s="92"/>
      <c r="N316" s="20">
        <f t="shared" si="24"/>
        <v>0</v>
      </c>
      <c r="O316" s="19">
        <f t="shared" si="24"/>
        <v>0</v>
      </c>
    </row>
    <row r="317" spans="1:15" ht="14.25" customHeight="1" x14ac:dyDescent="0.15">
      <c r="A317" s="72">
        <v>44101</v>
      </c>
      <c r="B317" s="4">
        <f>IFERROR(VLOOKUP(A317,ブログデータ貼り付け用!A:C,2,FALSE),0)</f>
        <v>0</v>
      </c>
      <c r="C317" s="74">
        <f>IFERROR(VLOOKUP(A317,ブログデータ貼り付け用!A:C,3,FALSE),0)</f>
        <v>0</v>
      </c>
      <c r="D317" s="20">
        <f>IFERROR(VLOOKUP(A317,ブログデータ貼り付け用!E:J,4,FALSE),0)</f>
        <v>0</v>
      </c>
      <c r="E317" s="80">
        <f>IFERROR(VLOOKUP(A317,ブログデータ貼り付け用!E:J,6,FALSE),0)</f>
        <v>0</v>
      </c>
      <c r="F317" s="4">
        <f>IFERROR(VLOOKUP(A317,ブログデータ貼り付け用!L:N,2,FALSE),0)</f>
        <v>0</v>
      </c>
      <c r="G317" s="43">
        <f>IFERROR(VLOOKUP(A317,ブログデータ貼り付け用!L:N,3,FALSE),0)</f>
        <v>0</v>
      </c>
      <c r="H317" s="20">
        <f>VLOOKUP(A317,ブログデータ整理!A:C,2,FALSE)</f>
        <v>0</v>
      </c>
      <c r="I317" s="76">
        <f>VLOOKUP(A317,ブログデータ整理!A:C,3,FALSE)</f>
        <v>0</v>
      </c>
      <c r="J317" s="20">
        <f>VLOOKUP(A317,ブログデータ整理!A:E,4,FALSE)</f>
        <v>0</v>
      </c>
      <c r="K317" s="76">
        <f>VLOOKUP(A317,ブログデータ整理!A:E,5,FALSE)</f>
        <v>0</v>
      </c>
      <c r="L317" s="82"/>
      <c r="M317" s="92"/>
      <c r="N317" s="20">
        <f t="shared" si="24"/>
        <v>0</v>
      </c>
      <c r="O317" s="19">
        <f t="shared" si="24"/>
        <v>0</v>
      </c>
    </row>
    <row r="318" spans="1:15" ht="14.25" customHeight="1" x14ac:dyDescent="0.15">
      <c r="A318" s="72">
        <v>44102</v>
      </c>
      <c r="B318" s="4">
        <f>IFERROR(VLOOKUP(A318,ブログデータ貼り付け用!A:C,2,FALSE),0)</f>
        <v>0</v>
      </c>
      <c r="C318" s="74">
        <f>IFERROR(VLOOKUP(A318,ブログデータ貼り付け用!A:C,3,FALSE),0)</f>
        <v>0</v>
      </c>
      <c r="D318" s="20">
        <f>IFERROR(VLOOKUP(A318,ブログデータ貼り付け用!E:J,4,FALSE),0)</f>
        <v>0</v>
      </c>
      <c r="E318" s="80">
        <f>IFERROR(VLOOKUP(A318,ブログデータ貼り付け用!E:J,6,FALSE),0)</f>
        <v>0</v>
      </c>
      <c r="F318" s="4">
        <f>IFERROR(VLOOKUP(A318,ブログデータ貼り付け用!L:N,2,FALSE),0)</f>
        <v>0</v>
      </c>
      <c r="G318" s="43">
        <f>IFERROR(VLOOKUP(A318,ブログデータ貼り付け用!L:N,3,FALSE),0)</f>
        <v>0</v>
      </c>
      <c r="H318" s="20">
        <f>VLOOKUP(A318,ブログデータ整理!A:C,2,FALSE)</f>
        <v>0</v>
      </c>
      <c r="I318" s="76">
        <f>VLOOKUP(A318,ブログデータ整理!A:C,3,FALSE)</f>
        <v>0</v>
      </c>
      <c r="J318" s="20">
        <f>VLOOKUP(A318,ブログデータ整理!A:E,4,FALSE)</f>
        <v>0</v>
      </c>
      <c r="K318" s="76">
        <f>VLOOKUP(A318,ブログデータ整理!A:E,5,FALSE)</f>
        <v>0</v>
      </c>
      <c r="L318" s="82"/>
      <c r="M318" s="92"/>
      <c r="N318" s="20">
        <f t="shared" si="24"/>
        <v>0</v>
      </c>
      <c r="O318" s="19">
        <f t="shared" si="24"/>
        <v>0</v>
      </c>
    </row>
    <row r="319" spans="1:15" ht="14.25" customHeight="1" x14ac:dyDescent="0.15">
      <c r="A319" s="72">
        <v>44103</v>
      </c>
      <c r="B319" s="4">
        <f>IFERROR(VLOOKUP(A319,ブログデータ貼り付け用!A:C,2,FALSE),0)</f>
        <v>0</v>
      </c>
      <c r="C319" s="74">
        <f>IFERROR(VLOOKUP(A319,ブログデータ貼り付け用!A:C,3,FALSE),0)</f>
        <v>0</v>
      </c>
      <c r="D319" s="20">
        <f>IFERROR(VLOOKUP(A319,ブログデータ貼り付け用!E:J,4,FALSE),0)</f>
        <v>0</v>
      </c>
      <c r="E319" s="80">
        <f>IFERROR(VLOOKUP(A319,ブログデータ貼り付け用!E:J,6,FALSE),0)</f>
        <v>0</v>
      </c>
      <c r="F319" s="4">
        <f>IFERROR(VLOOKUP(A319,ブログデータ貼り付け用!L:N,2,FALSE),0)</f>
        <v>0</v>
      </c>
      <c r="G319" s="43">
        <f>IFERROR(VLOOKUP(A319,ブログデータ貼り付け用!L:N,3,FALSE),0)</f>
        <v>0</v>
      </c>
      <c r="H319" s="20">
        <f>VLOOKUP(A319,ブログデータ整理!A:C,2,FALSE)</f>
        <v>0</v>
      </c>
      <c r="I319" s="76">
        <f>VLOOKUP(A319,ブログデータ整理!A:C,3,FALSE)</f>
        <v>0</v>
      </c>
      <c r="J319" s="20">
        <f>VLOOKUP(A319,ブログデータ整理!A:E,4,FALSE)</f>
        <v>0</v>
      </c>
      <c r="K319" s="76">
        <f>VLOOKUP(A319,ブログデータ整理!A:E,5,FALSE)</f>
        <v>0</v>
      </c>
      <c r="L319" s="82"/>
      <c r="M319" s="92"/>
      <c r="N319" s="20">
        <f t="shared" si="24"/>
        <v>0</v>
      </c>
      <c r="O319" s="19">
        <f t="shared" si="24"/>
        <v>0</v>
      </c>
    </row>
    <row r="320" spans="1:15" ht="14.25" customHeight="1" x14ac:dyDescent="0.15">
      <c r="A320" s="72">
        <v>44104</v>
      </c>
      <c r="B320" s="4">
        <f>IFERROR(VLOOKUP(A320,ブログデータ貼り付け用!A:C,2,FALSE),0)</f>
        <v>0</v>
      </c>
      <c r="C320" s="74">
        <f>IFERROR(VLOOKUP(A320,ブログデータ貼り付け用!A:C,3,FALSE),0)</f>
        <v>0</v>
      </c>
      <c r="D320" s="20">
        <f>IFERROR(VLOOKUP(A320,ブログデータ貼り付け用!E:J,4,FALSE),0)</f>
        <v>0</v>
      </c>
      <c r="E320" s="80">
        <f>IFERROR(VLOOKUP(A320,ブログデータ貼り付け用!E:J,6,FALSE),0)</f>
        <v>0</v>
      </c>
      <c r="F320" s="4">
        <f>IFERROR(VLOOKUP(A320,ブログデータ貼り付け用!L:N,2,FALSE),0)</f>
        <v>0</v>
      </c>
      <c r="G320" s="43">
        <f>IFERROR(VLOOKUP(A320,ブログデータ貼り付け用!L:N,3,FALSE),0)</f>
        <v>0</v>
      </c>
      <c r="H320" s="20">
        <f>VLOOKUP(A320,ブログデータ整理!A:C,2,FALSE)</f>
        <v>0</v>
      </c>
      <c r="I320" s="76">
        <f>VLOOKUP(A320,ブログデータ整理!A:C,3,FALSE)</f>
        <v>0</v>
      </c>
      <c r="J320" s="20">
        <f>VLOOKUP(A320,ブログデータ整理!A:E,4,FALSE)</f>
        <v>0</v>
      </c>
      <c r="K320" s="76">
        <f>VLOOKUP(A320,ブログデータ整理!A:E,5,FALSE)</f>
        <v>0</v>
      </c>
      <c r="L320" s="82"/>
      <c r="M320" s="92"/>
      <c r="N320" s="20">
        <f t="shared" si="24"/>
        <v>0</v>
      </c>
      <c r="O320" s="19">
        <f t="shared" si="24"/>
        <v>0</v>
      </c>
    </row>
    <row r="321" spans="1:15" ht="14.25" customHeight="1" thickBot="1" x14ac:dyDescent="0.2">
      <c r="A321" s="16"/>
      <c r="B321" s="3"/>
      <c r="C321" s="78"/>
      <c r="D321" s="7"/>
      <c r="E321" s="8"/>
      <c r="F321" s="3"/>
      <c r="G321" s="10"/>
      <c r="H321" s="9"/>
      <c r="I321" s="10"/>
      <c r="J321" s="9"/>
      <c r="K321" s="10"/>
      <c r="L321" s="94"/>
      <c r="M321" s="93"/>
      <c r="N321" s="20"/>
      <c r="O321" s="19"/>
    </row>
    <row r="322" spans="1:15" ht="17.25" customHeight="1" thickBot="1" x14ac:dyDescent="0.2">
      <c r="A322" s="17" t="s">
        <v>72</v>
      </c>
      <c r="B322" s="83"/>
      <c r="C322" s="84"/>
      <c r="D322" s="85"/>
      <c r="E322" s="84"/>
      <c r="F322" s="85"/>
      <c r="G322" s="84"/>
      <c r="H322" s="85"/>
      <c r="I322" s="84"/>
      <c r="J322" s="85"/>
      <c r="K322" s="84"/>
      <c r="L322" s="85"/>
      <c r="M322" s="84"/>
      <c r="N322" s="13">
        <f>B322+D322+F322+H322+J322+L322</f>
        <v>0</v>
      </c>
      <c r="O322" s="14">
        <f>C322+E322+G322+I322+K322+M322</f>
        <v>0</v>
      </c>
    </row>
    <row r="323" spans="1:15" ht="17.25" customHeight="1" thickBot="1" x14ac:dyDescent="0.2">
      <c r="A323" s="17" t="s">
        <v>12</v>
      </c>
      <c r="B323" s="22">
        <f t="shared" ref="B323:M323" si="25">SUM(B291:B322)</f>
        <v>0</v>
      </c>
      <c r="C323" s="23">
        <f t="shared" si="25"/>
        <v>0</v>
      </c>
      <c r="D323" s="26">
        <f t="shared" si="25"/>
        <v>0</v>
      </c>
      <c r="E323" s="27">
        <f t="shared" si="25"/>
        <v>0</v>
      </c>
      <c r="F323" s="24">
        <f t="shared" si="25"/>
        <v>0</v>
      </c>
      <c r="G323" s="25">
        <f t="shared" si="25"/>
        <v>0</v>
      </c>
      <c r="H323" s="33">
        <f t="shared" si="25"/>
        <v>0</v>
      </c>
      <c r="I323" s="34">
        <f t="shared" si="25"/>
        <v>0</v>
      </c>
      <c r="J323" s="32">
        <f t="shared" si="25"/>
        <v>0</v>
      </c>
      <c r="K323" s="30">
        <f t="shared" si="25"/>
        <v>0</v>
      </c>
      <c r="L323" s="28">
        <f t="shared" si="25"/>
        <v>0</v>
      </c>
      <c r="M323" s="29">
        <f t="shared" si="25"/>
        <v>0</v>
      </c>
      <c r="N323" s="13">
        <f>B323+D323+F323+H323+J323+L323</f>
        <v>0</v>
      </c>
      <c r="O323" s="14">
        <f>C323+E323+G323+I323+K323+M323</f>
        <v>0</v>
      </c>
    </row>
    <row r="324" spans="1:15" ht="17.25" customHeight="1" thickBot="1" x14ac:dyDescent="0.2">
      <c r="A324" s="17" t="s">
        <v>13</v>
      </c>
      <c r="B324" s="39">
        <f t="shared" ref="B324:M324" si="26">IFERROR(AVERAGE(B291:B320),"")</f>
        <v>0</v>
      </c>
      <c r="C324" s="40">
        <f t="shared" si="26"/>
        <v>0</v>
      </c>
      <c r="D324" s="39">
        <f t="shared" si="26"/>
        <v>0</v>
      </c>
      <c r="E324" s="40">
        <f t="shared" si="26"/>
        <v>0</v>
      </c>
      <c r="F324" s="39">
        <f t="shared" si="26"/>
        <v>0</v>
      </c>
      <c r="G324" s="40">
        <f t="shared" si="26"/>
        <v>0</v>
      </c>
      <c r="H324" s="39">
        <f t="shared" si="26"/>
        <v>0</v>
      </c>
      <c r="I324" s="40">
        <f t="shared" si="26"/>
        <v>0</v>
      </c>
      <c r="J324" s="39">
        <f t="shared" si="26"/>
        <v>0</v>
      </c>
      <c r="K324" s="40">
        <f t="shared" si="26"/>
        <v>0</v>
      </c>
      <c r="L324" s="39" t="str">
        <f>IFERROR(AVERAGE(L291:L320),"")</f>
        <v/>
      </c>
      <c r="M324" s="41" t="str">
        <f t="shared" si="26"/>
        <v/>
      </c>
      <c r="N324" s="37"/>
      <c r="O324" s="38"/>
    </row>
    <row r="325" spans="1:15" ht="17.25" customHeight="1" thickBot="1" x14ac:dyDescent="0.2">
      <c r="A325" s="524" t="s">
        <v>23</v>
      </c>
      <c r="B325" s="423" t="s">
        <v>26</v>
      </c>
      <c r="C325" s="425"/>
      <c r="D325" s="516" t="s">
        <v>27</v>
      </c>
      <c r="E325" s="517"/>
      <c r="F325" s="518" t="s">
        <v>28</v>
      </c>
      <c r="G325" s="519"/>
      <c r="H325" s="520" t="s">
        <v>29</v>
      </c>
      <c r="I325" s="521"/>
      <c r="J325" s="522" t="s">
        <v>30</v>
      </c>
      <c r="K325" s="523"/>
      <c r="L325" s="511" t="str">
        <f>L289</f>
        <v>サイト名</v>
      </c>
      <c r="M325" s="512"/>
      <c r="N325" s="430" t="s">
        <v>12</v>
      </c>
      <c r="O325" s="431"/>
    </row>
    <row r="326" spans="1:15" ht="17.25" customHeight="1" thickBot="1" x14ac:dyDescent="0.2">
      <c r="A326" s="525"/>
      <c r="B326" s="21" t="s">
        <v>42</v>
      </c>
      <c r="C326" s="12" t="s">
        <v>10</v>
      </c>
      <c r="D326" s="11" t="s">
        <v>9</v>
      </c>
      <c r="E326" s="12" t="s">
        <v>10</v>
      </c>
      <c r="F326" s="11" t="s">
        <v>9</v>
      </c>
      <c r="G326" s="12" t="s">
        <v>10</v>
      </c>
      <c r="H326" s="11" t="s">
        <v>9</v>
      </c>
      <c r="I326" s="12" t="s">
        <v>10</v>
      </c>
      <c r="J326" s="11" t="s">
        <v>9</v>
      </c>
      <c r="K326" s="12" t="s">
        <v>10</v>
      </c>
      <c r="L326" s="11" t="s">
        <v>9</v>
      </c>
      <c r="M326" s="12" t="s">
        <v>10</v>
      </c>
      <c r="N326" s="11" t="s">
        <v>9</v>
      </c>
      <c r="O326" s="12" t="s">
        <v>10</v>
      </c>
    </row>
    <row r="327" spans="1:15" ht="14.25" customHeight="1" x14ac:dyDescent="0.15">
      <c r="A327" s="72">
        <v>44105</v>
      </c>
      <c r="B327" s="4">
        <f>IFERROR(VLOOKUP(A327,ブログデータ貼り付け用!A:C,2,FALSE),0)</f>
        <v>0</v>
      </c>
      <c r="C327" s="74">
        <f>IFERROR(VLOOKUP(A327,ブログデータ貼り付け用!A:C,3,FALSE),0)</f>
        <v>0</v>
      </c>
      <c r="D327" s="75">
        <f>IFERROR(VLOOKUP(A327,ブログデータ貼り付け用!E:J,4,FALSE),0)</f>
        <v>0</v>
      </c>
      <c r="E327" s="79">
        <f>IFERROR(VLOOKUP(A327,ブログデータ貼り付け用!E:J,6,FALSE),0)</f>
        <v>0</v>
      </c>
      <c r="F327" s="4">
        <f>IFERROR(VLOOKUP(A327,ブログデータ貼り付け用!L:N,2,FALSE),0)</f>
        <v>0</v>
      </c>
      <c r="G327" s="43">
        <f>IFERROR(VLOOKUP(A327,ブログデータ貼り付け用!L:N,3,FALSE),0)</f>
        <v>0</v>
      </c>
      <c r="H327" s="20">
        <f>VLOOKUP(A327,ブログデータ整理!A:C,2,FALSE)</f>
        <v>0</v>
      </c>
      <c r="I327" s="76">
        <f>VLOOKUP(A327,ブログデータ整理!A:C,3,FALSE)</f>
        <v>0</v>
      </c>
      <c r="J327" s="20">
        <f>VLOOKUP(A327,ブログデータ整理!A:E,4,FALSE)</f>
        <v>0</v>
      </c>
      <c r="K327" s="76">
        <f>VLOOKUP(A327,ブログデータ整理!A:E,5,FALSE)</f>
        <v>0</v>
      </c>
      <c r="L327" s="82"/>
      <c r="M327" s="92"/>
      <c r="N327" s="20">
        <f>B327+D327+F327+H327+J327+L327</f>
        <v>0</v>
      </c>
      <c r="O327" s="19">
        <f>C327+E327+G327+I327+K327+M327</f>
        <v>0</v>
      </c>
    </row>
    <row r="328" spans="1:15" ht="14.25" customHeight="1" x14ac:dyDescent="0.15">
      <c r="A328" s="72">
        <v>44106</v>
      </c>
      <c r="B328" s="4">
        <f>IFERROR(VLOOKUP(A328,ブログデータ貼り付け用!A:C,2,FALSE),0)</f>
        <v>0</v>
      </c>
      <c r="C328" s="74">
        <f>IFERROR(VLOOKUP(A328,ブログデータ貼り付け用!A:C,3,FALSE),0)</f>
        <v>0</v>
      </c>
      <c r="D328" s="20">
        <f>IFERROR(VLOOKUP(A328,ブログデータ貼り付け用!E:J,4,FALSE),0)</f>
        <v>0</v>
      </c>
      <c r="E328" s="80">
        <f>IFERROR(VLOOKUP(A328,ブログデータ貼り付け用!E:J,6,FALSE),0)</f>
        <v>0</v>
      </c>
      <c r="F328" s="4">
        <f>IFERROR(VLOOKUP(A328,ブログデータ貼り付け用!L:N,2,FALSE),0)</f>
        <v>0</v>
      </c>
      <c r="G328" s="43">
        <f>IFERROR(VLOOKUP(A328,ブログデータ貼り付け用!L:N,3,FALSE),0)</f>
        <v>0</v>
      </c>
      <c r="H328" s="20">
        <f>VLOOKUP(A328,ブログデータ整理!A:C,2,FALSE)</f>
        <v>0</v>
      </c>
      <c r="I328" s="76">
        <f>VLOOKUP(A328,ブログデータ整理!A:C,3,FALSE)</f>
        <v>0</v>
      </c>
      <c r="J328" s="20">
        <f>VLOOKUP(A328,ブログデータ整理!A:E,4,FALSE)</f>
        <v>0</v>
      </c>
      <c r="K328" s="76">
        <f>VLOOKUP(A328,ブログデータ整理!A:E,5,FALSE)</f>
        <v>0</v>
      </c>
      <c r="L328" s="82"/>
      <c r="M328" s="92"/>
      <c r="N328" s="20">
        <f t="shared" ref="N328:O357" si="27">B328+D328+F328+H328+J328+L328</f>
        <v>0</v>
      </c>
      <c r="O328" s="19">
        <f t="shared" si="27"/>
        <v>0</v>
      </c>
    </row>
    <row r="329" spans="1:15" ht="14.25" customHeight="1" x14ac:dyDescent="0.15">
      <c r="A329" s="72">
        <v>44107</v>
      </c>
      <c r="B329" s="4">
        <f>IFERROR(VLOOKUP(A329,ブログデータ貼り付け用!A:C,2,FALSE),0)</f>
        <v>0</v>
      </c>
      <c r="C329" s="74">
        <f>IFERROR(VLOOKUP(A329,ブログデータ貼り付け用!A:C,3,FALSE),0)</f>
        <v>0</v>
      </c>
      <c r="D329" s="20">
        <f>IFERROR(VLOOKUP(A329,ブログデータ貼り付け用!E:J,4,FALSE),0)</f>
        <v>0</v>
      </c>
      <c r="E329" s="80">
        <f>IFERROR(VLOOKUP(A329,ブログデータ貼り付け用!E:J,6,FALSE),0)</f>
        <v>0</v>
      </c>
      <c r="F329" s="4">
        <f>IFERROR(VLOOKUP(A329,ブログデータ貼り付け用!L:N,2,FALSE),0)</f>
        <v>0</v>
      </c>
      <c r="G329" s="43">
        <f>IFERROR(VLOOKUP(A329,ブログデータ貼り付け用!L:N,3,FALSE),0)</f>
        <v>0</v>
      </c>
      <c r="H329" s="20">
        <f>VLOOKUP(A329,ブログデータ整理!A:C,2,FALSE)</f>
        <v>0</v>
      </c>
      <c r="I329" s="76">
        <f>VLOOKUP(A329,ブログデータ整理!A:C,3,FALSE)</f>
        <v>0</v>
      </c>
      <c r="J329" s="20">
        <f>VLOOKUP(A329,ブログデータ整理!A:E,4,FALSE)</f>
        <v>0</v>
      </c>
      <c r="K329" s="76">
        <f>VLOOKUP(A329,ブログデータ整理!A:E,5,FALSE)</f>
        <v>0</v>
      </c>
      <c r="L329" s="82"/>
      <c r="M329" s="92"/>
      <c r="N329" s="20">
        <f t="shared" si="27"/>
        <v>0</v>
      </c>
      <c r="O329" s="19">
        <f t="shared" si="27"/>
        <v>0</v>
      </c>
    </row>
    <row r="330" spans="1:15" ht="14.25" customHeight="1" x14ac:dyDescent="0.15">
      <c r="A330" s="72">
        <v>44108</v>
      </c>
      <c r="B330" s="4">
        <f>IFERROR(VLOOKUP(A330,ブログデータ貼り付け用!A:C,2,FALSE),0)</f>
        <v>0</v>
      </c>
      <c r="C330" s="74">
        <f>IFERROR(VLOOKUP(A330,ブログデータ貼り付け用!A:C,3,FALSE),0)</f>
        <v>0</v>
      </c>
      <c r="D330" s="20">
        <f>IFERROR(VLOOKUP(A330,ブログデータ貼り付け用!E:J,4,FALSE),0)</f>
        <v>0</v>
      </c>
      <c r="E330" s="80">
        <f>IFERROR(VLOOKUP(A330,ブログデータ貼り付け用!E:J,6,FALSE),0)</f>
        <v>0</v>
      </c>
      <c r="F330" s="4">
        <f>IFERROR(VLOOKUP(A330,ブログデータ貼り付け用!L:N,2,FALSE),0)</f>
        <v>0</v>
      </c>
      <c r="G330" s="43">
        <f>IFERROR(VLOOKUP(A330,ブログデータ貼り付け用!L:N,3,FALSE),0)</f>
        <v>0</v>
      </c>
      <c r="H330" s="20">
        <f>VLOOKUP(A330,ブログデータ整理!A:C,2,FALSE)</f>
        <v>0</v>
      </c>
      <c r="I330" s="76">
        <f>VLOOKUP(A330,ブログデータ整理!A:C,3,FALSE)</f>
        <v>0</v>
      </c>
      <c r="J330" s="20">
        <f>VLOOKUP(A330,ブログデータ整理!A:E,4,FALSE)</f>
        <v>0</v>
      </c>
      <c r="K330" s="76">
        <f>VLOOKUP(A330,ブログデータ整理!A:E,5,FALSE)</f>
        <v>0</v>
      </c>
      <c r="L330" s="82"/>
      <c r="M330" s="92"/>
      <c r="N330" s="20">
        <f t="shared" si="27"/>
        <v>0</v>
      </c>
      <c r="O330" s="19">
        <f t="shared" si="27"/>
        <v>0</v>
      </c>
    </row>
    <row r="331" spans="1:15" ht="14.25" customHeight="1" x14ac:dyDescent="0.15">
      <c r="A331" s="72">
        <v>44109</v>
      </c>
      <c r="B331" s="4">
        <f>IFERROR(VLOOKUP(A331,ブログデータ貼り付け用!A:C,2,FALSE),0)</f>
        <v>0</v>
      </c>
      <c r="C331" s="74">
        <f>IFERROR(VLOOKUP(A331,ブログデータ貼り付け用!A:C,3,FALSE),0)</f>
        <v>0</v>
      </c>
      <c r="D331" s="20">
        <f>IFERROR(VLOOKUP(A331,ブログデータ貼り付け用!E:J,4,FALSE),0)</f>
        <v>0</v>
      </c>
      <c r="E331" s="80">
        <f>IFERROR(VLOOKUP(A331,ブログデータ貼り付け用!E:J,6,FALSE),0)</f>
        <v>0</v>
      </c>
      <c r="F331" s="4">
        <f>IFERROR(VLOOKUP(A331,ブログデータ貼り付け用!L:N,2,FALSE),0)</f>
        <v>0</v>
      </c>
      <c r="G331" s="43">
        <f>IFERROR(VLOOKUP(A331,ブログデータ貼り付け用!L:N,3,FALSE),0)</f>
        <v>0</v>
      </c>
      <c r="H331" s="20">
        <f>VLOOKUP(A331,ブログデータ整理!A:C,2,FALSE)</f>
        <v>0</v>
      </c>
      <c r="I331" s="76">
        <f>VLOOKUP(A331,ブログデータ整理!A:C,3,FALSE)</f>
        <v>0</v>
      </c>
      <c r="J331" s="20">
        <f>VLOOKUP(A331,ブログデータ整理!A:E,4,FALSE)</f>
        <v>0</v>
      </c>
      <c r="K331" s="76">
        <f>VLOOKUP(A331,ブログデータ整理!A:E,5,FALSE)</f>
        <v>0</v>
      </c>
      <c r="L331" s="82"/>
      <c r="M331" s="92"/>
      <c r="N331" s="20">
        <f t="shared" si="27"/>
        <v>0</v>
      </c>
      <c r="O331" s="19">
        <f t="shared" si="27"/>
        <v>0</v>
      </c>
    </row>
    <row r="332" spans="1:15" ht="14.25" customHeight="1" x14ac:dyDescent="0.15">
      <c r="A332" s="72">
        <v>44110</v>
      </c>
      <c r="B332" s="4">
        <f>IFERROR(VLOOKUP(A332,ブログデータ貼り付け用!A:C,2,FALSE),0)</f>
        <v>0</v>
      </c>
      <c r="C332" s="74">
        <f>IFERROR(VLOOKUP(A332,ブログデータ貼り付け用!A:C,3,FALSE),0)</f>
        <v>0</v>
      </c>
      <c r="D332" s="20">
        <f>IFERROR(VLOOKUP(A332,ブログデータ貼り付け用!E:J,4,FALSE),0)</f>
        <v>0</v>
      </c>
      <c r="E332" s="80">
        <f>IFERROR(VLOOKUP(A332,ブログデータ貼り付け用!E:J,6,FALSE),0)</f>
        <v>0</v>
      </c>
      <c r="F332" s="4">
        <f>IFERROR(VLOOKUP(A332,ブログデータ貼り付け用!L:N,2,FALSE),0)</f>
        <v>0</v>
      </c>
      <c r="G332" s="43">
        <f>IFERROR(VLOOKUP(A332,ブログデータ貼り付け用!L:N,3,FALSE),0)</f>
        <v>0</v>
      </c>
      <c r="H332" s="20">
        <f>VLOOKUP(A332,ブログデータ整理!A:C,2,FALSE)</f>
        <v>0</v>
      </c>
      <c r="I332" s="76">
        <f>VLOOKUP(A332,ブログデータ整理!A:C,3,FALSE)</f>
        <v>0</v>
      </c>
      <c r="J332" s="20">
        <f>VLOOKUP(A332,ブログデータ整理!A:E,4,FALSE)</f>
        <v>0</v>
      </c>
      <c r="K332" s="76">
        <f>VLOOKUP(A332,ブログデータ整理!A:E,5,FALSE)</f>
        <v>0</v>
      </c>
      <c r="L332" s="82"/>
      <c r="M332" s="92"/>
      <c r="N332" s="20">
        <f t="shared" si="27"/>
        <v>0</v>
      </c>
      <c r="O332" s="19">
        <f t="shared" si="27"/>
        <v>0</v>
      </c>
    </row>
    <row r="333" spans="1:15" ht="14.25" customHeight="1" x14ac:dyDescent="0.15">
      <c r="A333" s="72">
        <v>44111</v>
      </c>
      <c r="B333" s="4">
        <f>IFERROR(VLOOKUP(A333,ブログデータ貼り付け用!A:C,2,FALSE),0)</f>
        <v>0</v>
      </c>
      <c r="C333" s="74">
        <f>IFERROR(VLOOKUP(A333,ブログデータ貼り付け用!A:C,3,FALSE),0)</f>
        <v>0</v>
      </c>
      <c r="D333" s="20">
        <f>IFERROR(VLOOKUP(A333,ブログデータ貼り付け用!E:J,4,FALSE),0)</f>
        <v>0</v>
      </c>
      <c r="E333" s="80">
        <f>IFERROR(VLOOKUP(A333,ブログデータ貼り付け用!E:J,6,FALSE),0)</f>
        <v>0</v>
      </c>
      <c r="F333" s="4">
        <f>IFERROR(VLOOKUP(A333,ブログデータ貼り付け用!L:N,2,FALSE),0)</f>
        <v>0</v>
      </c>
      <c r="G333" s="43">
        <f>IFERROR(VLOOKUP(A333,ブログデータ貼り付け用!L:N,3,FALSE),0)</f>
        <v>0</v>
      </c>
      <c r="H333" s="20">
        <f>VLOOKUP(A333,ブログデータ整理!A:C,2,FALSE)</f>
        <v>0</v>
      </c>
      <c r="I333" s="76">
        <f>VLOOKUP(A333,ブログデータ整理!A:C,3,FALSE)</f>
        <v>0</v>
      </c>
      <c r="J333" s="20">
        <f>VLOOKUP(A333,ブログデータ整理!A:E,4,FALSE)</f>
        <v>0</v>
      </c>
      <c r="K333" s="76">
        <f>VLOOKUP(A333,ブログデータ整理!A:E,5,FALSE)</f>
        <v>0</v>
      </c>
      <c r="L333" s="82"/>
      <c r="M333" s="92"/>
      <c r="N333" s="20">
        <f t="shared" si="27"/>
        <v>0</v>
      </c>
      <c r="O333" s="19">
        <f t="shared" si="27"/>
        <v>0</v>
      </c>
    </row>
    <row r="334" spans="1:15" ht="14.25" customHeight="1" x14ac:dyDescent="0.15">
      <c r="A334" s="72">
        <v>44112</v>
      </c>
      <c r="B334" s="4">
        <f>IFERROR(VLOOKUP(A334,ブログデータ貼り付け用!A:C,2,FALSE),0)</f>
        <v>0</v>
      </c>
      <c r="C334" s="74">
        <f>IFERROR(VLOOKUP(A334,ブログデータ貼り付け用!A:C,3,FALSE),0)</f>
        <v>0</v>
      </c>
      <c r="D334" s="20">
        <f>IFERROR(VLOOKUP(A334,ブログデータ貼り付け用!E:J,4,FALSE),0)</f>
        <v>0</v>
      </c>
      <c r="E334" s="80">
        <f>IFERROR(VLOOKUP(A334,ブログデータ貼り付け用!E:J,6,FALSE),0)</f>
        <v>0</v>
      </c>
      <c r="F334" s="4">
        <f>IFERROR(VLOOKUP(A334,ブログデータ貼り付け用!L:N,2,FALSE),0)</f>
        <v>0</v>
      </c>
      <c r="G334" s="43">
        <f>IFERROR(VLOOKUP(A334,ブログデータ貼り付け用!L:N,3,FALSE),0)</f>
        <v>0</v>
      </c>
      <c r="H334" s="20">
        <f>VLOOKUP(A334,ブログデータ整理!A:C,2,FALSE)</f>
        <v>0</v>
      </c>
      <c r="I334" s="76">
        <f>VLOOKUP(A334,ブログデータ整理!A:C,3,FALSE)</f>
        <v>0</v>
      </c>
      <c r="J334" s="20">
        <f>VLOOKUP(A334,ブログデータ整理!A:E,4,FALSE)</f>
        <v>0</v>
      </c>
      <c r="K334" s="76">
        <f>VLOOKUP(A334,ブログデータ整理!A:E,5,FALSE)</f>
        <v>0</v>
      </c>
      <c r="L334" s="89"/>
      <c r="M334" s="90"/>
      <c r="N334" s="20">
        <f t="shared" si="27"/>
        <v>0</v>
      </c>
      <c r="O334" s="19">
        <f t="shared" si="27"/>
        <v>0</v>
      </c>
    </row>
    <row r="335" spans="1:15" ht="14.25" customHeight="1" x14ac:dyDescent="0.15">
      <c r="A335" s="72">
        <v>44113</v>
      </c>
      <c r="B335" s="4">
        <f>IFERROR(VLOOKUP(A335,ブログデータ貼り付け用!A:C,2,FALSE),0)</f>
        <v>0</v>
      </c>
      <c r="C335" s="74">
        <f>IFERROR(VLOOKUP(A335,ブログデータ貼り付け用!A:C,3,FALSE),0)</f>
        <v>0</v>
      </c>
      <c r="D335" s="20">
        <f>IFERROR(VLOOKUP(A335,ブログデータ貼り付け用!E:J,4,FALSE),0)</f>
        <v>0</v>
      </c>
      <c r="E335" s="80">
        <f>IFERROR(VLOOKUP(A335,ブログデータ貼り付け用!E:J,6,FALSE),0)</f>
        <v>0</v>
      </c>
      <c r="F335" s="4">
        <f>IFERROR(VLOOKUP(A335,ブログデータ貼り付け用!L:N,2,FALSE),0)</f>
        <v>0</v>
      </c>
      <c r="G335" s="43">
        <f>IFERROR(VLOOKUP(A335,ブログデータ貼り付け用!L:N,3,FALSE),0)</f>
        <v>0</v>
      </c>
      <c r="H335" s="20">
        <f>VLOOKUP(A335,ブログデータ整理!A:C,2,FALSE)</f>
        <v>0</v>
      </c>
      <c r="I335" s="76">
        <f>VLOOKUP(A335,ブログデータ整理!A:C,3,FALSE)</f>
        <v>0</v>
      </c>
      <c r="J335" s="20">
        <f>VLOOKUP(A335,ブログデータ整理!A:E,4,FALSE)</f>
        <v>0</v>
      </c>
      <c r="K335" s="76">
        <f>VLOOKUP(A335,ブログデータ整理!A:E,5,FALSE)</f>
        <v>0</v>
      </c>
      <c r="L335" s="89"/>
      <c r="M335" s="90"/>
      <c r="N335" s="20">
        <f t="shared" si="27"/>
        <v>0</v>
      </c>
      <c r="O335" s="19">
        <f t="shared" si="27"/>
        <v>0</v>
      </c>
    </row>
    <row r="336" spans="1:15" ht="14.25" customHeight="1" x14ac:dyDescent="0.15">
      <c r="A336" s="72">
        <v>44114</v>
      </c>
      <c r="B336" s="4">
        <f>IFERROR(VLOOKUP(A336,ブログデータ貼り付け用!A:C,2,FALSE),0)</f>
        <v>0</v>
      </c>
      <c r="C336" s="74">
        <f>IFERROR(VLOOKUP(A336,ブログデータ貼り付け用!A:C,3,FALSE),0)</f>
        <v>0</v>
      </c>
      <c r="D336" s="20">
        <f>IFERROR(VLOOKUP(A336,ブログデータ貼り付け用!E:J,4,FALSE),0)</f>
        <v>0</v>
      </c>
      <c r="E336" s="80">
        <f>IFERROR(VLOOKUP(A336,ブログデータ貼り付け用!E:J,6,FALSE),0)</f>
        <v>0</v>
      </c>
      <c r="F336" s="4">
        <f>IFERROR(VLOOKUP(A336,ブログデータ貼り付け用!L:N,2,FALSE),0)</f>
        <v>0</v>
      </c>
      <c r="G336" s="43">
        <f>IFERROR(VLOOKUP(A336,ブログデータ貼り付け用!L:N,3,FALSE),0)</f>
        <v>0</v>
      </c>
      <c r="H336" s="20">
        <f>VLOOKUP(A336,ブログデータ整理!A:C,2,FALSE)</f>
        <v>0</v>
      </c>
      <c r="I336" s="76">
        <f>VLOOKUP(A336,ブログデータ整理!A:C,3,FALSE)</f>
        <v>0</v>
      </c>
      <c r="J336" s="20">
        <f>VLOOKUP(A336,ブログデータ整理!A:E,4,FALSE)</f>
        <v>0</v>
      </c>
      <c r="K336" s="76">
        <f>VLOOKUP(A336,ブログデータ整理!A:E,5,FALSE)</f>
        <v>0</v>
      </c>
      <c r="L336" s="89"/>
      <c r="M336" s="90"/>
      <c r="N336" s="20">
        <f t="shared" si="27"/>
        <v>0</v>
      </c>
      <c r="O336" s="19">
        <f t="shared" si="27"/>
        <v>0</v>
      </c>
    </row>
    <row r="337" spans="1:15" ht="14.25" customHeight="1" x14ac:dyDescent="0.15">
      <c r="A337" s="72">
        <v>44115</v>
      </c>
      <c r="B337" s="4">
        <f>IFERROR(VLOOKUP(A337,ブログデータ貼り付け用!A:C,2,FALSE),0)</f>
        <v>0</v>
      </c>
      <c r="C337" s="74">
        <f>IFERROR(VLOOKUP(A337,ブログデータ貼り付け用!A:C,3,FALSE),0)</f>
        <v>0</v>
      </c>
      <c r="D337" s="20">
        <f>IFERROR(VLOOKUP(A337,ブログデータ貼り付け用!E:J,4,FALSE),0)</f>
        <v>0</v>
      </c>
      <c r="E337" s="80">
        <f>IFERROR(VLOOKUP(A337,ブログデータ貼り付け用!E:J,6,FALSE),0)</f>
        <v>0</v>
      </c>
      <c r="F337" s="4">
        <f>IFERROR(VLOOKUP(A337,ブログデータ貼り付け用!L:N,2,FALSE),0)</f>
        <v>0</v>
      </c>
      <c r="G337" s="43">
        <f>IFERROR(VLOOKUP(A337,ブログデータ貼り付け用!L:N,3,FALSE),0)</f>
        <v>0</v>
      </c>
      <c r="H337" s="20">
        <f>VLOOKUP(A337,ブログデータ整理!A:C,2,FALSE)</f>
        <v>0</v>
      </c>
      <c r="I337" s="76">
        <f>VLOOKUP(A337,ブログデータ整理!A:C,3,FALSE)</f>
        <v>0</v>
      </c>
      <c r="J337" s="20">
        <f>VLOOKUP(A337,ブログデータ整理!A:E,4,FALSE)</f>
        <v>0</v>
      </c>
      <c r="K337" s="76">
        <f>VLOOKUP(A337,ブログデータ整理!A:E,5,FALSE)</f>
        <v>0</v>
      </c>
      <c r="L337" s="89"/>
      <c r="M337" s="90"/>
      <c r="N337" s="20">
        <f t="shared" si="27"/>
        <v>0</v>
      </c>
      <c r="O337" s="19">
        <f t="shared" si="27"/>
        <v>0</v>
      </c>
    </row>
    <row r="338" spans="1:15" ht="14.25" customHeight="1" x14ac:dyDescent="0.15">
      <c r="A338" s="72">
        <v>44116</v>
      </c>
      <c r="B338" s="4">
        <f>IFERROR(VLOOKUP(A338,ブログデータ貼り付け用!A:C,2,FALSE),0)</f>
        <v>0</v>
      </c>
      <c r="C338" s="74">
        <f>IFERROR(VLOOKUP(A338,ブログデータ貼り付け用!A:C,3,FALSE),0)</f>
        <v>0</v>
      </c>
      <c r="D338" s="20">
        <f>IFERROR(VLOOKUP(A338,ブログデータ貼り付け用!E:J,4,FALSE),0)</f>
        <v>0</v>
      </c>
      <c r="E338" s="80">
        <f>IFERROR(VLOOKUP(A338,ブログデータ貼り付け用!E:J,6,FALSE),0)</f>
        <v>0</v>
      </c>
      <c r="F338" s="4">
        <f>IFERROR(VLOOKUP(A338,ブログデータ貼り付け用!L:N,2,FALSE),0)</f>
        <v>0</v>
      </c>
      <c r="G338" s="43">
        <f>IFERROR(VLOOKUP(A338,ブログデータ貼り付け用!L:N,3,FALSE),0)</f>
        <v>0</v>
      </c>
      <c r="H338" s="20">
        <f>VLOOKUP(A338,ブログデータ整理!A:C,2,FALSE)</f>
        <v>0</v>
      </c>
      <c r="I338" s="76">
        <f>VLOOKUP(A338,ブログデータ整理!A:C,3,FALSE)</f>
        <v>0</v>
      </c>
      <c r="J338" s="20">
        <f>VLOOKUP(A338,ブログデータ整理!A:E,4,FALSE)</f>
        <v>0</v>
      </c>
      <c r="K338" s="76">
        <f>VLOOKUP(A338,ブログデータ整理!A:E,5,FALSE)</f>
        <v>0</v>
      </c>
      <c r="L338" s="89"/>
      <c r="M338" s="90"/>
      <c r="N338" s="20">
        <f t="shared" si="27"/>
        <v>0</v>
      </c>
      <c r="O338" s="19">
        <f t="shared" si="27"/>
        <v>0</v>
      </c>
    </row>
    <row r="339" spans="1:15" ht="14.25" customHeight="1" x14ac:dyDescent="0.15">
      <c r="A339" s="72">
        <v>44117</v>
      </c>
      <c r="B339" s="4">
        <f>IFERROR(VLOOKUP(A339,ブログデータ貼り付け用!A:C,2,FALSE),0)</f>
        <v>0</v>
      </c>
      <c r="C339" s="74">
        <f>IFERROR(VLOOKUP(A339,ブログデータ貼り付け用!A:C,3,FALSE),0)</f>
        <v>0</v>
      </c>
      <c r="D339" s="20">
        <f>IFERROR(VLOOKUP(A339,ブログデータ貼り付け用!E:J,4,FALSE),0)</f>
        <v>0</v>
      </c>
      <c r="E339" s="80">
        <f>IFERROR(VLOOKUP(A339,ブログデータ貼り付け用!E:J,6,FALSE),0)</f>
        <v>0</v>
      </c>
      <c r="F339" s="4">
        <f>IFERROR(VLOOKUP(A339,ブログデータ貼り付け用!L:N,2,FALSE),0)</f>
        <v>0</v>
      </c>
      <c r="G339" s="43">
        <f>IFERROR(VLOOKUP(A339,ブログデータ貼り付け用!L:N,3,FALSE),0)</f>
        <v>0</v>
      </c>
      <c r="H339" s="20">
        <f>VLOOKUP(A339,ブログデータ整理!A:C,2,FALSE)</f>
        <v>0</v>
      </c>
      <c r="I339" s="76">
        <f>VLOOKUP(A339,ブログデータ整理!A:C,3,FALSE)</f>
        <v>0</v>
      </c>
      <c r="J339" s="20">
        <f>VLOOKUP(A339,ブログデータ整理!A:E,4,FALSE)</f>
        <v>0</v>
      </c>
      <c r="K339" s="76">
        <f>VLOOKUP(A339,ブログデータ整理!A:E,5,FALSE)</f>
        <v>0</v>
      </c>
      <c r="L339" s="89"/>
      <c r="M339" s="90"/>
      <c r="N339" s="20">
        <f t="shared" si="27"/>
        <v>0</v>
      </c>
      <c r="O339" s="19">
        <f t="shared" si="27"/>
        <v>0</v>
      </c>
    </row>
    <row r="340" spans="1:15" ht="14.25" customHeight="1" x14ac:dyDescent="0.15">
      <c r="A340" s="72">
        <v>44118</v>
      </c>
      <c r="B340" s="4">
        <f>IFERROR(VLOOKUP(A340,ブログデータ貼り付け用!A:C,2,FALSE),0)</f>
        <v>0</v>
      </c>
      <c r="C340" s="74">
        <f>IFERROR(VLOOKUP(A340,ブログデータ貼り付け用!A:C,3,FALSE),0)</f>
        <v>0</v>
      </c>
      <c r="D340" s="20">
        <f>IFERROR(VLOOKUP(A340,ブログデータ貼り付け用!E:J,4,FALSE),0)</f>
        <v>0</v>
      </c>
      <c r="E340" s="80">
        <f>IFERROR(VLOOKUP(A340,ブログデータ貼り付け用!E:J,6,FALSE),0)</f>
        <v>0</v>
      </c>
      <c r="F340" s="4">
        <f>IFERROR(VLOOKUP(A340,ブログデータ貼り付け用!L:N,2,FALSE),0)</f>
        <v>0</v>
      </c>
      <c r="G340" s="43">
        <f>IFERROR(VLOOKUP(A340,ブログデータ貼り付け用!L:N,3,FALSE),0)</f>
        <v>0</v>
      </c>
      <c r="H340" s="20">
        <f>VLOOKUP(A340,ブログデータ整理!A:C,2,FALSE)</f>
        <v>0</v>
      </c>
      <c r="I340" s="76">
        <f>VLOOKUP(A340,ブログデータ整理!A:C,3,FALSE)</f>
        <v>0</v>
      </c>
      <c r="J340" s="20">
        <f>VLOOKUP(A340,ブログデータ整理!A:E,4,FALSE)</f>
        <v>0</v>
      </c>
      <c r="K340" s="76">
        <f>VLOOKUP(A340,ブログデータ整理!A:E,5,FALSE)</f>
        <v>0</v>
      </c>
      <c r="L340" s="89"/>
      <c r="M340" s="90"/>
      <c r="N340" s="20">
        <f t="shared" si="27"/>
        <v>0</v>
      </c>
      <c r="O340" s="19">
        <f t="shared" si="27"/>
        <v>0</v>
      </c>
    </row>
    <row r="341" spans="1:15" ht="14.25" customHeight="1" x14ac:dyDescent="0.15">
      <c r="A341" s="72">
        <v>44119</v>
      </c>
      <c r="B341" s="4">
        <f>IFERROR(VLOOKUP(A341,ブログデータ貼り付け用!A:C,2,FALSE),0)</f>
        <v>0</v>
      </c>
      <c r="C341" s="74">
        <f>IFERROR(VLOOKUP(A341,ブログデータ貼り付け用!A:C,3,FALSE),0)</f>
        <v>0</v>
      </c>
      <c r="D341" s="20">
        <f>IFERROR(VLOOKUP(A341,ブログデータ貼り付け用!E:J,4,FALSE),0)</f>
        <v>0</v>
      </c>
      <c r="E341" s="80">
        <f>IFERROR(VLOOKUP(A341,ブログデータ貼り付け用!E:J,6,FALSE),0)</f>
        <v>0</v>
      </c>
      <c r="F341" s="4">
        <f>IFERROR(VLOOKUP(A341,ブログデータ貼り付け用!L:N,2,FALSE),0)</f>
        <v>0</v>
      </c>
      <c r="G341" s="43">
        <f>IFERROR(VLOOKUP(A341,ブログデータ貼り付け用!L:N,3,FALSE),0)</f>
        <v>0</v>
      </c>
      <c r="H341" s="20">
        <f>VLOOKUP(A341,ブログデータ整理!A:C,2,FALSE)</f>
        <v>0</v>
      </c>
      <c r="I341" s="76">
        <f>VLOOKUP(A341,ブログデータ整理!A:C,3,FALSE)</f>
        <v>0</v>
      </c>
      <c r="J341" s="20">
        <f>VLOOKUP(A341,ブログデータ整理!A:E,4,FALSE)</f>
        <v>0</v>
      </c>
      <c r="K341" s="76">
        <f>VLOOKUP(A341,ブログデータ整理!A:E,5,FALSE)</f>
        <v>0</v>
      </c>
      <c r="L341" s="89"/>
      <c r="M341" s="90"/>
      <c r="N341" s="20">
        <f t="shared" si="27"/>
        <v>0</v>
      </c>
      <c r="O341" s="19">
        <f t="shared" si="27"/>
        <v>0</v>
      </c>
    </row>
    <row r="342" spans="1:15" ht="14.25" customHeight="1" x14ac:dyDescent="0.15">
      <c r="A342" s="72">
        <v>44120</v>
      </c>
      <c r="B342" s="4">
        <f>IFERROR(VLOOKUP(A342,ブログデータ貼り付け用!A:C,2,FALSE),0)</f>
        <v>0</v>
      </c>
      <c r="C342" s="74">
        <f>IFERROR(VLOOKUP(A342,ブログデータ貼り付け用!A:C,3,FALSE),0)</f>
        <v>0</v>
      </c>
      <c r="D342" s="20">
        <f>IFERROR(VLOOKUP(A342,ブログデータ貼り付け用!E:J,4,FALSE),0)</f>
        <v>0</v>
      </c>
      <c r="E342" s="80">
        <f>IFERROR(VLOOKUP(A342,ブログデータ貼り付け用!E:J,6,FALSE),0)</f>
        <v>0</v>
      </c>
      <c r="F342" s="4">
        <f>IFERROR(VLOOKUP(A342,ブログデータ貼り付け用!L:N,2,FALSE),0)</f>
        <v>0</v>
      </c>
      <c r="G342" s="43">
        <f>IFERROR(VLOOKUP(A342,ブログデータ貼り付け用!L:N,3,FALSE),0)</f>
        <v>0</v>
      </c>
      <c r="H342" s="20">
        <f>VLOOKUP(A342,ブログデータ整理!A:C,2,FALSE)</f>
        <v>0</v>
      </c>
      <c r="I342" s="76">
        <f>VLOOKUP(A342,ブログデータ整理!A:C,3,FALSE)</f>
        <v>0</v>
      </c>
      <c r="J342" s="20">
        <f>VLOOKUP(A342,ブログデータ整理!A:E,4,FALSE)</f>
        <v>0</v>
      </c>
      <c r="K342" s="76">
        <f>VLOOKUP(A342,ブログデータ整理!A:E,5,FALSE)</f>
        <v>0</v>
      </c>
      <c r="L342" s="89"/>
      <c r="M342" s="90"/>
      <c r="N342" s="20">
        <f t="shared" si="27"/>
        <v>0</v>
      </c>
      <c r="O342" s="19">
        <f t="shared" si="27"/>
        <v>0</v>
      </c>
    </row>
    <row r="343" spans="1:15" ht="14.25" customHeight="1" x14ac:dyDescent="0.15">
      <c r="A343" s="72">
        <v>44121</v>
      </c>
      <c r="B343" s="4">
        <f>IFERROR(VLOOKUP(A343,ブログデータ貼り付け用!A:C,2,FALSE),0)</f>
        <v>0</v>
      </c>
      <c r="C343" s="74">
        <f>IFERROR(VLOOKUP(A343,ブログデータ貼り付け用!A:C,3,FALSE),0)</f>
        <v>0</v>
      </c>
      <c r="D343" s="20">
        <f>IFERROR(VLOOKUP(A343,ブログデータ貼り付け用!E:J,4,FALSE),0)</f>
        <v>0</v>
      </c>
      <c r="E343" s="80">
        <f>IFERROR(VLOOKUP(A343,ブログデータ貼り付け用!E:J,6,FALSE),0)</f>
        <v>0</v>
      </c>
      <c r="F343" s="4">
        <f>IFERROR(VLOOKUP(A343,ブログデータ貼り付け用!L:N,2,FALSE),0)</f>
        <v>0</v>
      </c>
      <c r="G343" s="43">
        <f>IFERROR(VLOOKUP(A343,ブログデータ貼り付け用!L:N,3,FALSE),0)</f>
        <v>0</v>
      </c>
      <c r="H343" s="20">
        <f>VLOOKUP(A343,ブログデータ整理!A:C,2,FALSE)</f>
        <v>0</v>
      </c>
      <c r="I343" s="76">
        <f>VLOOKUP(A343,ブログデータ整理!A:C,3,FALSE)</f>
        <v>0</v>
      </c>
      <c r="J343" s="20">
        <f>VLOOKUP(A343,ブログデータ整理!A:E,4,FALSE)</f>
        <v>0</v>
      </c>
      <c r="K343" s="76">
        <f>VLOOKUP(A343,ブログデータ整理!A:E,5,FALSE)</f>
        <v>0</v>
      </c>
      <c r="L343" s="89"/>
      <c r="M343" s="90"/>
      <c r="N343" s="20">
        <f t="shared" si="27"/>
        <v>0</v>
      </c>
      <c r="O343" s="19">
        <f t="shared" si="27"/>
        <v>0</v>
      </c>
    </row>
    <row r="344" spans="1:15" ht="14.25" customHeight="1" x14ac:dyDescent="0.15">
      <c r="A344" s="72">
        <v>44122</v>
      </c>
      <c r="B344" s="4">
        <f>IFERROR(VLOOKUP(A344,ブログデータ貼り付け用!A:C,2,FALSE),0)</f>
        <v>0</v>
      </c>
      <c r="C344" s="74">
        <f>IFERROR(VLOOKUP(A344,ブログデータ貼り付け用!A:C,3,FALSE),0)</f>
        <v>0</v>
      </c>
      <c r="D344" s="20">
        <f>IFERROR(VLOOKUP(A344,ブログデータ貼り付け用!E:J,4,FALSE),0)</f>
        <v>0</v>
      </c>
      <c r="E344" s="80">
        <f>IFERROR(VLOOKUP(A344,ブログデータ貼り付け用!E:J,6,FALSE),0)</f>
        <v>0</v>
      </c>
      <c r="F344" s="4">
        <f>IFERROR(VLOOKUP(A344,ブログデータ貼り付け用!L:N,2,FALSE),0)</f>
        <v>0</v>
      </c>
      <c r="G344" s="43">
        <f>IFERROR(VLOOKUP(A344,ブログデータ貼り付け用!L:N,3,FALSE),0)</f>
        <v>0</v>
      </c>
      <c r="H344" s="20">
        <f>VLOOKUP(A344,ブログデータ整理!A:C,2,FALSE)</f>
        <v>0</v>
      </c>
      <c r="I344" s="76">
        <f>VLOOKUP(A344,ブログデータ整理!A:C,3,FALSE)</f>
        <v>0</v>
      </c>
      <c r="J344" s="20">
        <f>VLOOKUP(A344,ブログデータ整理!A:E,4,FALSE)</f>
        <v>0</v>
      </c>
      <c r="K344" s="76">
        <f>VLOOKUP(A344,ブログデータ整理!A:E,5,FALSE)</f>
        <v>0</v>
      </c>
      <c r="L344" s="89"/>
      <c r="M344" s="90"/>
      <c r="N344" s="20">
        <f t="shared" si="27"/>
        <v>0</v>
      </c>
      <c r="O344" s="19">
        <f t="shared" si="27"/>
        <v>0</v>
      </c>
    </row>
    <row r="345" spans="1:15" ht="14.25" customHeight="1" x14ac:dyDescent="0.15">
      <c r="A345" s="72">
        <v>44123</v>
      </c>
      <c r="B345" s="4">
        <f>IFERROR(VLOOKUP(A345,ブログデータ貼り付け用!A:C,2,FALSE),0)</f>
        <v>0</v>
      </c>
      <c r="C345" s="74">
        <f>IFERROR(VLOOKUP(A345,ブログデータ貼り付け用!A:C,3,FALSE),0)</f>
        <v>0</v>
      </c>
      <c r="D345" s="20">
        <f>IFERROR(VLOOKUP(A345,ブログデータ貼り付け用!E:J,4,FALSE),0)</f>
        <v>0</v>
      </c>
      <c r="E345" s="80">
        <f>IFERROR(VLOOKUP(A345,ブログデータ貼り付け用!E:J,6,FALSE),0)</f>
        <v>0</v>
      </c>
      <c r="F345" s="4">
        <f>IFERROR(VLOOKUP(A345,ブログデータ貼り付け用!L:N,2,FALSE),0)</f>
        <v>0</v>
      </c>
      <c r="G345" s="43">
        <f>IFERROR(VLOOKUP(A345,ブログデータ貼り付け用!L:N,3,FALSE),0)</f>
        <v>0</v>
      </c>
      <c r="H345" s="20">
        <f>VLOOKUP(A345,ブログデータ整理!A:C,2,FALSE)</f>
        <v>0</v>
      </c>
      <c r="I345" s="76">
        <f>VLOOKUP(A345,ブログデータ整理!A:C,3,FALSE)</f>
        <v>0</v>
      </c>
      <c r="J345" s="20">
        <f>VLOOKUP(A345,ブログデータ整理!A:E,4,FALSE)</f>
        <v>0</v>
      </c>
      <c r="K345" s="76">
        <f>VLOOKUP(A345,ブログデータ整理!A:E,5,FALSE)</f>
        <v>0</v>
      </c>
      <c r="L345" s="89"/>
      <c r="M345" s="90"/>
      <c r="N345" s="20">
        <f t="shared" si="27"/>
        <v>0</v>
      </c>
      <c r="O345" s="19">
        <f t="shared" si="27"/>
        <v>0</v>
      </c>
    </row>
    <row r="346" spans="1:15" ht="14.25" customHeight="1" x14ac:dyDescent="0.15">
      <c r="A346" s="72">
        <v>44124</v>
      </c>
      <c r="B346" s="4">
        <f>IFERROR(VLOOKUP(A346,ブログデータ貼り付け用!A:C,2,FALSE),0)</f>
        <v>0</v>
      </c>
      <c r="C346" s="74">
        <f>IFERROR(VLOOKUP(A346,ブログデータ貼り付け用!A:C,3,FALSE),0)</f>
        <v>0</v>
      </c>
      <c r="D346" s="20">
        <f>IFERROR(VLOOKUP(A346,ブログデータ貼り付け用!E:J,4,FALSE),0)</f>
        <v>0</v>
      </c>
      <c r="E346" s="80">
        <f>IFERROR(VLOOKUP(A346,ブログデータ貼り付け用!E:J,6,FALSE),0)</f>
        <v>0</v>
      </c>
      <c r="F346" s="4">
        <f>IFERROR(VLOOKUP(A346,ブログデータ貼り付け用!L:N,2,FALSE),0)</f>
        <v>0</v>
      </c>
      <c r="G346" s="43">
        <f>IFERROR(VLOOKUP(A346,ブログデータ貼り付け用!L:N,3,FALSE),0)</f>
        <v>0</v>
      </c>
      <c r="H346" s="20">
        <f>VLOOKUP(A346,ブログデータ整理!A:C,2,FALSE)</f>
        <v>0</v>
      </c>
      <c r="I346" s="76">
        <f>VLOOKUP(A346,ブログデータ整理!A:C,3,FALSE)</f>
        <v>0</v>
      </c>
      <c r="J346" s="20">
        <f>VLOOKUP(A346,ブログデータ整理!A:E,4,FALSE)</f>
        <v>0</v>
      </c>
      <c r="K346" s="76">
        <f>VLOOKUP(A346,ブログデータ整理!A:E,5,FALSE)</f>
        <v>0</v>
      </c>
      <c r="L346" s="89"/>
      <c r="M346" s="90"/>
      <c r="N346" s="20">
        <f t="shared" si="27"/>
        <v>0</v>
      </c>
      <c r="O346" s="19">
        <f t="shared" si="27"/>
        <v>0</v>
      </c>
    </row>
    <row r="347" spans="1:15" ht="14.25" customHeight="1" x14ac:dyDescent="0.15">
      <c r="A347" s="72">
        <v>44125</v>
      </c>
      <c r="B347" s="4">
        <f>IFERROR(VLOOKUP(A347,ブログデータ貼り付け用!A:C,2,FALSE),0)</f>
        <v>0</v>
      </c>
      <c r="C347" s="74">
        <f>IFERROR(VLOOKUP(A347,ブログデータ貼り付け用!A:C,3,FALSE),0)</f>
        <v>0</v>
      </c>
      <c r="D347" s="20">
        <f>IFERROR(VLOOKUP(A347,ブログデータ貼り付け用!E:J,4,FALSE),0)</f>
        <v>0</v>
      </c>
      <c r="E347" s="80">
        <f>IFERROR(VLOOKUP(A347,ブログデータ貼り付け用!E:J,6,FALSE),0)</f>
        <v>0</v>
      </c>
      <c r="F347" s="4">
        <f>IFERROR(VLOOKUP(A347,ブログデータ貼り付け用!L:N,2,FALSE),0)</f>
        <v>0</v>
      </c>
      <c r="G347" s="43">
        <f>IFERROR(VLOOKUP(A347,ブログデータ貼り付け用!L:N,3,FALSE),0)</f>
        <v>0</v>
      </c>
      <c r="H347" s="20">
        <f>VLOOKUP(A347,ブログデータ整理!A:C,2,FALSE)</f>
        <v>0</v>
      </c>
      <c r="I347" s="76">
        <f>VLOOKUP(A347,ブログデータ整理!A:C,3,FALSE)</f>
        <v>0</v>
      </c>
      <c r="J347" s="20">
        <f>VLOOKUP(A347,ブログデータ整理!A:E,4,FALSE)</f>
        <v>0</v>
      </c>
      <c r="K347" s="76">
        <f>VLOOKUP(A347,ブログデータ整理!A:E,5,FALSE)</f>
        <v>0</v>
      </c>
      <c r="L347" s="89"/>
      <c r="M347" s="90"/>
      <c r="N347" s="20">
        <f t="shared" si="27"/>
        <v>0</v>
      </c>
      <c r="O347" s="19">
        <f t="shared" si="27"/>
        <v>0</v>
      </c>
    </row>
    <row r="348" spans="1:15" ht="14.25" customHeight="1" x14ac:dyDescent="0.15">
      <c r="A348" s="72">
        <v>44126</v>
      </c>
      <c r="B348" s="4">
        <f>IFERROR(VLOOKUP(A348,ブログデータ貼り付け用!A:C,2,FALSE),0)</f>
        <v>0</v>
      </c>
      <c r="C348" s="74">
        <f>IFERROR(VLOOKUP(A348,ブログデータ貼り付け用!A:C,3,FALSE),0)</f>
        <v>0</v>
      </c>
      <c r="D348" s="20">
        <f>IFERROR(VLOOKUP(A348,ブログデータ貼り付け用!E:J,4,FALSE),0)</f>
        <v>0</v>
      </c>
      <c r="E348" s="80">
        <f>IFERROR(VLOOKUP(A348,ブログデータ貼り付け用!E:J,6,FALSE),0)</f>
        <v>0</v>
      </c>
      <c r="F348" s="4">
        <f>IFERROR(VLOOKUP(A348,ブログデータ貼り付け用!L:N,2,FALSE),0)</f>
        <v>0</v>
      </c>
      <c r="G348" s="43">
        <f>IFERROR(VLOOKUP(A348,ブログデータ貼り付け用!L:N,3,FALSE),0)</f>
        <v>0</v>
      </c>
      <c r="H348" s="20">
        <f>VLOOKUP(A348,ブログデータ整理!A:C,2,FALSE)</f>
        <v>0</v>
      </c>
      <c r="I348" s="76">
        <f>VLOOKUP(A348,ブログデータ整理!A:C,3,FALSE)</f>
        <v>0</v>
      </c>
      <c r="J348" s="20">
        <f>VLOOKUP(A348,ブログデータ整理!A:E,4,FALSE)</f>
        <v>0</v>
      </c>
      <c r="K348" s="76">
        <f>VLOOKUP(A348,ブログデータ整理!A:E,5,FALSE)</f>
        <v>0</v>
      </c>
      <c r="L348" s="89"/>
      <c r="M348" s="90"/>
      <c r="N348" s="20">
        <f t="shared" si="27"/>
        <v>0</v>
      </c>
      <c r="O348" s="19">
        <f t="shared" si="27"/>
        <v>0</v>
      </c>
    </row>
    <row r="349" spans="1:15" ht="14.25" customHeight="1" x14ac:dyDescent="0.15">
      <c r="A349" s="72">
        <v>44127</v>
      </c>
      <c r="B349" s="4">
        <f>IFERROR(VLOOKUP(A349,ブログデータ貼り付け用!A:C,2,FALSE),0)</f>
        <v>0</v>
      </c>
      <c r="C349" s="74">
        <f>IFERROR(VLOOKUP(A349,ブログデータ貼り付け用!A:C,3,FALSE),0)</f>
        <v>0</v>
      </c>
      <c r="D349" s="20">
        <f>IFERROR(VLOOKUP(A349,ブログデータ貼り付け用!E:J,4,FALSE),0)</f>
        <v>0</v>
      </c>
      <c r="E349" s="80">
        <f>IFERROR(VLOOKUP(A349,ブログデータ貼り付け用!E:J,6,FALSE),0)</f>
        <v>0</v>
      </c>
      <c r="F349" s="4">
        <f>IFERROR(VLOOKUP(A349,ブログデータ貼り付け用!L:N,2,FALSE),0)</f>
        <v>0</v>
      </c>
      <c r="G349" s="43">
        <f>IFERROR(VLOOKUP(A349,ブログデータ貼り付け用!L:N,3,FALSE),0)</f>
        <v>0</v>
      </c>
      <c r="H349" s="20">
        <f>VLOOKUP(A349,ブログデータ整理!A:C,2,FALSE)</f>
        <v>0</v>
      </c>
      <c r="I349" s="76">
        <f>VLOOKUP(A349,ブログデータ整理!A:C,3,FALSE)</f>
        <v>0</v>
      </c>
      <c r="J349" s="20">
        <f>VLOOKUP(A349,ブログデータ整理!A:E,4,FALSE)</f>
        <v>0</v>
      </c>
      <c r="K349" s="76">
        <f>VLOOKUP(A349,ブログデータ整理!A:E,5,FALSE)</f>
        <v>0</v>
      </c>
      <c r="L349" s="89"/>
      <c r="M349" s="90"/>
      <c r="N349" s="20">
        <f t="shared" si="27"/>
        <v>0</v>
      </c>
      <c r="O349" s="19">
        <f t="shared" si="27"/>
        <v>0</v>
      </c>
    </row>
    <row r="350" spans="1:15" ht="14.25" customHeight="1" x14ac:dyDescent="0.15">
      <c r="A350" s="72">
        <v>44128</v>
      </c>
      <c r="B350" s="4">
        <f>IFERROR(VLOOKUP(A350,ブログデータ貼り付け用!A:C,2,FALSE),0)</f>
        <v>0</v>
      </c>
      <c r="C350" s="74">
        <f>IFERROR(VLOOKUP(A350,ブログデータ貼り付け用!A:C,3,FALSE),0)</f>
        <v>0</v>
      </c>
      <c r="D350" s="20">
        <f>IFERROR(VLOOKUP(A350,ブログデータ貼り付け用!E:J,4,FALSE),0)</f>
        <v>0</v>
      </c>
      <c r="E350" s="80">
        <f>IFERROR(VLOOKUP(A350,ブログデータ貼り付け用!E:J,6,FALSE),0)</f>
        <v>0</v>
      </c>
      <c r="F350" s="4">
        <f>IFERROR(VLOOKUP(A350,ブログデータ貼り付け用!L:N,2,FALSE),0)</f>
        <v>0</v>
      </c>
      <c r="G350" s="43">
        <f>IFERROR(VLOOKUP(A350,ブログデータ貼り付け用!L:N,3,FALSE),0)</f>
        <v>0</v>
      </c>
      <c r="H350" s="20">
        <f>VLOOKUP(A350,ブログデータ整理!A:C,2,FALSE)</f>
        <v>0</v>
      </c>
      <c r="I350" s="76">
        <f>VLOOKUP(A350,ブログデータ整理!A:C,3,FALSE)</f>
        <v>0</v>
      </c>
      <c r="J350" s="20">
        <f>VLOOKUP(A350,ブログデータ整理!A:E,4,FALSE)</f>
        <v>0</v>
      </c>
      <c r="K350" s="76">
        <f>VLOOKUP(A350,ブログデータ整理!A:E,5,FALSE)</f>
        <v>0</v>
      </c>
      <c r="L350" s="89"/>
      <c r="M350" s="90"/>
      <c r="N350" s="20">
        <f t="shared" si="27"/>
        <v>0</v>
      </c>
      <c r="O350" s="19">
        <f t="shared" si="27"/>
        <v>0</v>
      </c>
    </row>
    <row r="351" spans="1:15" ht="14.25" customHeight="1" x14ac:dyDescent="0.15">
      <c r="A351" s="72">
        <v>44129</v>
      </c>
      <c r="B351" s="4">
        <f>IFERROR(VLOOKUP(A351,ブログデータ貼り付け用!A:C,2,FALSE),0)</f>
        <v>0</v>
      </c>
      <c r="C351" s="74">
        <f>IFERROR(VLOOKUP(A351,ブログデータ貼り付け用!A:C,3,FALSE),0)</f>
        <v>0</v>
      </c>
      <c r="D351" s="20">
        <f>IFERROR(VLOOKUP(A351,ブログデータ貼り付け用!E:J,4,FALSE),0)</f>
        <v>0</v>
      </c>
      <c r="E351" s="80">
        <f>IFERROR(VLOOKUP(A351,ブログデータ貼り付け用!E:J,6,FALSE),0)</f>
        <v>0</v>
      </c>
      <c r="F351" s="4">
        <f>IFERROR(VLOOKUP(A351,ブログデータ貼り付け用!L:N,2,FALSE),0)</f>
        <v>0</v>
      </c>
      <c r="G351" s="43">
        <f>IFERROR(VLOOKUP(A351,ブログデータ貼り付け用!L:N,3,FALSE),0)</f>
        <v>0</v>
      </c>
      <c r="H351" s="20">
        <f>VLOOKUP(A351,ブログデータ整理!A:C,2,FALSE)</f>
        <v>0</v>
      </c>
      <c r="I351" s="76">
        <f>VLOOKUP(A351,ブログデータ整理!A:C,3,FALSE)</f>
        <v>0</v>
      </c>
      <c r="J351" s="20">
        <f>VLOOKUP(A351,ブログデータ整理!A:E,4,FALSE)</f>
        <v>0</v>
      </c>
      <c r="K351" s="76">
        <f>VLOOKUP(A351,ブログデータ整理!A:E,5,FALSE)</f>
        <v>0</v>
      </c>
      <c r="L351" s="89"/>
      <c r="M351" s="90"/>
      <c r="N351" s="20">
        <f t="shared" si="27"/>
        <v>0</v>
      </c>
      <c r="O351" s="19">
        <f t="shared" si="27"/>
        <v>0</v>
      </c>
    </row>
    <row r="352" spans="1:15" ht="14.25" customHeight="1" x14ac:dyDescent="0.15">
      <c r="A352" s="72">
        <v>44130</v>
      </c>
      <c r="B352" s="4">
        <f>IFERROR(VLOOKUP(A352,ブログデータ貼り付け用!A:C,2,FALSE),0)</f>
        <v>0</v>
      </c>
      <c r="C352" s="74">
        <f>IFERROR(VLOOKUP(A352,ブログデータ貼り付け用!A:C,3,FALSE),0)</f>
        <v>0</v>
      </c>
      <c r="D352" s="20">
        <f>IFERROR(VLOOKUP(A352,ブログデータ貼り付け用!E:J,4,FALSE),0)</f>
        <v>0</v>
      </c>
      <c r="E352" s="80">
        <f>IFERROR(VLOOKUP(A352,ブログデータ貼り付け用!E:J,6,FALSE),0)</f>
        <v>0</v>
      </c>
      <c r="F352" s="4">
        <f>IFERROR(VLOOKUP(A352,ブログデータ貼り付け用!L:N,2,FALSE),0)</f>
        <v>0</v>
      </c>
      <c r="G352" s="43">
        <f>IFERROR(VLOOKUP(A352,ブログデータ貼り付け用!L:N,3,FALSE),0)</f>
        <v>0</v>
      </c>
      <c r="H352" s="20">
        <f>VLOOKUP(A352,ブログデータ整理!A:C,2,FALSE)</f>
        <v>0</v>
      </c>
      <c r="I352" s="76">
        <f>VLOOKUP(A352,ブログデータ整理!A:C,3,FALSE)</f>
        <v>0</v>
      </c>
      <c r="J352" s="20">
        <f>VLOOKUP(A352,ブログデータ整理!A:E,4,FALSE)</f>
        <v>0</v>
      </c>
      <c r="K352" s="76">
        <f>VLOOKUP(A352,ブログデータ整理!A:E,5,FALSE)</f>
        <v>0</v>
      </c>
      <c r="L352" s="89"/>
      <c r="M352" s="90"/>
      <c r="N352" s="20">
        <f t="shared" si="27"/>
        <v>0</v>
      </c>
      <c r="O352" s="19">
        <f t="shared" si="27"/>
        <v>0</v>
      </c>
    </row>
    <row r="353" spans="1:15" ht="14.25" customHeight="1" x14ac:dyDescent="0.15">
      <c r="A353" s="72">
        <v>44131</v>
      </c>
      <c r="B353" s="4">
        <f>IFERROR(VLOOKUP(A353,ブログデータ貼り付け用!A:C,2,FALSE),0)</f>
        <v>0</v>
      </c>
      <c r="C353" s="74">
        <f>IFERROR(VLOOKUP(A353,ブログデータ貼り付け用!A:C,3,FALSE),0)</f>
        <v>0</v>
      </c>
      <c r="D353" s="20">
        <f>IFERROR(VLOOKUP(A353,ブログデータ貼り付け用!E:J,4,FALSE),0)</f>
        <v>0</v>
      </c>
      <c r="E353" s="80">
        <f>IFERROR(VLOOKUP(A353,ブログデータ貼り付け用!E:J,6,FALSE),0)</f>
        <v>0</v>
      </c>
      <c r="F353" s="4">
        <f>IFERROR(VLOOKUP(A353,ブログデータ貼り付け用!L:N,2,FALSE),0)</f>
        <v>0</v>
      </c>
      <c r="G353" s="43">
        <f>IFERROR(VLOOKUP(A353,ブログデータ貼り付け用!L:N,3,FALSE),0)</f>
        <v>0</v>
      </c>
      <c r="H353" s="20">
        <f>VLOOKUP(A353,ブログデータ整理!A:C,2,FALSE)</f>
        <v>0</v>
      </c>
      <c r="I353" s="76">
        <f>VLOOKUP(A353,ブログデータ整理!A:C,3,FALSE)</f>
        <v>0</v>
      </c>
      <c r="J353" s="20">
        <f>VLOOKUP(A353,ブログデータ整理!A:E,4,FALSE)</f>
        <v>0</v>
      </c>
      <c r="K353" s="76">
        <f>VLOOKUP(A353,ブログデータ整理!A:E,5,FALSE)</f>
        <v>0</v>
      </c>
      <c r="L353" s="89"/>
      <c r="M353" s="90"/>
      <c r="N353" s="20">
        <f t="shared" si="27"/>
        <v>0</v>
      </c>
      <c r="O353" s="19">
        <f t="shared" si="27"/>
        <v>0</v>
      </c>
    </row>
    <row r="354" spans="1:15" ht="14.25" customHeight="1" x14ac:dyDescent="0.15">
      <c r="A354" s="72">
        <v>44132</v>
      </c>
      <c r="B354" s="4">
        <f>IFERROR(VLOOKUP(A354,ブログデータ貼り付け用!A:C,2,FALSE),0)</f>
        <v>0</v>
      </c>
      <c r="C354" s="74">
        <f>IFERROR(VLOOKUP(A354,ブログデータ貼り付け用!A:C,3,FALSE),0)</f>
        <v>0</v>
      </c>
      <c r="D354" s="20">
        <f>IFERROR(VLOOKUP(A354,ブログデータ貼り付け用!E:J,4,FALSE),0)</f>
        <v>0</v>
      </c>
      <c r="E354" s="80">
        <f>IFERROR(VLOOKUP(A354,ブログデータ貼り付け用!E:J,6,FALSE),0)</f>
        <v>0</v>
      </c>
      <c r="F354" s="4">
        <f>IFERROR(VLOOKUP(A354,ブログデータ貼り付け用!L:N,2,FALSE),0)</f>
        <v>0</v>
      </c>
      <c r="G354" s="43">
        <f>IFERROR(VLOOKUP(A354,ブログデータ貼り付け用!L:N,3,FALSE),0)</f>
        <v>0</v>
      </c>
      <c r="H354" s="20">
        <f>VLOOKUP(A354,ブログデータ整理!A:C,2,FALSE)</f>
        <v>0</v>
      </c>
      <c r="I354" s="76">
        <f>VLOOKUP(A354,ブログデータ整理!A:C,3,FALSE)</f>
        <v>0</v>
      </c>
      <c r="J354" s="20">
        <f>VLOOKUP(A354,ブログデータ整理!A:E,4,FALSE)</f>
        <v>0</v>
      </c>
      <c r="K354" s="76">
        <f>VLOOKUP(A354,ブログデータ整理!A:E,5,FALSE)</f>
        <v>0</v>
      </c>
      <c r="L354" s="89"/>
      <c r="M354" s="90"/>
      <c r="N354" s="20">
        <f t="shared" si="27"/>
        <v>0</v>
      </c>
      <c r="O354" s="19">
        <f t="shared" si="27"/>
        <v>0</v>
      </c>
    </row>
    <row r="355" spans="1:15" ht="14.25" customHeight="1" x14ac:dyDescent="0.15">
      <c r="A355" s="72">
        <v>44133</v>
      </c>
      <c r="B355" s="4">
        <f>IFERROR(VLOOKUP(A355,ブログデータ貼り付け用!A:C,2,FALSE),0)</f>
        <v>0</v>
      </c>
      <c r="C355" s="74">
        <f>IFERROR(VLOOKUP(A355,ブログデータ貼り付け用!A:C,3,FALSE),0)</f>
        <v>0</v>
      </c>
      <c r="D355" s="20">
        <f>IFERROR(VLOOKUP(A355,ブログデータ貼り付け用!E:J,4,FALSE),0)</f>
        <v>0</v>
      </c>
      <c r="E355" s="80">
        <f>IFERROR(VLOOKUP(A355,ブログデータ貼り付け用!E:J,6,FALSE),0)</f>
        <v>0</v>
      </c>
      <c r="F355" s="4">
        <f>IFERROR(VLOOKUP(A355,ブログデータ貼り付け用!L:N,2,FALSE),0)</f>
        <v>0</v>
      </c>
      <c r="G355" s="43">
        <f>IFERROR(VLOOKUP(A355,ブログデータ貼り付け用!L:N,3,FALSE),0)</f>
        <v>0</v>
      </c>
      <c r="H355" s="20">
        <f>VLOOKUP(A355,ブログデータ整理!A:C,2,FALSE)</f>
        <v>0</v>
      </c>
      <c r="I355" s="76">
        <f>VLOOKUP(A355,ブログデータ整理!A:C,3,FALSE)</f>
        <v>0</v>
      </c>
      <c r="J355" s="20">
        <f>VLOOKUP(A355,ブログデータ整理!A:E,4,FALSE)</f>
        <v>0</v>
      </c>
      <c r="K355" s="76">
        <f>VLOOKUP(A355,ブログデータ整理!A:E,5,FALSE)</f>
        <v>0</v>
      </c>
      <c r="L355" s="89"/>
      <c r="M355" s="90"/>
      <c r="N355" s="20">
        <f t="shared" si="27"/>
        <v>0</v>
      </c>
      <c r="O355" s="19">
        <f t="shared" si="27"/>
        <v>0</v>
      </c>
    </row>
    <row r="356" spans="1:15" ht="14.25" customHeight="1" x14ac:dyDescent="0.15">
      <c r="A356" s="72">
        <v>44134</v>
      </c>
      <c r="B356" s="4">
        <f>IFERROR(VLOOKUP(A356,ブログデータ貼り付け用!A:C,2,FALSE),0)</f>
        <v>0</v>
      </c>
      <c r="C356" s="74">
        <f>IFERROR(VLOOKUP(A356,ブログデータ貼り付け用!A:C,3,FALSE),0)</f>
        <v>0</v>
      </c>
      <c r="D356" s="20">
        <f>IFERROR(VLOOKUP(A356,ブログデータ貼り付け用!E:J,4,FALSE),0)</f>
        <v>0</v>
      </c>
      <c r="E356" s="80">
        <f>IFERROR(VLOOKUP(A356,ブログデータ貼り付け用!E:J,6,FALSE),0)</f>
        <v>0</v>
      </c>
      <c r="F356" s="4">
        <f>IFERROR(VLOOKUP(A356,ブログデータ貼り付け用!L:N,2,FALSE),0)</f>
        <v>0</v>
      </c>
      <c r="G356" s="43">
        <f>IFERROR(VLOOKUP(A356,ブログデータ貼り付け用!L:N,3,FALSE),0)</f>
        <v>0</v>
      </c>
      <c r="H356" s="20">
        <f>VLOOKUP(A356,ブログデータ整理!A:C,2,FALSE)</f>
        <v>0</v>
      </c>
      <c r="I356" s="76">
        <f>VLOOKUP(A356,ブログデータ整理!A:C,3,FALSE)</f>
        <v>0</v>
      </c>
      <c r="J356" s="20">
        <f>VLOOKUP(A356,ブログデータ整理!A:E,4,FALSE)</f>
        <v>0</v>
      </c>
      <c r="K356" s="76">
        <f>VLOOKUP(A356,ブログデータ整理!A:E,5,FALSE)</f>
        <v>0</v>
      </c>
      <c r="L356" s="89"/>
      <c r="M356" s="90"/>
      <c r="N356" s="20">
        <f t="shared" si="27"/>
        <v>0</v>
      </c>
      <c r="O356" s="19">
        <f t="shared" si="27"/>
        <v>0</v>
      </c>
    </row>
    <row r="357" spans="1:15" ht="14.25" customHeight="1" thickBot="1" x14ac:dyDescent="0.2">
      <c r="A357" s="72">
        <v>44135</v>
      </c>
      <c r="B357" s="4">
        <f>IFERROR(VLOOKUP(A357,ブログデータ貼り付け用!A:C,2,FALSE),0)</f>
        <v>0</v>
      </c>
      <c r="C357" s="74">
        <f>IFERROR(VLOOKUP(A357,ブログデータ貼り付け用!A:C,3,FALSE),0)</f>
        <v>0</v>
      </c>
      <c r="D357" s="11">
        <f>IFERROR(VLOOKUP(A357,ブログデータ貼り付け用!E:J,4,FALSE),0)</f>
        <v>0</v>
      </c>
      <c r="E357" s="81">
        <f>IFERROR(VLOOKUP(A357,ブログデータ貼り付け用!E:J,6,FALSE),0)</f>
        <v>0</v>
      </c>
      <c r="F357" s="4">
        <f>IFERROR(VLOOKUP(A357,ブログデータ貼り付け用!L:N,2,FALSE),0)</f>
        <v>0</v>
      </c>
      <c r="G357" s="43">
        <f>IFERROR(VLOOKUP(A357,ブログデータ貼り付け用!L:N,3,FALSE),0)</f>
        <v>0</v>
      </c>
      <c r="H357" s="20">
        <f>VLOOKUP(A357,ブログデータ整理!A:C,2,FALSE)</f>
        <v>0</v>
      </c>
      <c r="I357" s="76">
        <f>VLOOKUP(A357,ブログデータ整理!A:C,3,FALSE)</f>
        <v>0</v>
      </c>
      <c r="J357" s="20">
        <f>VLOOKUP(A357,ブログデータ整理!A:E,4,FALSE)</f>
        <v>0</v>
      </c>
      <c r="K357" s="76">
        <f>VLOOKUP(A357,ブログデータ整理!A:E,5,FALSE)</f>
        <v>0</v>
      </c>
      <c r="L357" s="89"/>
      <c r="M357" s="90"/>
      <c r="N357" s="20">
        <f t="shared" si="27"/>
        <v>0</v>
      </c>
      <c r="O357" s="19">
        <f t="shared" si="27"/>
        <v>0</v>
      </c>
    </row>
    <row r="358" spans="1:15" ht="17.25" customHeight="1" thickBot="1" x14ac:dyDescent="0.2">
      <c r="A358" s="17" t="s">
        <v>72</v>
      </c>
      <c r="B358" s="83"/>
      <c r="C358" s="84"/>
      <c r="D358" s="85"/>
      <c r="E358" s="84"/>
      <c r="F358" s="85"/>
      <c r="G358" s="84"/>
      <c r="H358" s="85"/>
      <c r="I358" s="84"/>
      <c r="J358" s="85"/>
      <c r="K358" s="84"/>
      <c r="L358" s="85"/>
      <c r="M358" s="84"/>
      <c r="N358" s="13">
        <f>B358+D358+F358+H358+J358+L358</f>
        <v>0</v>
      </c>
      <c r="O358" s="14">
        <f>C358+E358+G358+I358+K358+M358</f>
        <v>0</v>
      </c>
    </row>
    <row r="359" spans="1:15" ht="17.25" customHeight="1" thickBot="1" x14ac:dyDescent="0.2">
      <c r="A359" s="17" t="s">
        <v>12</v>
      </c>
      <c r="B359" s="22">
        <f t="shared" ref="B359:M359" si="28">SUM(B327:B358)</f>
        <v>0</v>
      </c>
      <c r="C359" s="23">
        <f t="shared" si="28"/>
        <v>0</v>
      </c>
      <c r="D359" s="26">
        <f t="shared" si="28"/>
        <v>0</v>
      </c>
      <c r="E359" s="27">
        <f t="shared" si="28"/>
        <v>0</v>
      </c>
      <c r="F359" s="24">
        <f t="shared" si="28"/>
        <v>0</v>
      </c>
      <c r="G359" s="25">
        <f t="shared" si="28"/>
        <v>0</v>
      </c>
      <c r="H359" s="33">
        <f t="shared" si="28"/>
        <v>0</v>
      </c>
      <c r="I359" s="34">
        <f t="shared" si="28"/>
        <v>0</v>
      </c>
      <c r="J359" s="32">
        <f t="shared" si="28"/>
        <v>0</v>
      </c>
      <c r="K359" s="30">
        <f t="shared" si="28"/>
        <v>0</v>
      </c>
      <c r="L359" s="28">
        <f t="shared" si="28"/>
        <v>0</v>
      </c>
      <c r="M359" s="29">
        <f t="shared" si="28"/>
        <v>0</v>
      </c>
      <c r="N359" s="13">
        <f>B359+D359+F359+H359+J359+L359</f>
        <v>0</v>
      </c>
      <c r="O359" s="14">
        <f>C359+E359+G359+I359+K359+M359</f>
        <v>0</v>
      </c>
    </row>
    <row r="360" spans="1:15" ht="17.25" customHeight="1" thickBot="1" x14ac:dyDescent="0.2">
      <c r="A360" s="17" t="s">
        <v>13</v>
      </c>
      <c r="B360" s="39">
        <f>IFERROR(AVERAGE(B327:B357),"")</f>
        <v>0</v>
      </c>
      <c r="C360" s="40">
        <f t="shared" ref="C360:L360" si="29">IFERROR(AVERAGE(C327:C357),"")</f>
        <v>0</v>
      </c>
      <c r="D360" s="39">
        <f t="shared" si="29"/>
        <v>0</v>
      </c>
      <c r="E360" s="40">
        <f t="shared" si="29"/>
        <v>0</v>
      </c>
      <c r="F360" s="39">
        <f t="shared" si="29"/>
        <v>0</v>
      </c>
      <c r="G360" s="40">
        <f t="shared" si="29"/>
        <v>0</v>
      </c>
      <c r="H360" s="39">
        <f t="shared" si="29"/>
        <v>0</v>
      </c>
      <c r="I360" s="40">
        <f t="shared" si="29"/>
        <v>0</v>
      </c>
      <c r="J360" s="39">
        <f t="shared" si="29"/>
        <v>0</v>
      </c>
      <c r="K360" s="40">
        <f t="shared" si="29"/>
        <v>0</v>
      </c>
      <c r="L360" s="39" t="str">
        <f t="shared" si="29"/>
        <v/>
      </c>
      <c r="M360" s="41" t="str">
        <f>IFERROR(AVERAGE(M327:M357),"")</f>
        <v/>
      </c>
      <c r="N360" s="37"/>
      <c r="O360" s="38"/>
    </row>
    <row r="361" spans="1:15" ht="17.25" customHeight="1" thickBot="1" x14ac:dyDescent="0.2">
      <c r="A361" s="524" t="s">
        <v>24</v>
      </c>
      <c r="B361" s="423" t="s">
        <v>26</v>
      </c>
      <c r="C361" s="425"/>
      <c r="D361" s="516" t="s">
        <v>27</v>
      </c>
      <c r="E361" s="517"/>
      <c r="F361" s="518" t="s">
        <v>28</v>
      </c>
      <c r="G361" s="519"/>
      <c r="H361" s="520" t="s">
        <v>29</v>
      </c>
      <c r="I361" s="521"/>
      <c r="J361" s="522" t="s">
        <v>30</v>
      </c>
      <c r="K361" s="523"/>
      <c r="L361" s="511" t="str">
        <f>L325</f>
        <v>サイト名</v>
      </c>
      <c r="M361" s="512"/>
      <c r="N361" s="430" t="s">
        <v>12</v>
      </c>
      <c r="O361" s="431"/>
    </row>
    <row r="362" spans="1:15" ht="17.25" customHeight="1" thickBot="1" x14ac:dyDescent="0.2">
      <c r="A362" s="525"/>
      <c r="B362" s="21" t="s">
        <v>42</v>
      </c>
      <c r="C362" s="12" t="s">
        <v>10</v>
      </c>
      <c r="D362" s="11" t="s">
        <v>9</v>
      </c>
      <c r="E362" s="12" t="s">
        <v>10</v>
      </c>
      <c r="F362" s="11" t="s">
        <v>9</v>
      </c>
      <c r="G362" s="12" t="s">
        <v>10</v>
      </c>
      <c r="H362" s="11" t="s">
        <v>9</v>
      </c>
      <c r="I362" s="12" t="s">
        <v>10</v>
      </c>
      <c r="J362" s="11" t="s">
        <v>9</v>
      </c>
      <c r="K362" s="12" t="s">
        <v>10</v>
      </c>
      <c r="L362" s="11" t="s">
        <v>9</v>
      </c>
      <c r="M362" s="12" t="s">
        <v>10</v>
      </c>
      <c r="N362" s="11" t="s">
        <v>9</v>
      </c>
      <c r="O362" s="12" t="s">
        <v>10</v>
      </c>
    </row>
    <row r="363" spans="1:15" ht="14.25" customHeight="1" x14ac:dyDescent="0.15">
      <c r="A363" s="72">
        <v>44136</v>
      </c>
      <c r="B363" s="4">
        <f>IFERROR(VLOOKUP(A363,ブログデータ貼り付け用!A:C,2,FALSE),0)</f>
        <v>0</v>
      </c>
      <c r="C363" s="74">
        <f>IFERROR(VLOOKUP(A363,ブログデータ貼り付け用!A:C,3,FALSE),0)</f>
        <v>0</v>
      </c>
      <c r="D363" s="75">
        <f>IFERROR(VLOOKUP(A363,ブログデータ貼り付け用!E:J,4,FALSE),0)</f>
        <v>0</v>
      </c>
      <c r="E363" s="79">
        <f>IFERROR(VLOOKUP(A363,ブログデータ貼り付け用!E:J,6,FALSE),0)</f>
        <v>0</v>
      </c>
      <c r="F363" s="4">
        <f>IFERROR(VLOOKUP(A363,ブログデータ貼り付け用!L:N,2,FALSE),0)</f>
        <v>0</v>
      </c>
      <c r="G363" s="43">
        <f>IFERROR(VLOOKUP(A363,ブログデータ貼り付け用!L:N,3,FALSE),0)</f>
        <v>0</v>
      </c>
      <c r="H363" s="20">
        <f>VLOOKUP(A363,ブログデータ整理!A:C,2,FALSE)</f>
        <v>0</v>
      </c>
      <c r="I363" s="76">
        <f>VLOOKUP(A363,ブログデータ整理!A:C,3,FALSE)</f>
        <v>0</v>
      </c>
      <c r="J363" s="20">
        <f>VLOOKUP(A363,ブログデータ整理!A:E,4,FALSE)</f>
        <v>0</v>
      </c>
      <c r="K363" s="76">
        <f>VLOOKUP(A363,ブログデータ整理!A:E,5,FALSE)</f>
        <v>0</v>
      </c>
      <c r="L363" s="82"/>
      <c r="M363" s="92"/>
      <c r="N363" s="20">
        <f>B363+D363+F363+H363+J363+L363</f>
        <v>0</v>
      </c>
      <c r="O363" s="19">
        <f>C363+E363+G363+I363+K363+M363</f>
        <v>0</v>
      </c>
    </row>
    <row r="364" spans="1:15" ht="14.25" customHeight="1" x14ac:dyDescent="0.15">
      <c r="A364" s="72">
        <v>44137</v>
      </c>
      <c r="B364" s="4">
        <f>IFERROR(VLOOKUP(A364,ブログデータ貼り付け用!A:C,2,FALSE),0)</f>
        <v>0</v>
      </c>
      <c r="C364" s="74">
        <f>IFERROR(VLOOKUP(A364,ブログデータ貼り付け用!A:C,3,FALSE),0)</f>
        <v>0</v>
      </c>
      <c r="D364" s="20">
        <f>IFERROR(VLOOKUP(A364,ブログデータ貼り付け用!E:J,4,FALSE),0)</f>
        <v>0</v>
      </c>
      <c r="E364" s="80">
        <f>IFERROR(VLOOKUP(A364,ブログデータ貼り付け用!E:J,6,FALSE),0)</f>
        <v>0</v>
      </c>
      <c r="F364" s="4">
        <f>IFERROR(VLOOKUP(A364,ブログデータ貼り付け用!L:N,2,FALSE),0)</f>
        <v>0</v>
      </c>
      <c r="G364" s="43">
        <f>IFERROR(VLOOKUP(A364,ブログデータ貼り付け用!L:N,3,FALSE),0)</f>
        <v>0</v>
      </c>
      <c r="H364" s="20">
        <f>VLOOKUP(A364,ブログデータ整理!A:C,2,FALSE)</f>
        <v>0</v>
      </c>
      <c r="I364" s="76">
        <f>VLOOKUP(A364,ブログデータ整理!A:C,3,FALSE)</f>
        <v>0</v>
      </c>
      <c r="J364" s="20">
        <f>VLOOKUP(A364,ブログデータ整理!A:E,4,FALSE)</f>
        <v>0</v>
      </c>
      <c r="K364" s="76">
        <f>VLOOKUP(A364,ブログデータ整理!A:E,5,FALSE)</f>
        <v>0</v>
      </c>
      <c r="L364" s="82"/>
      <c r="M364" s="92"/>
      <c r="N364" s="20">
        <f t="shared" ref="N364:O392" si="30">B364+D364+F364+H364+J364+L364</f>
        <v>0</v>
      </c>
      <c r="O364" s="19">
        <f t="shared" si="30"/>
        <v>0</v>
      </c>
    </row>
    <row r="365" spans="1:15" ht="14.25" customHeight="1" x14ac:dyDescent="0.15">
      <c r="A365" s="72">
        <v>44138</v>
      </c>
      <c r="B365" s="4">
        <f>IFERROR(VLOOKUP(A365,ブログデータ貼り付け用!A:C,2,FALSE),0)</f>
        <v>0</v>
      </c>
      <c r="C365" s="74">
        <f>IFERROR(VLOOKUP(A365,ブログデータ貼り付け用!A:C,3,FALSE),0)</f>
        <v>0</v>
      </c>
      <c r="D365" s="20">
        <f>IFERROR(VLOOKUP(A365,ブログデータ貼り付け用!E:J,4,FALSE),0)</f>
        <v>0</v>
      </c>
      <c r="E365" s="80">
        <f>IFERROR(VLOOKUP(A365,ブログデータ貼り付け用!E:J,6,FALSE),0)</f>
        <v>0</v>
      </c>
      <c r="F365" s="4">
        <f>IFERROR(VLOOKUP(A365,ブログデータ貼り付け用!L:N,2,FALSE),0)</f>
        <v>0</v>
      </c>
      <c r="G365" s="43">
        <f>IFERROR(VLOOKUP(A365,ブログデータ貼り付け用!L:N,3,FALSE),0)</f>
        <v>0</v>
      </c>
      <c r="H365" s="20">
        <f>VLOOKUP(A365,ブログデータ整理!A:C,2,FALSE)</f>
        <v>0</v>
      </c>
      <c r="I365" s="76">
        <f>VLOOKUP(A365,ブログデータ整理!A:C,3,FALSE)</f>
        <v>0</v>
      </c>
      <c r="J365" s="20">
        <f>VLOOKUP(A365,ブログデータ整理!A:E,4,FALSE)</f>
        <v>0</v>
      </c>
      <c r="K365" s="76">
        <f>VLOOKUP(A365,ブログデータ整理!A:E,5,FALSE)</f>
        <v>0</v>
      </c>
      <c r="L365" s="82"/>
      <c r="M365" s="92"/>
      <c r="N365" s="20">
        <f t="shared" si="30"/>
        <v>0</v>
      </c>
      <c r="O365" s="19">
        <f t="shared" si="30"/>
        <v>0</v>
      </c>
    </row>
    <row r="366" spans="1:15" ht="14.25" customHeight="1" x14ac:dyDescent="0.15">
      <c r="A366" s="72">
        <v>44139</v>
      </c>
      <c r="B366" s="4">
        <f>IFERROR(VLOOKUP(A366,ブログデータ貼り付け用!A:C,2,FALSE),0)</f>
        <v>0</v>
      </c>
      <c r="C366" s="74">
        <f>IFERROR(VLOOKUP(A366,ブログデータ貼り付け用!A:C,3,FALSE),0)</f>
        <v>0</v>
      </c>
      <c r="D366" s="20">
        <f>IFERROR(VLOOKUP(A366,ブログデータ貼り付け用!E:J,4,FALSE),0)</f>
        <v>0</v>
      </c>
      <c r="E366" s="80">
        <f>IFERROR(VLOOKUP(A366,ブログデータ貼り付け用!E:J,6,FALSE),0)</f>
        <v>0</v>
      </c>
      <c r="F366" s="4">
        <f>IFERROR(VLOOKUP(A366,ブログデータ貼り付け用!L:N,2,FALSE),0)</f>
        <v>0</v>
      </c>
      <c r="G366" s="43">
        <f>IFERROR(VLOOKUP(A366,ブログデータ貼り付け用!L:N,3,FALSE),0)</f>
        <v>0</v>
      </c>
      <c r="H366" s="20">
        <f>VLOOKUP(A366,ブログデータ整理!A:C,2,FALSE)</f>
        <v>0</v>
      </c>
      <c r="I366" s="76">
        <f>VLOOKUP(A366,ブログデータ整理!A:C,3,FALSE)</f>
        <v>0</v>
      </c>
      <c r="J366" s="20">
        <f>VLOOKUP(A366,ブログデータ整理!A:E,4,FALSE)</f>
        <v>0</v>
      </c>
      <c r="K366" s="76">
        <f>VLOOKUP(A366,ブログデータ整理!A:E,5,FALSE)</f>
        <v>0</v>
      </c>
      <c r="L366" s="82"/>
      <c r="M366" s="92"/>
      <c r="N366" s="20">
        <f t="shared" si="30"/>
        <v>0</v>
      </c>
      <c r="O366" s="19">
        <f t="shared" si="30"/>
        <v>0</v>
      </c>
    </row>
    <row r="367" spans="1:15" ht="14.25" customHeight="1" x14ac:dyDescent="0.15">
      <c r="A367" s="72">
        <v>44140</v>
      </c>
      <c r="B367" s="4">
        <f>IFERROR(VLOOKUP(A367,ブログデータ貼り付け用!A:C,2,FALSE),0)</f>
        <v>0</v>
      </c>
      <c r="C367" s="74">
        <f>IFERROR(VLOOKUP(A367,ブログデータ貼り付け用!A:C,3,FALSE),0)</f>
        <v>0</v>
      </c>
      <c r="D367" s="20">
        <f>IFERROR(VLOOKUP(A367,ブログデータ貼り付け用!E:J,4,FALSE),0)</f>
        <v>0</v>
      </c>
      <c r="E367" s="80">
        <f>IFERROR(VLOOKUP(A367,ブログデータ貼り付け用!E:J,6,FALSE),0)</f>
        <v>0</v>
      </c>
      <c r="F367" s="4">
        <f>IFERROR(VLOOKUP(A367,ブログデータ貼り付け用!L:N,2,FALSE),0)</f>
        <v>0</v>
      </c>
      <c r="G367" s="43">
        <f>IFERROR(VLOOKUP(A367,ブログデータ貼り付け用!L:N,3,FALSE),0)</f>
        <v>0</v>
      </c>
      <c r="H367" s="20">
        <f>VLOOKUP(A367,ブログデータ整理!A:C,2,FALSE)</f>
        <v>0</v>
      </c>
      <c r="I367" s="76">
        <f>VLOOKUP(A367,ブログデータ整理!A:C,3,FALSE)</f>
        <v>0</v>
      </c>
      <c r="J367" s="20">
        <f>VLOOKUP(A367,ブログデータ整理!A:E,4,FALSE)</f>
        <v>0</v>
      </c>
      <c r="K367" s="76">
        <f>VLOOKUP(A367,ブログデータ整理!A:E,5,FALSE)</f>
        <v>0</v>
      </c>
      <c r="L367" s="82"/>
      <c r="M367" s="92"/>
      <c r="N367" s="20">
        <f t="shared" si="30"/>
        <v>0</v>
      </c>
      <c r="O367" s="19">
        <f t="shared" si="30"/>
        <v>0</v>
      </c>
    </row>
    <row r="368" spans="1:15" ht="14.25" customHeight="1" x14ac:dyDescent="0.15">
      <c r="A368" s="72">
        <v>44141</v>
      </c>
      <c r="B368" s="4">
        <f>IFERROR(VLOOKUP(A368,ブログデータ貼り付け用!A:C,2,FALSE),0)</f>
        <v>0</v>
      </c>
      <c r="C368" s="74">
        <f>IFERROR(VLOOKUP(A368,ブログデータ貼り付け用!A:C,3,FALSE),0)</f>
        <v>0</v>
      </c>
      <c r="D368" s="20">
        <f>IFERROR(VLOOKUP(A368,ブログデータ貼り付け用!E:J,4,FALSE),0)</f>
        <v>0</v>
      </c>
      <c r="E368" s="80">
        <f>IFERROR(VLOOKUP(A368,ブログデータ貼り付け用!E:J,6,FALSE),0)</f>
        <v>0</v>
      </c>
      <c r="F368" s="4">
        <f>IFERROR(VLOOKUP(A368,ブログデータ貼り付け用!L:N,2,FALSE),0)</f>
        <v>0</v>
      </c>
      <c r="G368" s="43">
        <f>IFERROR(VLOOKUP(A368,ブログデータ貼り付け用!L:N,3,FALSE),0)</f>
        <v>0</v>
      </c>
      <c r="H368" s="20">
        <f>VLOOKUP(A368,ブログデータ整理!A:C,2,FALSE)</f>
        <v>0</v>
      </c>
      <c r="I368" s="76">
        <f>VLOOKUP(A368,ブログデータ整理!A:C,3,FALSE)</f>
        <v>0</v>
      </c>
      <c r="J368" s="20">
        <f>VLOOKUP(A368,ブログデータ整理!A:E,4,FALSE)</f>
        <v>0</v>
      </c>
      <c r="K368" s="76">
        <f>VLOOKUP(A368,ブログデータ整理!A:E,5,FALSE)</f>
        <v>0</v>
      </c>
      <c r="L368" s="82"/>
      <c r="M368" s="92"/>
      <c r="N368" s="20">
        <f t="shared" si="30"/>
        <v>0</v>
      </c>
      <c r="O368" s="19">
        <f t="shared" si="30"/>
        <v>0</v>
      </c>
    </row>
    <row r="369" spans="1:15" ht="14.25" customHeight="1" x14ac:dyDescent="0.15">
      <c r="A369" s="72">
        <v>44142</v>
      </c>
      <c r="B369" s="4">
        <f>IFERROR(VLOOKUP(A369,ブログデータ貼り付け用!A:C,2,FALSE),0)</f>
        <v>0</v>
      </c>
      <c r="C369" s="74">
        <f>IFERROR(VLOOKUP(A369,ブログデータ貼り付け用!A:C,3,FALSE),0)</f>
        <v>0</v>
      </c>
      <c r="D369" s="20">
        <f>IFERROR(VLOOKUP(A369,ブログデータ貼り付け用!E:J,4,FALSE),0)</f>
        <v>0</v>
      </c>
      <c r="E369" s="80">
        <f>IFERROR(VLOOKUP(A369,ブログデータ貼り付け用!E:J,6,FALSE),0)</f>
        <v>0</v>
      </c>
      <c r="F369" s="4">
        <f>IFERROR(VLOOKUP(A369,ブログデータ貼り付け用!L:N,2,FALSE),0)</f>
        <v>0</v>
      </c>
      <c r="G369" s="43">
        <f>IFERROR(VLOOKUP(A369,ブログデータ貼り付け用!L:N,3,FALSE),0)</f>
        <v>0</v>
      </c>
      <c r="H369" s="20">
        <f>VLOOKUP(A369,ブログデータ整理!A:C,2,FALSE)</f>
        <v>0</v>
      </c>
      <c r="I369" s="76">
        <f>VLOOKUP(A369,ブログデータ整理!A:C,3,FALSE)</f>
        <v>0</v>
      </c>
      <c r="J369" s="20">
        <f>VLOOKUP(A369,ブログデータ整理!A:E,4,FALSE)</f>
        <v>0</v>
      </c>
      <c r="K369" s="76">
        <f>VLOOKUP(A369,ブログデータ整理!A:E,5,FALSE)</f>
        <v>0</v>
      </c>
      <c r="L369" s="82"/>
      <c r="M369" s="92"/>
      <c r="N369" s="20">
        <f t="shared" si="30"/>
        <v>0</v>
      </c>
      <c r="O369" s="19">
        <f t="shared" si="30"/>
        <v>0</v>
      </c>
    </row>
    <row r="370" spans="1:15" ht="14.25" customHeight="1" x14ac:dyDescent="0.15">
      <c r="A370" s="72">
        <v>44143</v>
      </c>
      <c r="B370" s="4">
        <f>IFERROR(VLOOKUP(A370,ブログデータ貼り付け用!A:C,2,FALSE),0)</f>
        <v>0</v>
      </c>
      <c r="C370" s="74">
        <f>IFERROR(VLOOKUP(A370,ブログデータ貼り付け用!A:C,3,FALSE),0)</f>
        <v>0</v>
      </c>
      <c r="D370" s="20">
        <f>IFERROR(VLOOKUP(A370,ブログデータ貼り付け用!E:J,4,FALSE),0)</f>
        <v>0</v>
      </c>
      <c r="E370" s="80">
        <f>IFERROR(VLOOKUP(A370,ブログデータ貼り付け用!E:J,6,FALSE),0)</f>
        <v>0</v>
      </c>
      <c r="F370" s="4">
        <f>IFERROR(VLOOKUP(A370,ブログデータ貼り付け用!L:N,2,FALSE),0)</f>
        <v>0</v>
      </c>
      <c r="G370" s="43">
        <f>IFERROR(VLOOKUP(A370,ブログデータ貼り付け用!L:N,3,FALSE),0)</f>
        <v>0</v>
      </c>
      <c r="H370" s="20">
        <f>VLOOKUP(A370,ブログデータ整理!A:C,2,FALSE)</f>
        <v>0</v>
      </c>
      <c r="I370" s="76">
        <f>VLOOKUP(A370,ブログデータ整理!A:C,3,FALSE)</f>
        <v>0</v>
      </c>
      <c r="J370" s="20">
        <f>VLOOKUP(A370,ブログデータ整理!A:E,4,FALSE)</f>
        <v>0</v>
      </c>
      <c r="K370" s="76">
        <f>VLOOKUP(A370,ブログデータ整理!A:E,5,FALSE)</f>
        <v>0</v>
      </c>
      <c r="L370" s="82"/>
      <c r="M370" s="92"/>
      <c r="N370" s="20">
        <f t="shared" si="30"/>
        <v>0</v>
      </c>
      <c r="O370" s="19">
        <f t="shared" si="30"/>
        <v>0</v>
      </c>
    </row>
    <row r="371" spans="1:15" ht="14.25" customHeight="1" x14ac:dyDescent="0.15">
      <c r="A371" s="72">
        <v>44144</v>
      </c>
      <c r="B371" s="4">
        <f>IFERROR(VLOOKUP(A371,ブログデータ貼り付け用!A:C,2,FALSE),0)</f>
        <v>0</v>
      </c>
      <c r="C371" s="74">
        <f>IFERROR(VLOOKUP(A371,ブログデータ貼り付け用!A:C,3,FALSE),0)</f>
        <v>0</v>
      </c>
      <c r="D371" s="20">
        <f>IFERROR(VLOOKUP(A371,ブログデータ貼り付け用!E:J,4,FALSE),0)</f>
        <v>0</v>
      </c>
      <c r="E371" s="80">
        <f>IFERROR(VLOOKUP(A371,ブログデータ貼り付け用!E:J,6,FALSE),0)</f>
        <v>0</v>
      </c>
      <c r="F371" s="4">
        <f>IFERROR(VLOOKUP(A371,ブログデータ貼り付け用!L:N,2,FALSE),0)</f>
        <v>0</v>
      </c>
      <c r="G371" s="43">
        <f>IFERROR(VLOOKUP(A371,ブログデータ貼り付け用!L:N,3,FALSE),0)</f>
        <v>0</v>
      </c>
      <c r="H371" s="20">
        <f>VLOOKUP(A371,ブログデータ整理!A:C,2,FALSE)</f>
        <v>0</v>
      </c>
      <c r="I371" s="76">
        <f>VLOOKUP(A371,ブログデータ整理!A:C,3,FALSE)</f>
        <v>0</v>
      </c>
      <c r="J371" s="20">
        <f>VLOOKUP(A371,ブログデータ整理!A:E,4,FALSE)</f>
        <v>0</v>
      </c>
      <c r="K371" s="76">
        <f>VLOOKUP(A371,ブログデータ整理!A:E,5,FALSE)</f>
        <v>0</v>
      </c>
      <c r="L371" s="82"/>
      <c r="M371" s="92"/>
      <c r="N371" s="20">
        <f t="shared" si="30"/>
        <v>0</v>
      </c>
      <c r="O371" s="19">
        <f t="shared" si="30"/>
        <v>0</v>
      </c>
    </row>
    <row r="372" spans="1:15" ht="14.25" customHeight="1" x14ac:dyDescent="0.15">
      <c r="A372" s="72">
        <v>44145</v>
      </c>
      <c r="B372" s="4">
        <f>IFERROR(VLOOKUP(A372,ブログデータ貼り付け用!A:C,2,FALSE),0)</f>
        <v>0</v>
      </c>
      <c r="C372" s="74">
        <f>IFERROR(VLOOKUP(A372,ブログデータ貼り付け用!A:C,3,FALSE),0)</f>
        <v>0</v>
      </c>
      <c r="D372" s="20">
        <f>IFERROR(VLOOKUP(A372,ブログデータ貼り付け用!E:J,4,FALSE),0)</f>
        <v>0</v>
      </c>
      <c r="E372" s="80">
        <f>IFERROR(VLOOKUP(A372,ブログデータ貼り付け用!E:J,6,FALSE),0)</f>
        <v>0</v>
      </c>
      <c r="F372" s="4">
        <f>IFERROR(VLOOKUP(A372,ブログデータ貼り付け用!L:N,2,FALSE),0)</f>
        <v>0</v>
      </c>
      <c r="G372" s="43">
        <f>IFERROR(VLOOKUP(A372,ブログデータ貼り付け用!L:N,3,FALSE),0)</f>
        <v>0</v>
      </c>
      <c r="H372" s="20">
        <f>VLOOKUP(A372,ブログデータ整理!A:C,2,FALSE)</f>
        <v>0</v>
      </c>
      <c r="I372" s="76">
        <f>VLOOKUP(A372,ブログデータ整理!A:C,3,FALSE)</f>
        <v>0</v>
      </c>
      <c r="J372" s="20">
        <f>VLOOKUP(A372,ブログデータ整理!A:E,4,FALSE)</f>
        <v>0</v>
      </c>
      <c r="K372" s="76">
        <f>VLOOKUP(A372,ブログデータ整理!A:E,5,FALSE)</f>
        <v>0</v>
      </c>
      <c r="L372" s="82"/>
      <c r="M372" s="92"/>
      <c r="N372" s="20">
        <f t="shared" si="30"/>
        <v>0</v>
      </c>
      <c r="O372" s="19">
        <f t="shared" si="30"/>
        <v>0</v>
      </c>
    </row>
    <row r="373" spans="1:15" ht="14.25" customHeight="1" x14ac:dyDescent="0.15">
      <c r="A373" s="72">
        <v>44146</v>
      </c>
      <c r="B373" s="4">
        <f>IFERROR(VLOOKUP(A373,ブログデータ貼り付け用!A:C,2,FALSE),0)</f>
        <v>0</v>
      </c>
      <c r="C373" s="74">
        <f>IFERROR(VLOOKUP(A373,ブログデータ貼り付け用!A:C,3,FALSE),0)</f>
        <v>0</v>
      </c>
      <c r="D373" s="20">
        <f>IFERROR(VLOOKUP(A373,ブログデータ貼り付け用!E:J,4,FALSE),0)</f>
        <v>0</v>
      </c>
      <c r="E373" s="80">
        <f>IFERROR(VLOOKUP(A373,ブログデータ貼り付け用!E:J,6,FALSE),0)</f>
        <v>0</v>
      </c>
      <c r="F373" s="4">
        <f>IFERROR(VLOOKUP(A373,ブログデータ貼り付け用!L:N,2,FALSE),0)</f>
        <v>0</v>
      </c>
      <c r="G373" s="43">
        <f>IFERROR(VLOOKUP(A373,ブログデータ貼り付け用!L:N,3,FALSE),0)</f>
        <v>0</v>
      </c>
      <c r="H373" s="20">
        <f>VLOOKUP(A373,ブログデータ整理!A:C,2,FALSE)</f>
        <v>0</v>
      </c>
      <c r="I373" s="76">
        <f>VLOOKUP(A373,ブログデータ整理!A:C,3,FALSE)</f>
        <v>0</v>
      </c>
      <c r="J373" s="20">
        <f>VLOOKUP(A373,ブログデータ整理!A:E,4,FALSE)</f>
        <v>0</v>
      </c>
      <c r="K373" s="76">
        <f>VLOOKUP(A373,ブログデータ整理!A:E,5,FALSE)</f>
        <v>0</v>
      </c>
      <c r="L373" s="82"/>
      <c r="M373" s="92"/>
      <c r="N373" s="20">
        <f t="shared" si="30"/>
        <v>0</v>
      </c>
      <c r="O373" s="19">
        <f t="shared" si="30"/>
        <v>0</v>
      </c>
    </row>
    <row r="374" spans="1:15" ht="14.25" customHeight="1" x14ac:dyDescent="0.15">
      <c r="A374" s="72">
        <v>44147</v>
      </c>
      <c r="B374" s="4">
        <f>IFERROR(VLOOKUP(A374,ブログデータ貼り付け用!A:C,2,FALSE),0)</f>
        <v>0</v>
      </c>
      <c r="C374" s="74">
        <f>IFERROR(VLOOKUP(A374,ブログデータ貼り付け用!A:C,3,FALSE),0)</f>
        <v>0</v>
      </c>
      <c r="D374" s="20">
        <f>IFERROR(VLOOKUP(A374,ブログデータ貼り付け用!E:J,4,FALSE),0)</f>
        <v>0</v>
      </c>
      <c r="E374" s="80">
        <f>IFERROR(VLOOKUP(A374,ブログデータ貼り付け用!E:J,6,FALSE),0)</f>
        <v>0</v>
      </c>
      <c r="F374" s="4">
        <f>IFERROR(VLOOKUP(A374,ブログデータ貼り付け用!L:N,2,FALSE),0)</f>
        <v>0</v>
      </c>
      <c r="G374" s="43">
        <f>IFERROR(VLOOKUP(A374,ブログデータ貼り付け用!L:N,3,FALSE),0)</f>
        <v>0</v>
      </c>
      <c r="H374" s="20">
        <f>VLOOKUP(A374,ブログデータ整理!A:C,2,FALSE)</f>
        <v>0</v>
      </c>
      <c r="I374" s="76">
        <f>VLOOKUP(A374,ブログデータ整理!A:C,3,FALSE)</f>
        <v>0</v>
      </c>
      <c r="J374" s="20">
        <f>VLOOKUP(A374,ブログデータ整理!A:E,4,FALSE)</f>
        <v>0</v>
      </c>
      <c r="K374" s="76">
        <f>VLOOKUP(A374,ブログデータ整理!A:E,5,FALSE)</f>
        <v>0</v>
      </c>
      <c r="L374" s="82"/>
      <c r="M374" s="92"/>
      <c r="N374" s="20">
        <f t="shared" si="30"/>
        <v>0</v>
      </c>
      <c r="O374" s="19">
        <f t="shared" si="30"/>
        <v>0</v>
      </c>
    </row>
    <row r="375" spans="1:15" ht="14.25" customHeight="1" x14ac:dyDescent="0.15">
      <c r="A375" s="72">
        <v>44148</v>
      </c>
      <c r="B375" s="4">
        <f>IFERROR(VLOOKUP(A375,ブログデータ貼り付け用!A:C,2,FALSE),0)</f>
        <v>0</v>
      </c>
      <c r="C375" s="74">
        <f>IFERROR(VLOOKUP(A375,ブログデータ貼り付け用!A:C,3,FALSE),0)</f>
        <v>0</v>
      </c>
      <c r="D375" s="20">
        <f>IFERROR(VLOOKUP(A375,ブログデータ貼り付け用!E:J,4,FALSE),0)</f>
        <v>0</v>
      </c>
      <c r="E375" s="80">
        <f>IFERROR(VLOOKUP(A375,ブログデータ貼り付け用!E:J,6,FALSE),0)</f>
        <v>0</v>
      </c>
      <c r="F375" s="4">
        <f>IFERROR(VLOOKUP(A375,ブログデータ貼り付け用!L:N,2,FALSE),0)</f>
        <v>0</v>
      </c>
      <c r="G375" s="43">
        <f>IFERROR(VLOOKUP(A375,ブログデータ貼り付け用!L:N,3,FALSE),0)</f>
        <v>0</v>
      </c>
      <c r="H375" s="20">
        <f>VLOOKUP(A375,ブログデータ整理!A:C,2,FALSE)</f>
        <v>0</v>
      </c>
      <c r="I375" s="76">
        <f>VLOOKUP(A375,ブログデータ整理!A:C,3,FALSE)</f>
        <v>0</v>
      </c>
      <c r="J375" s="20">
        <f>VLOOKUP(A375,ブログデータ整理!A:E,4,FALSE)</f>
        <v>0</v>
      </c>
      <c r="K375" s="76">
        <f>VLOOKUP(A375,ブログデータ整理!A:E,5,FALSE)</f>
        <v>0</v>
      </c>
      <c r="L375" s="82"/>
      <c r="M375" s="92"/>
      <c r="N375" s="20">
        <f t="shared" si="30"/>
        <v>0</v>
      </c>
      <c r="O375" s="19">
        <f t="shared" si="30"/>
        <v>0</v>
      </c>
    </row>
    <row r="376" spans="1:15" ht="14.25" customHeight="1" x14ac:dyDescent="0.15">
      <c r="A376" s="72">
        <v>44149</v>
      </c>
      <c r="B376" s="4">
        <f>IFERROR(VLOOKUP(A376,ブログデータ貼り付け用!A:C,2,FALSE),0)</f>
        <v>0</v>
      </c>
      <c r="C376" s="74">
        <f>IFERROR(VLOOKUP(A376,ブログデータ貼り付け用!A:C,3,FALSE),0)</f>
        <v>0</v>
      </c>
      <c r="D376" s="20">
        <f>IFERROR(VLOOKUP(A376,ブログデータ貼り付け用!E:J,4,FALSE),0)</f>
        <v>0</v>
      </c>
      <c r="E376" s="80">
        <f>IFERROR(VLOOKUP(A376,ブログデータ貼り付け用!E:J,6,FALSE),0)</f>
        <v>0</v>
      </c>
      <c r="F376" s="4">
        <f>IFERROR(VLOOKUP(A376,ブログデータ貼り付け用!L:N,2,FALSE),0)</f>
        <v>0</v>
      </c>
      <c r="G376" s="43">
        <f>IFERROR(VLOOKUP(A376,ブログデータ貼り付け用!L:N,3,FALSE),0)</f>
        <v>0</v>
      </c>
      <c r="H376" s="20">
        <f>VLOOKUP(A376,ブログデータ整理!A:C,2,FALSE)</f>
        <v>0</v>
      </c>
      <c r="I376" s="76">
        <f>VLOOKUP(A376,ブログデータ整理!A:C,3,FALSE)</f>
        <v>0</v>
      </c>
      <c r="J376" s="20">
        <f>VLOOKUP(A376,ブログデータ整理!A:E,4,FALSE)</f>
        <v>0</v>
      </c>
      <c r="K376" s="76">
        <f>VLOOKUP(A376,ブログデータ整理!A:E,5,FALSE)</f>
        <v>0</v>
      </c>
      <c r="L376" s="82"/>
      <c r="M376" s="92"/>
      <c r="N376" s="20">
        <f t="shared" si="30"/>
        <v>0</v>
      </c>
      <c r="O376" s="19">
        <f t="shared" si="30"/>
        <v>0</v>
      </c>
    </row>
    <row r="377" spans="1:15" ht="14.25" customHeight="1" x14ac:dyDescent="0.15">
      <c r="A377" s="72">
        <v>44150</v>
      </c>
      <c r="B377" s="4">
        <f>IFERROR(VLOOKUP(A377,ブログデータ貼り付け用!A:C,2,FALSE),0)</f>
        <v>0</v>
      </c>
      <c r="C377" s="74">
        <f>IFERROR(VLOOKUP(A377,ブログデータ貼り付け用!A:C,3,FALSE),0)</f>
        <v>0</v>
      </c>
      <c r="D377" s="20">
        <f>IFERROR(VLOOKUP(A377,ブログデータ貼り付け用!E:J,4,FALSE),0)</f>
        <v>0</v>
      </c>
      <c r="E377" s="80">
        <f>IFERROR(VLOOKUP(A377,ブログデータ貼り付け用!E:J,6,FALSE),0)</f>
        <v>0</v>
      </c>
      <c r="F377" s="4">
        <f>IFERROR(VLOOKUP(A377,ブログデータ貼り付け用!L:N,2,FALSE),0)</f>
        <v>0</v>
      </c>
      <c r="G377" s="43">
        <f>IFERROR(VLOOKUP(A377,ブログデータ貼り付け用!L:N,3,FALSE),0)</f>
        <v>0</v>
      </c>
      <c r="H377" s="20">
        <f>VLOOKUP(A377,ブログデータ整理!A:C,2,FALSE)</f>
        <v>0</v>
      </c>
      <c r="I377" s="76">
        <f>VLOOKUP(A377,ブログデータ整理!A:C,3,FALSE)</f>
        <v>0</v>
      </c>
      <c r="J377" s="20">
        <f>VLOOKUP(A377,ブログデータ整理!A:E,4,FALSE)</f>
        <v>0</v>
      </c>
      <c r="K377" s="76">
        <f>VLOOKUP(A377,ブログデータ整理!A:E,5,FALSE)</f>
        <v>0</v>
      </c>
      <c r="L377" s="82"/>
      <c r="M377" s="92"/>
      <c r="N377" s="20">
        <f t="shared" si="30"/>
        <v>0</v>
      </c>
      <c r="O377" s="19">
        <f t="shared" si="30"/>
        <v>0</v>
      </c>
    </row>
    <row r="378" spans="1:15" ht="14.25" customHeight="1" x14ac:dyDescent="0.15">
      <c r="A378" s="72">
        <v>44151</v>
      </c>
      <c r="B378" s="4">
        <f>IFERROR(VLOOKUP(A378,ブログデータ貼り付け用!A:C,2,FALSE),0)</f>
        <v>0</v>
      </c>
      <c r="C378" s="74">
        <f>IFERROR(VLOOKUP(A378,ブログデータ貼り付け用!A:C,3,FALSE),0)</f>
        <v>0</v>
      </c>
      <c r="D378" s="20">
        <f>IFERROR(VLOOKUP(A378,ブログデータ貼り付け用!E:J,4,FALSE),0)</f>
        <v>0</v>
      </c>
      <c r="E378" s="80">
        <f>IFERROR(VLOOKUP(A378,ブログデータ貼り付け用!E:J,6,FALSE),0)</f>
        <v>0</v>
      </c>
      <c r="F378" s="4">
        <f>IFERROR(VLOOKUP(A378,ブログデータ貼り付け用!L:N,2,FALSE),0)</f>
        <v>0</v>
      </c>
      <c r="G378" s="43">
        <f>IFERROR(VLOOKUP(A378,ブログデータ貼り付け用!L:N,3,FALSE),0)</f>
        <v>0</v>
      </c>
      <c r="H378" s="20">
        <f>VLOOKUP(A378,ブログデータ整理!A:C,2,FALSE)</f>
        <v>0</v>
      </c>
      <c r="I378" s="76">
        <f>VLOOKUP(A378,ブログデータ整理!A:C,3,FALSE)</f>
        <v>0</v>
      </c>
      <c r="J378" s="20">
        <f>VLOOKUP(A378,ブログデータ整理!A:E,4,FALSE)</f>
        <v>0</v>
      </c>
      <c r="K378" s="76">
        <f>VLOOKUP(A378,ブログデータ整理!A:E,5,FALSE)</f>
        <v>0</v>
      </c>
      <c r="L378" s="82"/>
      <c r="M378" s="92"/>
      <c r="N378" s="20">
        <f t="shared" si="30"/>
        <v>0</v>
      </c>
      <c r="O378" s="19">
        <f t="shared" si="30"/>
        <v>0</v>
      </c>
    </row>
    <row r="379" spans="1:15" ht="14.25" customHeight="1" x14ac:dyDescent="0.15">
      <c r="A379" s="72">
        <v>44152</v>
      </c>
      <c r="B379" s="4">
        <f>IFERROR(VLOOKUP(A379,ブログデータ貼り付け用!A:C,2,FALSE),0)</f>
        <v>0</v>
      </c>
      <c r="C379" s="74">
        <f>IFERROR(VLOOKUP(A379,ブログデータ貼り付け用!A:C,3,FALSE),0)</f>
        <v>0</v>
      </c>
      <c r="D379" s="20">
        <f>IFERROR(VLOOKUP(A379,ブログデータ貼り付け用!E:J,4,FALSE),0)</f>
        <v>0</v>
      </c>
      <c r="E379" s="80">
        <f>IFERROR(VLOOKUP(A379,ブログデータ貼り付け用!E:J,6,FALSE),0)</f>
        <v>0</v>
      </c>
      <c r="F379" s="4">
        <f>IFERROR(VLOOKUP(A379,ブログデータ貼り付け用!L:N,2,FALSE),0)</f>
        <v>0</v>
      </c>
      <c r="G379" s="43">
        <f>IFERROR(VLOOKUP(A379,ブログデータ貼り付け用!L:N,3,FALSE),0)</f>
        <v>0</v>
      </c>
      <c r="H379" s="20">
        <f>VLOOKUP(A379,ブログデータ整理!A:C,2,FALSE)</f>
        <v>0</v>
      </c>
      <c r="I379" s="76">
        <f>VLOOKUP(A379,ブログデータ整理!A:C,3,FALSE)</f>
        <v>0</v>
      </c>
      <c r="J379" s="20">
        <f>VLOOKUP(A379,ブログデータ整理!A:E,4,FALSE)</f>
        <v>0</v>
      </c>
      <c r="K379" s="76">
        <f>VLOOKUP(A379,ブログデータ整理!A:E,5,FALSE)</f>
        <v>0</v>
      </c>
      <c r="L379" s="82"/>
      <c r="M379" s="92"/>
      <c r="N379" s="20">
        <f t="shared" si="30"/>
        <v>0</v>
      </c>
      <c r="O379" s="19">
        <f t="shared" si="30"/>
        <v>0</v>
      </c>
    </row>
    <row r="380" spans="1:15" ht="14.25" customHeight="1" x14ac:dyDescent="0.15">
      <c r="A380" s="72">
        <v>44153</v>
      </c>
      <c r="B380" s="4">
        <f>IFERROR(VLOOKUP(A380,ブログデータ貼り付け用!A:C,2,FALSE),0)</f>
        <v>0</v>
      </c>
      <c r="C380" s="74">
        <f>IFERROR(VLOOKUP(A380,ブログデータ貼り付け用!A:C,3,FALSE),0)</f>
        <v>0</v>
      </c>
      <c r="D380" s="20">
        <f>IFERROR(VLOOKUP(A380,ブログデータ貼り付け用!E:J,4,FALSE),0)</f>
        <v>0</v>
      </c>
      <c r="E380" s="80">
        <f>IFERROR(VLOOKUP(A380,ブログデータ貼り付け用!E:J,6,FALSE),0)</f>
        <v>0</v>
      </c>
      <c r="F380" s="4">
        <f>IFERROR(VLOOKUP(A380,ブログデータ貼り付け用!L:N,2,FALSE),0)</f>
        <v>0</v>
      </c>
      <c r="G380" s="43">
        <f>IFERROR(VLOOKUP(A380,ブログデータ貼り付け用!L:N,3,FALSE),0)</f>
        <v>0</v>
      </c>
      <c r="H380" s="20">
        <f>VLOOKUP(A380,ブログデータ整理!A:C,2,FALSE)</f>
        <v>0</v>
      </c>
      <c r="I380" s="76">
        <f>VLOOKUP(A380,ブログデータ整理!A:C,3,FALSE)</f>
        <v>0</v>
      </c>
      <c r="J380" s="20">
        <f>VLOOKUP(A380,ブログデータ整理!A:E,4,FALSE)</f>
        <v>0</v>
      </c>
      <c r="K380" s="76">
        <f>VLOOKUP(A380,ブログデータ整理!A:E,5,FALSE)</f>
        <v>0</v>
      </c>
      <c r="L380" s="82"/>
      <c r="M380" s="92"/>
      <c r="N380" s="20">
        <f t="shared" si="30"/>
        <v>0</v>
      </c>
      <c r="O380" s="19">
        <f t="shared" si="30"/>
        <v>0</v>
      </c>
    </row>
    <row r="381" spans="1:15" ht="14.25" customHeight="1" x14ac:dyDescent="0.15">
      <c r="A381" s="72">
        <v>44154</v>
      </c>
      <c r="B381" s="4">
        <f>IFERROR(VLOOKUP(A381,ブログデータ貼り付け用!A:C,2,FALSE),0)</f>
        <v>0</v>
      </c>
      <c r="C381" s="74">
        <f>IFERROR(VLOOKUP(A381,ブログデータ貼り付け用!A:C,3,FALSE),0)</f>
        <v>0</v>
      </c>
      <c r="D381" s="20">
        <f>IFERROR(VLOOKUP(A381,ブログデータ貼り付け用!E:J,4,FALSE),0)</f>
        <v>0</v>
      </c>
      <c r="E381" s="80">
        <f>IFERROR(VLOOKUP(A381,ブログデータ貼り付け用!E:J,6,FALSE),0)</f>
        <v>0</v>
      </c>
      <c r="F381" s="4">
        <f>IFERROR(VLOOKUP(A381,ブログデータ貼り付け用!L:N,2,FALSE),0)</f>
        <v>0</v>
      </c>
      <c r="G381" s="43">
        <f>IFERROR(VLOOKUP(A381,ブログデータ貼り付け用!L:N,3,FALSE),0)</f>
        <v>0</v>
      </c>
      <c r="H381" s="20">
        <f>VLOOKUP(A381,ブログデータ整理!A:C,2,FALSE)</f>
        <v>0</v>
      </c>
      <c r="I381" s="76">
        <f>VLOOKUP(A381,ブログデータ整理!A:C,3,FALSE)</f>
        <v>0</v>
      </c>
      <c r="J381" s="20">
        <f>VLOOKUP(A381,ブログデータ整理!A:E,4,FALSE)</f>
        <v>0</v>
      </c>
      <c r="K381" s="76">
        <f>VLOOKUP(A381,ブログデータ整理!A:E,5,FALSE)</f>
        <v>0</v>
      </c>
      <c r="L381" s="82"/>
      <c r="M381" s="92"/>
      <c r="N381" s="20">
        <f t="shared" si="30"/>
        <v>0</v>
      </c>
      <c r="O381" s="19">
        <f t="shared" si="30"/>
        <v>0</v>
      </c>
    </row>
    <row r="382" spans="1:15" ht="14.25" customHeight="1" x14ac:dyDescent="0.15">
      <c r="A382" s="72">
        <v>44155</v>
      </c>
      <c r="B382" s="4">
        <f>IFERROR(VLOOKUP(A382,ブログデータ貼り付け用!A:C,2,FALSE),0)</f>
        <v>0</v>
      </c>
      <c r="C382" s="74">
        <f>IFERROR(VLOOKUP(A382,ブログデータ貼り付け用!A:C,3,FALSE),0)</f>
        <v>0</v>
      </c>
      <c r="D382" s="20">
        <f>IFERROR(VLOOKUP(A382,ブログデータ貼り付け用!E:J,4,FALSE),0)</f>
        <v>0</v>
      </c>
      <c r="E382" s="80">
        <f>IFERROR(VLOOKUP(A382,ブログデータ貼り付け用!E:J,6,FALSE),0)</f>
        <v>0</v>
      </c>
      <c r="F382" s="4">
        <f>IFERROR(VLOOKUP(A382,ブログデータ貼り付け用!L:N,2,FALSE),0)</f>
        <v>0</v>
      </c>
      <c r="G382" s="43">
        <f>IFERROR(VLOOKUP(A382,ブログデータ貼り付け用!L:N,3,FALSE),0)</f>
        <v>0</v>
      </c>
      <c r="H382" s="20">
        <f>VLOOKUP(A382,ブログデータ整理!A:C,2,FALSE)</f>
        <v>0</v>
      </c>
      <c r="I382" s="76">
        <f>VLOOKUP(A382,ブログデータ整理!A:C,3,FALSE)</f>
        <v>0</v>
      </c>
      <c r="J382" s="20">
        <f>VLOOKUP(A382,ブログデータ整理!A:E,4,FALSE)</f>
        <v>0</v>
      </c>
      <c r="K382" s="76">
        <f>VLOOKUP(A382,ブログデータ整理!A:E,5,FALSE)</f>
        <v>0</v>
      </c>
      <c r="L382" s="82"/>
      <c r="M382" s="92"/>
      <c r="N382" s="20">
        <f t="shared" si="30"/>
        <v>0</v>
      </c>
      <c r="O382" s="19">
        <f t="shared" si="30"/>
        <v>0</v>
      </c>
    </row>
    <row r="383" spans="1:15" ht="14.25" customHeight="1" x14ac:dyDescent="0.15">
      <c r="A383" s="72">
        <v>44156</v>
      </c>
      <c r="B383" s="4">
        <f>IFERROR(VLOOKUP(A383,ブログデータ貼り付け用!A:C,2,FALSE),0)</f>
        <v>0</v>
      </c>
      <c r="C383" s="74">
        <f>IFERROR(VLOOKUP(A383,ブログデータ貼り付け用!A:C,3,FALSE),0)</f>
        <v>0</v>
      </c>
      <c r="D383" s="20">
        <f>IFERROR(VLOOKUP(A383,ブログデータ貼り付け用!E:J,4,FALSE),0)</f>
        <v>0</v>
      </c>
      <c r="E383" s="80">
        <f>IFERROR(VLOOKUP(A383,ブログデータ貼り付け用!E:J,6,FALSE),0)</f>
        <v>0</v>
      </c>
      <c r="F383" s="4">
        <f>IFERROR(VLOOKUP(A383,ブログデータ貼り付け用!L:N,2,FALSE),0)</f>
        <v>0</v>
      </c>
      <c r="G383" s="43">
        <f>IFERROR(VLOOKUP(A383,ブログデータ貼り付け用!L:N,3,FALSE),0)</f>
        <v>0</v>
      </c>
      <c r="H383" s="20">
        <f>VLOOKUP(A383,ブログデータ整理!A:C,2,FALSE)</f>
        <v>0</v>
      </c>
      <c r="I383" s="76">
        <f>VLOOKUP(A383,ブログデータ整理!A:C,3,FALSE)</f>
        <v>0</v>
      </c>
      <c r="J383" s="20">
        <f>VLOOKUP(A383,ブログデータ整理!A:E,4,FALSE)</f>
        <v>0</v>
      </c>
      <c r="K383" s="76">
        <f>VLOOKUP(A383,ブログデータ整理!A:E,5,FALSE)</f>
        <v>0</v>
      </c>
      <c r="L383" s="82"/>
      <c r="M383" s="92"/>
      <c r="N383" s="20">
        <f t="shared" si="30"/>
        <v>0</v>
      </c>
      <c r="O383" s="19">
        <f t="shared" si="30"/>
        <v>0</v>
      </c>
    </row>
    <row r="384" spans="1:15" ht="14.25" customHeight="1" x14ac:dyDescent="0.15">
      <c r="A384" s="72">
        <v>44157</v>
      </c>
      <c r="B384" s="4">
        <f>IFERROR(VLOOKUP(A384,ブログデータ貼り付け用!A:C,2,FALSE),0)</f>
        <v>0</v>
      </c>
      <c r="C384" s="74">
        <f>IFERROR(VLOOKUP(A384,ブログデータ貼り付け用!A:C,3,FALSE),0)</f>
        <v>0</v>
      </c>
      <c r="D384" s="20">
        <f>IFERROR(VLOOKUP(A384,ブログデータ貼り付け用!E:J,4,FALSE),0)</f>
        <v>0</v>
      </c>
      <c r="E384" s="80">
        <f>IFERROR(VLOOKUP(A384,ブログデータ貼り付け用!E:J,6,FALSE),0)</f>
        <v>0</v>
      </c>
      <c r="F384" s="4">
        <f>IFERROR(VLOOKUP(A384,ブログデータ貼り付け用!L:N,2,FALSE),0)</f>
        <v>0</v>
      </c>
      <c r="G384" s="43">
        <f>IFERROR(VLOOKUP(A384,ブログデータ貼り付け用!L:N,3,FALSE),0)</f>
        <v>0</v>
      </c>
      <c r="H384" s="20">
        <f>VLOOKUP(A384,ブログデータ整理!A:C,2,FALSE)</f>
        <v>0</v>
      </c>
      <c r="I384" s="76">
        <f>VLOOKUP(A384,ブログデータ整理!A:C,3,FALSE)</f>
        <v>0</v>
      </c>
      <c r="J384" s="20">
        <f>VLOOKUP(A384,ブログデータ整理!A:E,4,FALSE)</f>
        <v>0</v>
      </c>
      <c r="K384" s="76">
        <f>VLOOKUP(A384,ブログデータ整理!A:E,5,FALSE)</f>
        <v>0</v>
      </c>
      <c r="L384" s="82"/>
      <c r="M384" s="92"/>
      <c r="N384" s="20">
        <f t="shared" si="30"/>
        <v>0</v>
      </c>
      <c r="O384" s="19">
        <f t="shared" si="30"/>
        <v>0</v>
      </c>
    </row>
    <row r="385" spans="1:15" ht="14.25" customHeight="1" x14ac:dyDescent="0.15">
      <c r="A385" s="72">
        <v>44158</v>
      </c>
      <c r="B385" s="4">
        <f>IFERROR(VLOOKUP(A385,ブログデータ貼り付け用!A:C,2,FALSE),0)</f>
        <v>0</v>
      </c>
      <c r="C385" s="74">
        <f>IFERROR(VLOOKUP(A385,ブログデータ貼り付け用!A:C,3,FALSE),0)</f>
        <v>0</v>
      </c>
      <c r="D385" s="20">
        <f>IFERROR(VLOOKUP(A385,ブログデータ貼り付け用!E:J,4,FALSE),0)</f>
        <v>0</v>
      </c>
      <c r="E385" s="80">
        <f>IFERROR(VLOOKUP(A385,ブログデータ貼り付け用!E:J,6,FALSE),0)</f>
        <v>0</v>
      </c>
      <c r="F385" s="4">
        <f>IFERROR(VLOOKUP(A385,ブログデータ貼り付け用!L:N,2,FALSE),0)</f>
        <v>0</v>
      </c>
      <c r="G385" s="43">
        <f>IFERROR(VLOOKUP(A385,ブログデータ貼り付け用!L:N,3,FALSE),0)</f>
        <v>0</v>
      </c>
      <c r="H385" s="20">
        <f>VLOOKUP(A385,ブログデータ整理!A:C,2,FALSE)</f>
        <v>0</v>
      </c>
      <c r="I385" s="76">
        <f>VLOOKUP(A385,ブログデータ整理!A:C,3,FALSE)</f>
        <v>0</v>
      </c>
      <c r="J385" s="20">
        <f>VLOOKUP(A385,ブログデータ整理!A:E,4,FALSE)</f>
        <v>0</v>
      </c>
      <c r="K385" s="76">
        <f>VLOOKUP(A385,ブログデータ整理!A:E,5,FALSE)</f>
        <v>0</v>
      </c>
      <c r="L385" s="82"/>
      <c r="M385" s="92"/>
      <c r="N385" s="20">
        <f t="shared" si="30"/>
        <v>0</v>
      </c>
      <c r="O385" s="19">
        <f t="shared" si="30"/>
        <v>0</v>
      </c>
    </row>
    <row r="386" spans="1:15" ht="14.25" customHeight="1" x14ac:dyDescent="0.15">
      <c r="A386" s="72">
        <v>44159</v>
      </c>
      <c r="B386" s="4">
        <f>IFERROR(VLOOKUP(A386,ブログデータ貼り付け用!A:C,2,FALSE),0)</f>
        <v>0</v>
      </c>
      <c r="C386" s="74">
        <f>IFERROR(VLOOKUP(A386,ブログデータ貼り付け用!A:C,3,FALSE),0)</f>
        <v>0</v>
      </c>
      <c r="D386" s="20">
        <f>IFERROR(VLOOKUP(A386,ブログデータ貼り付け用!E:J,4,FALSE),0)</f>
        <v>0</v>
      </c>
      <c r="E386" s="80">
        <f>IFERROR(VLOOKUP(A386,ブログデータ貼り付け用!E:J,6,FALSE),0)</f>
        <v>0</v>
      </c>
      <c r="F386" s="4">
        <f>IFERROR(VLOOKUP(A386,ブログデータ貼り付け用!L:N,2,FALSE),0)</f>
        <v>0</v>
      </c>
      <c r="G386" s="43">
        <f>IFERROR(VLOOKUP(A386,ブログデータ貼り付け用!L:N,3,FALSE),0)</f>
        <v>0</v>
      </c>
      <c r="H386" s="20">
        <f>VLOOKUP(A386,ブログデータ整理!A:C,2,FALSE)</f>
        <v>0</v>
      </c>
      <c r="I386" s="76">
        <f>VLOOKUP(A386,ブログデータ整理!A:C,3,FALSE)</f>
        <v>0</v>
      </c>
      <c r="J386" s="20">
        <f>VLOOKUP(A386,ブログデータ整理!A:E,4,FALSE)</f>
        <v>0</v>
      </c>
      <c r="K386" s="76">
        <f>VLOOKUP(A386,ブログデータ整理!A:E,5,FALSE)</f>
        <v>0</v>
      </c>
      <c r="L386" s="82"/>
      <c r="M386" s="92"/>
      <c r="N386" s="20">
        <f t="shared" si="30"/>
        <v>0</v>
      </c>
      <c r="O386" s="19">
        <f t="shared" si="30"/>
        <v>0</v>
      </c>
    </row>
    <row r="387" spans="1:15" ht="14.25" customHeight="1" x14ac:dyDescent="0.15">
      <c r="A387" s="72">
        <v>44160</v>
      </c>
      <c r="B387" s="4">
        <f>IFERROR(VLOOKUP(A387,ブログデータ貼り付け用!A:C,2,FALSE),0)</f>
        <v>0</v>
      </c>
      <c r="C387" s="74">
        <f>IFERROR(VLOOKUP(A387,ブログデータ貼り付け用!A:C,3,FALSE),0)</f>
        <v>0</v>
      </c>
      <c r="D387" s="20">
        <f>IFERROR(VLOOKUP(A387,ブログデータ貼り付け用!E:J,4,FALSE),0)</f>
        <v>0</v>
      </c>
      <c r="E387" s="80">
        <f>IFERROR(VLOOKUP(A387,ブログデータ貼り付け用!E:J,6,FALSE),0)</f>
        <v>0</v>
      </c>
      <c r="F387" s="4">
        <f>IFERROR(VLOOKUP(A387,ブログデータ貼り付け用!L:N,2,FALSE),0)</f>
        <v>0</v>
      </c>
      <c r="G387" s="43">
        <f>IFERROR(VLOOKUP(A387,ブログデータ貼り付け用!L:N,3,FALSE),0)</f>
        <v>0</v>
      </c>
      <c r="H387" s="20">
        <f>VLOOKUP(A387,ブログデータ整理!A:C,2,FALSE)</f>
        <v>0</v>
      </c>
      <c r="I387" s="76">
        <f>VLOOKUP(A387,ブログデータ整理!A:C,3,FALSE)</f>
        <v>0</v>
      </c>
      <c r="J387" s="20">
        <f>VLOOKUP(A387,ブログデータ整理!A:E,4,FALSE)</f>
        <v>0</v>
      </c>
      <c r="K387" s="76">
        <f>VLOOKUP(A387,ブログデータ整理!A:E,5,FALSE)</f>
        <v>0</v>
      </c>
      <c r="L387" s="82"/>
      <c r="M387" s="92"/>
      <c r="N387" s="20">
        <f t="shared" si="30"/>
        <v>0</v>
      </c>
      <c r="O387" s="19">
        <f t="shared" si="30"/>
        <v>0</v>
      </c>
    </row>
    <row r="388" spans="1:15" ht="14.25" customHeight="1" x14ac:dyDescent="0.15">
      <c r="A388" s="72">
        <v>44161</v>
      </c>
      <c r="B388" s="4">
        <f>IFERROR(VLOOKUP(A388,ブログデータ貼り付け用!A:C,2,FALSE),0)</f>
        <v>0</v>
      </c>
      <c r="C388" s="74">
        <f>IFERROR(VLOOKUP(A388,ブログデータ貼り付け用!A:C,3,FALSE),0)</f>
        <v>0</v>
      </c>
      <c r="D388" s="20">
        <f>IFERROR(VLOOKUP(A388,ブログデータ貼り付け用!E:J,4,FALSE),0)</f>
        <v>0</v>
      </c>
      <c r="E388" s="80">
        <f>IFERROR(VLOOKUP(A388,ブログデータ貼り付け用!E:J,6,FALSE),0)</f>
        <v>0</v>
      </c>
      <c r="F388" s="4">
        <f>IFERROR(VLOOKUP(A388,ブログデータ貼り付け用!L:N,2,FALSE),0)</f>
        <v>0</v>
      </c>
      <c r="G388" s="43">
        <f>IFERROR(VLOOKUP(A388,ブログデータ貼り付け用!L:N,3,FALSE),0)</f>
        <v>0</v>
      </c>
      <c r="H388" s="20">
        <f>VLOOKUP(A388,ブログデータ整理!A:C,2,FALSE)</f>
        <v>0</v>
      </c>
      <c r="I388" s="76">
        <f>VLOOKUP(A388,ブログデータ整理!A:C,3,FALSE)</f>
        <v>0</v>
      </c>
      <c r="J388" s="20">
        <f>VLOOKUP(A388,ブログデータ整理!A:E,4,FALSE)</f>
        <v>0</v>
      </c>
      <c r="K388" s="76">
        <f>VLOOKUP(A388,ブログデータ整理!A:E,5,FALSE)</f>
        <v>0</v>
      </c>
      <c r="L388" s="82"/>
      <c r="M388" s="92"/>
      <c r="N388" s="20">
        <f t="shared" si="30"/>
        <v>0</v>
      </c>
      <c r="O388" s="19">
        <f t="shared" si="30"/>
        <v>0</v>
      </c>
    </row>
    <row r="389" spans="1:15" ht="14.25" customHeight="1" x14ac:dyDescent="0.15">
      <c r="A389" s="72">
        <v>44162</v>
      </c>
      <c r="B389" s="4">
        <f>IFERROR(VLOOKUP(A389,ブログデータ貼り付け用!A:C,2,FALSE),0)</f>
        <v>0</v>
      </c>
      <c r="C389" s="74">
        <f>IFERROR(VLOOKUP(A389,ブログデータ貼り付け用!A:C,3,FALSE),0)</f>
        <v>0</v>
      </c>
      <c r="D389" s="20">
        <f>IFERROR(VLOOKUP(A389,ブログデータ貼り付け用!E:J,4,FALSE),0)</f>
        <v>0</v>
      </c>
      <c r="E389" s="80">
        <f>IFERROR(VLOOKUP(A389,ブログデータ貼り付け用!E:J,6,FALSE),0)</f>
        <v>0</v>
      </c>
      <c r="F389" s="4">
        <f>IFERROR(VLOOKUP(A389,ブログデータ貼り付け用!L:N,2,FALSE),0)</f>
        <v>0</v>
      </c>
      <c r="G389" s="43">
        <f>IFERROR(VLOOKUP(A389,ブログデータ貼り付け用!L:N,3,FALSE),0)</f>
        <v>0</v>
      </c>
      <c r="H389" s="20">
        <f>VLOOKUP(A389,ブログデータ整理!A:C,2,FALSE)</f>
        <v>0</v>
      </c>
      <c r="I389" s="76">
        <f>VLOOKUP(A389,ブログデータ整理!A:C,3,FALSE)</f>
        <v>0</v>
      </c>
      <c r="J389" s="20">
        <f>VLOOKUP(A389,ブログデータ整理!A:E,4,FALSE)</f>
        <v>0</v>
      </c>
      <c r="K389" s="76">
        <f>VLOOKUP(A389,ブログデータ整理!A:E,5,FALSE)</f>
        <v>0</v>
      </c>
      <c r="L389" s="82"/>
      <c r="M389" s="92"/>
      <c r="N389" s="20">
        <f t="shared" si="30"/>
        <v>0</v>
      </c>
      <c r="O389" s="19">
        <f t="shared" si="30"/>
        <v>0</v>
      </c>
    </row>
    <row r="390" spans="1:15" ht="14.25" customHeight="1" x14ac:dyDescent="0.15">
      <c r="A390" s="72">
        <v>44163</v>
      </c>
      <c r="B390" s="4">
        <f>IFERROR(VLOOKUP(A390,ブログデータ貼り付け用!A:C,2,FALSE),0)</f>
        <v>0</v>
      </c>
      <c r="C390" s="74">
        <f>IFERROR(VLOOKUP(A390,ブログデータ貼り付け用!A:C,3,FALSE),0)</f>
        <v>0</v>
      </c>
      <c r="D390" s="20">
        <f>IFERROR(VLOOKUP(A390,ブログデータ貼り付け用!E:J,4,FALSE),0)</f>
        <v>0</v>
      </c>
      <c r="E390" s="80">
        <f>IFERROR(VLOOKUP(A390,ブログデータ貼り付け用!E:J,6,FALSE),0)</f>
        <v>0</v>
      </c>
      <c r="F390" s="4">
        <f>IFERROR(VLOOKUP(A390,ブログデータ貼り付け用!L:N,2,FALSE),0)</f>
        <v>0</v>
      </c>
      <c r="G390" s="43">
        <f>IFERROR(VLOOKUP(A390,ブログデータ貼り付け用!L:N,3,FALSE),0)</f>
        <v>0</v>
      </c>
      <c r="H390" s="20">
        <f>VLOOKUP(A390,ブログデータ整理!A:C,2,FALSE)</f>
        <v>0</v>
      </c>
      <c r="I390" s="76">
        <f>VLOOKUP(A390,ブログデータ整理!A:C,3,FALSE)</f>
        <v>0</v>
      </c>
      <c r="J390" s="20">
        <f>VLOOKUP(A390,ブログデータ整理!A:E,4,FALSE)</f>
        <v>0</v>
      </c>
      <c r="K390" s="76">
        <f>VLOOKUP(A390,ブログデータ整理!A:E,5,FALSE)</f>
        <v>0</v>
      </c>
      <c r="L390" s="82"/>
      <c r="M390" s="92"/>
      <c r="N390" s="20">
        <f t="shared" si="30"/>
        <v>0</v>
      </c>
      <c r="O390" s="19">
        <f t="shared" si="30"/>
        <v>0</v>
      </c>
    </row>
    <row r="391" spans="1:15" ht="14.25" customHeight="1" x14ac:dyDescent="0.15">
      <c r="A391" s="72">
        <v>44164</v>
      </c>
      <c r="B391" s="4">
        <f>IFERROR(VLOOKUP(A391,ブログデータ貼り付け用!A:C,2,FALSE),0)</f>
        <v>0</v>
      </c>
      <c r="C391" s="74">
        <f>IFERROR(VLOOKUP(A391,ブログデータ貼り付け用!A:C,3,FALSE),0)</f>
        <v>0</v>
      </c>
      <c r="D391" s="20">
        <f>IFERROR(VLOOKUP(A391,ブログデータ貼り付け用!E:J,4,FALSE),0)</f>
        <v>0</v>
      </c>
      <c r="E391" s="80">
        <f>IFERROR(VLOOKUP(A391,ブログデータ貼り付け用!E:J,6,FALSE),0)</f>
        <v>0</v>
      </c>
      <c r="F391" s="4">
        <f>IFERROR(VLOOKUP(A391,ブログデータ貼り付け用!L:N,2,FALSE),0)</f>
        <v>0</v>
      </c>
      <c r="G391" s="43">
        <f>IFERROR(VLOOKUP(A391,ブログデータ貼り付け用!L:N,3,FALSE),0)</f>
        <v>0</v>
      </c>
      <c r="H391" s="20">
        <f>VLOOKUP(A391,ブログデータ整理!A:C,2,FALSE)</f>
        <v>0</v>
      </c>
      <c r="I391" s="76">
        <f>VLOOKUP(A391,ブログデータ整理!A:C,3,FALSE)</f>
        <v>0</v>
      </c>
      <c r="J391" s="20">
        <f>VLOOKUP(A391,ブログデータ整理!A:E,4,FALSE)</f>
        <v>0</v>
      </c>
      <c r="K391" s="76">
        <f>VLOOKUP(A391,ブログデータ整理!A:E,5,FALSE)</f>
        <v>0</v>
      </c>
      <c r="L391" s="82"/>
      <c r="M391" s="92"/>
      <c r="N391" s="20">
        <f t="shared" si="30"/>
        <v>0</v>
      </c>
      <c r="O391" s="19">
        <f t="shared" si="30"/>
        <v>0</v>
      </c>
    </row>
    <row r="392" spans="1:15" ht="14.25" customHeight="1" x14ac:dyDescent="0.15">
      <c r="A392" s="72">
        <v>44165</v>
      </c>
      <c r="B392" s="4">
        <f>IFERROR(VLOOKUP(A392,ブログデータ貼り付け用!A:C,2,FALSE),0)</f>
        <v>0</v>
      </c>
      <c r="C392" s="74">
        <f>IFERROR(VLOOKUP(A392,ブログデータ貼り付け用!A:C,3,FALSE),0)</f>
        <v>0</v>
      </c>
      <c r="D392" s="20">
        <f>IFERROR(VLOOKUP(A392,ブログデータ貼り付け用!E:J,4,FALSE),0)</f>
        <v>0</v>
      </c>
      <c r="E392" s="80">
        <f>IFERROR(VLOOKUP(A392,ブログデータ貼り付け用!E:J,6,FALSE),0)</f>
        <v>0</v>
      </c>
      <c r="F392" s="4">
        <f>IFERROR(VLOOKUP(A392,ブログデータ貼り付け用!L:N,2,FALSE),0)</f>
        <v>0</v>
      </c>
      <c r="G392" s="43">
        <f>IFERROR(VLOOKUP(A392,ブログデータ貼り付け用!L:N,3,FALSE),0)</f>
        <v>0</v>
      </c>
      <c r="H392" s="20">
        <f>VLOOKUP(A392,ブログデータ整理!A:C,2,FALSE)</f>
        <v>0</v>
      </c>
      <c r="I392" s="76">
        <f>VLOOKUP(A392,ブログデータ整理!A:C,3,FALSE)</f>
        <v>0</v>
      </c>
      <c r="J392" s="20">
        <f>VLOOKUP(A392,ブログデータ整理!A:E,4,FALSE)</f>
        <v>0</v>
      </c>
      <c r="K392" s="76">
        <f>VLOOKUP(A392,ブログデータ整理!A:E,5,FALSE)</f>
        <v>0</v>
      </c>
      <c r="L392" s="82"/>
      <c r="M392" s="92"/>
      <c r="N392" s="20">
        <f t="shared" si="30"/>
        <v>0</v>
      </c>
      <c r="O392" s="19">
        <f t="shared" si="30"/>
        <v>0</v>
      </c>
    </row>
    <row r="393" spans="1:15" ht="14.25" customHeight="1" thickBot="1" x14ac:dyDescent="0.2">
      <c r="A393" s="16"/>
      <c r="B393" s="3"/>
      <c r="C393" s="78"/>
      <c r="D393" s="7"/>
      <c r="E393" s="8"/>
      <c r="F393" s="3"/>
      <c r="G393" s="10"/>
      <c r="H393" s="9"/>
      <c r="I393" s="10"/>
      <c r="J393" s="9"/>
      <c r="K393" s="10"/>
      <c r="L393" s="94"/>
      <c r="M393" s="93"/>
      <c r="N393" s="20"/>
      <c r="O393" s="19"/>
    </row>
    <row r="394" spans="1:15" ht="17.25" customHeight="1" thickBot="1" x14ac:dyDescent="0.2">
      <c r="A394" s="17" t="s">
        <v>72</v>
      </c>
      <c r="B394" s="83"/>
      <c r="C394" s="84"/>
      <c r="D394" s="85"/>
      <c r="E394" s="84"/>
      <c r="F394" s="85"/>
      <c r="G394" s="84"/>
      <c r="H394" s="85"/>
      <c r="I394" s="84"/>
      <c r="J394" s="85"/>
      <c r="K394" s="84"/>
      <c r="L394" s="85"/>
      <c r="M394" s="84"/>
      <c r="N394" s="13">
        <f>B394+D394+F394+H394+J394+L394</f>
        <v>0</v>
      </c>
      <c r="O394" s="14">
        <f>C394+E394+G394+I394+K394+M394</f>
        <v>0</v>
      </c>
    </row>
    <row r="395" spans="1:15" ht="17.25" customHeight="1" thickBot="1" x14ac:dyDescent="0.2">
      <c r="A395" s="17" t="s">
        <v>12</v>
      </c>
      <c r="B395" s="22">
        <f t="shared" ref="B395:M395" si="31">SUM(B363:B394)</f>
        <v>0</v>
      </c>
      <c r="C395" s="23">
        <f t="shared" si="31"/>
        <v>0</v>
      </c>
      <c r="D395" s="26">
        <f t="shared" si="31"/>
        <v>0</v>
      </c>
      <c r="E395" s="27">
        <f t="shared" si="31"/>
        <v>0</v>
      </c>
      <c r="F395" s="24">
        <f t="shared" si="31"/>
        <v>0</v>
      </c>
      <c r="G395" s="25">
        <f t="shared" si="31"/>
        <v>0</v>
      </c>
      <c r="H395" s="33">
        <f t="shared" si="31"/>
        <v>0</v>
      </c>
      <c r="I395" s="34">
        <f t="shared" si="31"/>
        <v>0</v>
      </c>
      <c r="J395" s="32">
        <f t="shared" si="31"/>
        <v>0</v>
      </c>
      <c r="K395" s="30">
        <f t="shared" si="31"/>
        <v>0</v>
      </c>
      <c r="L395" s="28">
        <f t="shared" si="31"/>
        <v>0</v>
      </c>
      <c r="M395" s="29">
        <f t="shared" si="31"/>
        <v>0</v>
      </c>
      <c r="N395" s="13">
        <f>B395+D395+F395+H395+J395+L395</f>
        <v>0</v>
      </c>
      <c r="O395" s="14">
        <f>C395+E395+G395+I395+K395+M395</f>
        <v>0</v>
      </c>
    </row>
    <row r="396" spans="1:15" ht="17.25" customHeight="1" thickBot="1" x14ac:dyDescent="0.2">
      <c r="A396" s="17" t="s">
        <v>13</v>
      </c>
      <c r="B396" s="39">
        <f t="shared" ref="B396:M396" si="32">IFERROR(AVERAGE(B363:B392),"")</f>
        <v>0</v>
      </c>
      <c r="C396" s="40">
        <f t="shared" si="32"/>
        <v>0</v>
      </c>
      <c r="D396" s="39">
        <f t="shared" si="32"/>
        <v>0</v>
      </c>
      <c r="E396" s="40">
        <f t="shared" si="32"/>
        <v>0</v>
      </c>
      <c r="F396" s="39">
        <f t="shared" si="32"/>
        <v>0</v>
      </c>
      <c r="G396" s="40">
        <f t="shared" si="32"/>
        <v>0</v>
      </c>
      <c r="H396" s="39">
        <f t="shared" si="32"/>
        <v>0</v>
      </c>
      <c r="I396" s="40">
        <f t="shared" si="32"/>
        <v>0</v>
      </c>
      <c r="J396" s="39">
        <f t="shared" si="32"/>
        <v>0</v>
      </c>
      <c r="K396" s="40">
        <f t="shared" si="32"/>
        <v>0</v>
      </c>
      <c r="L396" s="39" t="str">
        <f t="shared" si="32"/>
        <v/>
      </c>
      <c r="M396" s="41" t="str">
        <f t="shared" si="32"/>
        <v/>
      </c>
      <c r="N396" s="37"/>
      <c r="O396" s="38"/>
    </row>
    <row r="397" spans="1:15" ht="17.25" customHeight="1" thickBot="1" x14ac:dyDescent="0.2">
      <c r="A397" s="524" t="s">
        <v>25</v>
      </c>
      <c r="B397" s="423" t="s">
        <v>26</v>
      </c>
      <c r="C397" s="425"/>
      <c r="D397" s="516" t="s">
        <v>27</v>
      </c>
      <c r="E397" s="517"/>
      <c r="F397" s="518" t="s">
        <v>28</v>
      </c>
      <c r="G397" s="519"/>
      <c r="H397" s="520" t="s">
        <v>29</v>
      </c>
      <c r="I397" s="521"/>
      <c r="J397" s="522" t="s">
        <v>30</v>
      </c>
      <c r="K397" s="523"/>
      <c r="L397" s="511" t="str">
        <f>L361</f>
        <v>サイト名</v>
      </c>
      <c r="M397" s="512"/>
      <c r="N397" s="430" t="s">
        <v>12</v>
      </c>
      <c r="O397" s="431"/>
    </row>
    <row r="398" spans="1:15" ht="17.25" customHeight="1" thickBot="1" x14ac:dyDescent="0.2">
      <c r="A398" s="525"/>
      <c r="B398" s="21" t="s">
        <v>42</v>
      </c>
      <c r="C398" s="12" t="s">
        <v>10</v>
      </c>
      <c r="D398" s="11" t="s">
        <v>9</v>
      </c>
      <c r="E398" s="12" t="s">
        <v>10</v>
      </c>
      <c r="F398" s="11" t="s">
        <v>9</v>
      </c>
      <c r="G398" s="12" t="s">
        <v>10</v>
      </c>
      <c r="H398" s="11" t="s">
        <v>9</v>
      </c>
      <c r="I398" s="12" t="s">
        <v>10</v>
      </c>
      <c r="J398" s="11" t="s">
        <v>9</v>
      </c>
      <c r="K398" s="12" t="s">
        <v>10</v>
      </c>
      <c r="L398" s="11" t="s">
        <v>9</v>
      </c>
      <c r="M398" s="12" t="s">
        <v>10</v>
      </c>
      <c r="N398" s="11" t="s">
        <v>9</v>
      </c>
      <c r="O398" s="12" t="s">
        <v>10</v>
      </c>
    </row>
    <row r="399" spans="1:15" ht="14.25" customHeight="1" x14ac:dyDescent="0.15">
      <c r="A399" s="72">
        <v>44166</v>
      </c>
      <c r="B399" s="4">
        <f>IFERROR(VLOOKUP(A399,ブログデータ貼り付け用!A:C,2,FALSE),0)</f>
        <v>0</v>
      </c>
      <c r="C399" s="74">
        <f>IFERROR(VLOOKUP(A399,ブログデータ貼り付け用!A:C,3,FALSE),0)</f>
        <v>0</v>
      </c>
      <c r="D399" s="75">
        <f>IFERROR(VLOOKUP(A399,ブログデータ貼り付け用!E:J,4,FALSE),0)</f>
        <v>0</v>
      </c>
      <c r="E399" s="79">
        <f>IFERROR(VLOOKUP(A399,ブログデータ貼り付け用!E:J,6,FALSE),0)</f>
        <v>0</v>
      </c>
      <c r="F399" s="4">
        <f>IFERROR(VLOOKUP(A399,ブログデータ貼り付け用!L:N,2,FALSE),0)</f>
        <v>0</v>
      </c>
      <c r="G399" s="43">
        <f>IFERROR(VLOOKUP(A399,ブログデータ貼り付け用!L:N,3,FALSE),0)</f>
        <v>0</v>
      </c>
      <c r="H399" s="20">
        <f>VLOOKUP(A399,ブログデータ整理!A:C,2,FALSE)</f>
        <v>0</v>
      </c>
      <c r="I399" s="76">
        <f>VLOOKUP(A399,ブログデータ整理!A:C,3,FALSE)</f>
        <v>0</v>
      </c>
      <c r="J399" s="20">
        <f>VLOOKUP(A399,ブログデータ整理!A:E,4,FALSE)</f>
        <v>0</v>
      </c>
      <c r="K399" s="76">
        <f>VLOOKUP(A399,ブログデータ整理!A:E,5,FALSE)</f>
        <v>0</v>
      </c>
      <c r="L399" s="82"/>
      <c r="M399" s="92"/>
      <c r="N399" s="20">
        <f>B399+D399+F399+H399+J399+L399</f>
        <v>0</v>
      </c>
      <c r="O399" s="19">
        <f>C399+E399+G399+I399+K399+M399</f>
        <v>0</v>
      </c>
    </row>
    <row r="400" spans="1:15" ht="14.25" customHeight="1" x14ac:dyDescent="0.15">
      <c r="A400" s="72">
        <v>44167</v>
      </c>
      <c r="B400" s="4">
        <f>IFERROR(VLOOKUP(A400,ブログデータ貼り付け用!A:C,2,FALSE),0)</f>
        <v>0</v>
      </c>
      <c r="C400" s="74">
        <f>IFERROR(VLOOKUP(A400,ブログデータ貼り付け用!A:C,3,FALSE),0)</f>
        <v>0</v>
      </c>
      <c r="D400" s="20">
        <f>IFERROR(VLOOKUP(A400,ブログデータ貼り付け用!E:J,4,FALSE),0)</f>
        <v>0</v>
      </c>
      <c r="E400" s="80">
        <f>IFERROR(VLOOKUP(A400,ブログデータ貼り付け用!E:J,6,FALSE),0)</f>
        <v>0</v>
      </c>
      <c r="F400" s="4">
        <f>IFERROR(VLOOKUP(A400,ブログデータ貼り付け用!L:N,2,FALSE),0)</f>
        <v>0</v>
      </c>
      <c r="G400" s="43">
        <f>IFERROR(VLOOKUP(A400,ブログデータ貼り付け用!L:N,3,FALSE),0)</f>
        <v>0</v>
      </c>
      <c r="H400" s="20">
        <f>VLOOKUP(A400,ブログデータ整理!A:C,2,FALSE)</f>
        <v>0</v>
      </c>
      <c r="I400" s="76">
        <f>VLOOKUP(A400,ブログデータ整理!A:C,3,FALSE)</f>
        <v>0</v>
      </c>
      <c r="J400" s="20">
        <f>VLOOKUP(A400,ブログデータ整理!A:E,4,FALSE)</f>
        <v>0</v>
      </c>
      <c r="K400" s="76">
        <f>VLOOKUP(A400,ブログデータ整理!A:E,5,FALSE)</f>
        <v>0</v>
      </c>
      <c r="L400" s="82"/>
      <c r="M400" s="92"/>
      <c r="N400" s="20">
        <f t="shared" ref="N400:O429" si="33">B400+D400+F400+H400+J400+L400</f>
        <v>0</v>
      </c>
      <c r="O400" s="19">
        <f t="shared" si="33"/>
        <v>0</v>
      </c>
    </row>
    <row r="401" spans="1:15" ht="14.25" customHeight="1" x14ac:dyDescent="0.15">
      <c r="A401" s="72">
        <v>44168</v>
      </c>
      <c r="B401" s="4">
        <f>IFERROR(VLOOKUP(A401,ブログデータ貼り付け用!A:C,2,FALSE),0)</f>
        <v>0</v>
      </c>
      <c r="C401" s="74">
        <f>IFERROR(VLOOKUP(A401,ブログデータ貼り付け用!A:C,3,FALSE),0)</f>
        <v>0</v>
      </c>
      <c r="D401" s="20">
        <f>IFERROR(VLOOKUP(A401,ブログデータ貼り付け用!E:J,4,FALSE),0)</f>
        <v>0</v>
      </c>
      <c r="E401" s="80">
        <f>IFERROR(VLOOKUP(A401,ブログデータ貼り付け用!E:J,6,FALSE),0)</f>
        <v>0</v>
      </c>
      <c r="F401" s="4">
        <f>IFERROR(VLOOKUP(A401,ブログデータ貼り付け用!L:N,2,FALSE),0)</f>
        <v>0</v>
      </c>
      <c r="G401" s="43">
        <f>IFERROR(VLOOKUP(A401,ブログデータ貼り付け用!L:N,3,FALSE),0)</f>
        <v>0</v>
      </c>
      <c r="H401" s="20">
        <f>VLOOKUP(A401,ブログデータ整理!A:C,2,FALSE)</f>
        <v>0</v>
      </c>
      <c r="I401" s="76">
        <f>VLOOKUP(A401,ブログデータ整理!A:C,3,FALSE)</f>
        <v>0</v>
      </c>
      <c r="J401" s="20">
        <f>VLOOKUP(A401,ブログデータ整理!A:E,4,FALSE)</f>
        <v>0</v>
      </c>
      <c r="K401" s="76">
        <f>VLOOKUP(A401,ブログデータ整理!A:E,5,FALSE)</f>
        <v>0</v>
      </c>
      <c r="L401" s="82"/>
      <c r="M401" s="92"/>
      <c r="N401" s="20">
        <f t="shared" si="33"/>
        <v>0</v>
      </c>
      <c r="O401" s="19">
        <f t="shared" si="33"/>
        <v>0</v>
      </c>
    </row>
    <row r="402" spans="1:15" ht="14.25" customHeight="1" x14ac:dyDescent="0.15">
      <c r="A402" s="72">
        <v>44169</v>
      </c>
      <c r="B402" s="4">
        <f>IFERROR(VLOOKUP(A402,ブログデータ貼り付け用!A:C,2,FALSE),0)</f>
        <v>0</v>
      </c>
      <c r="C402" s="74">
        <f>IFERROR(VLOOKUP(A402,ブログデータ貼り付け用!A:C,3,FALSE),0)</f>
        <v>0</v>
      </c>
      <c r="D402" s="20">
        <f>IFERROR(VLOOKUP(A402,ブログデータ貼り付け用!E:J,4,FALSE),0)</f>
        <v>0</v>
      </c>
      <c r="E402" s="80">
        <f>IFERROR(VLOOKUP(A402,ブログデータ貼り付け用!E:J,6,FALSE),0)</f>
        <v>0</v>
      </c>
      <c r="F402" s="4">
        <f>IFERROR(VLOOKUP(A402,ブログデータ貼り付け用!L:N,2,FALSE),0)</f>
        <v>0</v>
      </c>
      <c r="G402" s="43">
        <f>IFERROR(VLOOKUP(A402,ブログデータ貼り付け用!L:N,3,FALSE),0)</f>
        <v>0</v>
      </c>
      <c r="H402" s="20">
        <f>VLOOKUP(A402,ブログデータ整理!A:C,2,FALSE)</f>
        <v>0</v>
      </c>
      <c r="I402" s="76">
        <f>VLOOKUP(A402,ブログデータ整理!A:C,3,FALSE)</f>
        <v>0</v>
      </c>
      <c r="J402" s="20">
        <f>VLOOKUP(A402,ブログデータ整理!A:E,4,FALSE)</f>
        <v>0</v>
      </c>
      <c r="K402" s="76">
        <f>VLOOKUP(A402,ブログデータ整理!A:E,5,FALSE)</f>
        <v>0</v>
      </c>
      <c r="L402" s="82"/>
      <c r="M402" s="92"/>
      <c r="N402" s="20">
        <f t="shared" si="33"/>
        <v>0</v>
      </c>
      <c r="O402" s="19">
        <f t="shared" si="33"/>
        <v>0</v>
      </c>
    </row>
    <row r="403" spans="1:15" ht="14.25" customHeight="1" x14ac:dyDescent="0.15">
      <c r="A403" s="72">
        <v>44170</v>
      </c>
      <c r="B403" s="4">
        <f>IFERROR(VLOOKUP(A403,ブログデータ貼り付け用!A:C,2,FALSE),0)</f>
        <v>0</v>
      </c>
      <c r="C403" s="74">
        <f>IFERROR(VLOOKUP(A403,ブログデータ貼り付け用!A:C,3,FALSE),0)</f>
        <v>0</v>
      </c>
      <c r="D403" s="20">
        <f>IFERROR(VLOOKUP(A403,ブログデータ貼り付け用!E:J,4,FALSE),0)</f>
        <v>0</v>
      </c>
      <c r="E403" s="80">
        <f>IFERROR(VLOOKUP(A403,ブログデータ貼り付け用!E:J,6,FALSE),0)</f>
        <v>0</v>
      </c>
      <c r="F403" s="4">
        <f>IFERROR(VLOOKUP(A403,ブログデータ貼り付け用!L:N,2,FALSE),0)</f>
        <v>0</v>
      </c>
      <c r="G403" s="43">
        <f>IFERROR(VLOOKUP(A403,ブログデータ貼り付け用!L:N,3,FALSE),0)</f>
        <v>0</v>
      </c>
      <c r="H403" s="20">
        <f>VLOOKUP(A403,ブログデータ整理!A:C,2,FALSE)</f>
        <v>0</v>
      </c>
      <c r="I403" s="76">
        <f>VLOOKUP(A403,ブログデータ整理!A:C,3,FALSE)</f>
        <v>0</v>
      </c>
      <c r="J403" s="20">
        <f>VLOOKUP(A403,ブログデータ整理!A:E,4,FALSE)</f>
        <v>0</v>
      </c>
      <c r="K403" s="76">
        <f>VLOOKUP(A403,ブログデータ整理!A:E,5,FALSE)</f>
        <v>0</v>
      </c>
      <c r="L403" s="82"/>
      <c r="M403" s="92"/>
      <c r="N403" s="20">
        <f t="shared" si="33"/>
        <v>0</v>
      </c>
      <c r="O403" s="19">
        <f t="shared" si="33"/>
        <v>0</v>
      </c>
    </row>
    <row r="404" spans="1:15" ht="14.25" customHeight="1" x14ac:dyDescent="0.15">
      <c r="A404" s="72">
        <v>44171</v>
      </c>
      <c r="B404" s="4">
        <f>IFERROR(VLOOKUP(A404,ブログデータ貼り付け用!A:C,2,FALSE),0)</f>
        <v>0</v>
      </c>
      <c r="C404" s="74">
        <f>IFERROR(VLOOKUP(A404,ブログデータ貼り付け用!A:C,3,FALSE),0)</f>
        <v>0</v>
      </c>
      <c r="D404" s="20">
        <f>IFERROR(VLOOKUP(A404,ブログデータ貼り付け用!E:J,4,FALSE),0)</f>
        <v>0</v>
      </c>
      <c r="E404" s="80">
        <f>IFERROR(VLOOKUP(A404,ブログデータ貼り付け用!E:J,6,FALSE),0)</f>
        <v>0</v>
      </c>
      <c r="F404" s="4">
        <f>IFERROR(VLOOKUP(A404,ブログデータ貼り付け用!L:N,2,FALSE),0)</f>
        <v>0</v>
      </c>
      <c r="G404" s="43">
        <f>IFERROR(VLOOKUP(A404,ブログデータ貼り付け用!L:N,3,FALSE),0)</f>
        <v>0</v>
      </c>
      <c r="H404" s="20">
        <f>VLOOKUP(A404,ブログデータ整理!A:C,2,FALSE)</f>
        <v>0</v>
      </c>
      <c r="I404" s="76">
        <f>VLOOKUP(A404,ブログデータ整理!A:C,3,FALSE)</f>
        <v>0</v>
      </c>
      <c r="J404" s="20">
        <f>VLOOKUP(A404,ブログデータ整理!A:E,4,FALSE)</f>
        <v>0</v>
      </c>
      <c r="K404" s="76">
        <f>VLOOKUP(A404,ブログデータ整理!A:E,5,FALSE)</f>
        <v>0</v>
      </c>
      <c r="L404" s="82"/>
      <c r="M404" s="92"/>
      <c r="N404" s="20">
        <f t="shared" si="33"/>
        <v>0</v>
      </c>
      <c r="O404" s="19">
        <f t="shared" si="33"/>
        <v>0</v>
      </c>
    </row>
    <row r="405" spans="1:15" ht="14.25" customHeight="1" x14ac:dyDescent="0.15">
      <c r="A405" s="72">
        <v>44172</v>
      </c>
      <c r="B405" s="4">
        <f>IFERROR(VLOOKUP(A405,ブログデータ貼り付け用!A:C,2,FALSE),0)</f>
        <v>0</v>
      </c>
      <c r="C405" s="74">
        <f>IFERROR(VLOOKUP(A405,ブログデータ貼り付け用!A:C,3,FALSE),0)</f>
        <v>0</v>
      </c>
      <c r="D405" s="20">
        <f>IFERROR(VLOOKUP(A405,ブログデータ貼り付け用!E:J,4,FALSE),0)</f>
        <v>0</v>
      </c>
      <c r="E405" s="80">
        <f>IFERROR(VLOOKUP(A405,ブログデータ貼り付け用!E:J,6,FALSE),0)</f>
        <v>0</v>
      </c>
      <c r="F405" s="4">
        <f>IFERROR(VLOOKUP(A405,ブログデータ貼り付け用!L:N,2,FALSE),0)</f>
        <v>0</v>
      </c>
      <c r="G405" s="43">
        <f>IFERROR(VLOOKUP(A405,ブログデータ貼り付け用!L:N,3,FALSE),0)</f>
        <v>0</v>
      </c>
      <c r="H405" s="20">
        <f>VLOOKUP(A405,ブログデータ整理!A:C,2,FALSE)</f>
        <v>0</v>
      </c>
      <c r="I405" s="76">
        <f>VLOOKUP(A405,ブログデータ整理!A:C,3,FALSE)</f>
        <v>0</v>
      </c>
      <c r="J405" s="20">
        <f>VLOOKUP(A405,ブログデータ整理!A:E,4,FALSE)</f>
        <v>0</v>
      </c>
      <c r="K405" s="76">
        <f>VLOOKUP(A405,ブログデータ整理!A:E,5,FALSE)</f>
        <v>0</v>
      </c>
      <c r="L405" s="82"/>
      <c r="M405" s="92"/>
      <c r="N405" s="20">
        <f t="shared" si="33"/>
        <v>0</v>
      </c>
      <c r="O405" s="19">
        <f t="shared" si="33"/>
        <v>0</v>
      </c>
    </row>
    <row r="406" spans="1:15" ht="14.25" customHeight="1" x14ac:dyDescent="0.15">
      <c r="A406" s="72">
        <v>44173</v>
      </c>
      <c r="B406" s="4">
        <f>IFERROR(VLOOKUP(A406,ブログデータ貼り付け用!A:C,2,FALSE),0)</f>
        <v>0</v>
      </c>
      <c r="C406" s="74">
        <f>IFERROR(VLOOKUP(A406,ブログデータ貼り付け用!A:C,3,FALSE),0)</f>
        <v>0</v>
      </c>
      <c r="D406" s="20">
        <f>IFERROR(VLOOKUP(A406,ブログデータ貼り付け用!E:J,4,FALSE),0)</f>
        <v>0</v>
      </c>
      <c r="E406" s="80">
        <f>IFERROR(VLOOKUP(A406,ブログデータ貼り付け用!E:J,6,FALSE),0)</f>
        <v>0</v>
      </c>
      <c r="F406" s="4">
        <f>IFERROR(VLOOKUP(A406,ブログデータ貼り付け用!L:N,2,FALSE),0)</f>
        <v>0</v>
      </c>
      <c r="G406" s="43">
        <f>IFERROR(VLOOKUP(A406,ブログデータ貼り付け用!L:N,3,FALSE),0)</f>
        <v>0</v>
      </c>
      <c r="H406" s="20">
        <f>VLOOKUP(A406,ブログデータ整理!A:C,2,FALSE)</f>
        <v>0</v>
      </c>
      <c r="I406" s="76">
        <f>VLOOKUP(A406,ブログデータ整理!A:C,3,FALSE)</f>
        <v>0</v>
      </c>
      <c r="J406" s="20">
        <f>VLOOKUP(A406,ブログデータ整理!A:E,4,FALSE)</f>
        <v>0</v>
      </c>
      <c r="K406" s="76">
        <f>VLOOKUP(A406,ブログデータ整理!A:E,5,FALSE)</f>
        <v>0</v>
      </c>
      <c r="L406" s="82"/>
      <c r="M406" s="92"/>
      <c r="N406" s="20">
        <f t="shared" si="33"/>
        <v>0</v>
      </c>
      <c r="O406" s="19">
        <f t="shared" si="33"/>
        <v>0</v>
      </c>
    </row>
    <row r="407" spans="1:15" ht="14.25" customHeight="1" x14ac:dyDescent="0.15">
      <c r="A407" s="72">
        <v>44174</v>
      </c>
      <c r="B407" s="4">
        <f>IFERROR(VLOOKUP(A407,ブログデータ貼り付け用!A:C,2,FALSE),0)</f>
        <v>0</v>
      </c>
      <c r="C407" s="74">
        <f>IFERROR(VLOOKUP(A407,ブログデータ貼り付け用!A:C,3,FALSE),0)</f>
        <v>0</v>
      </c>
      <c r="D407" s="20">
        <f>IFERROR(VLOOKUP(A407,ブログデータ貼り付け用!E:J,4,FALSE),0)</f>
        <v>0</v>
      </c>
      <c r="E407" s="80">
        <f>IFERROR(VLOOKUP(A407,ブログデータ貼り付け用!E:J,6,FALSE),0)</f>
        <v>0</v>
      </c>
      <c r="F407" s="4">
        <f>IFERROR(VLOOKUP(A407,ブログデータ貼り付け用!L:N,2,FALSE),0)</f>
        <v>0</v>
      </c>
      <c r="G407" s="43">
        <f>IFERROR(VLOOKUP(A407,ブログデータ貼り付け用!L:N,3,FALSE),0)</f>
        <v>0</v>
      </c>
      <c r="H407" s="20">
        <f>VLOOKUP(A407,ブログデータ整理!A:C,2,FALSE)</f>
        <v>0</v>
      </c>
      <c r="I407" s="76">
        <f>VLOOKUP(A407,ブログデータ整理!A:C,3,FALSE)</f>
        <v>0</v>
      </c>
      <c r="J407" s="20">
        <f>VLOOKUP(A407,ブログデータ整理!A:E,4,FALSE)</f>
        <v>0</v>
      </c>
      <c r="K407" s="76">
        <f>VLOOKUP(A407,ブログデータ整理!A:E,5,FALSE)</f>
        <v>0</v>
      </c>
      <c r="L407" s="82"/>
      <c r="M407" s="92"/>
      <c r="N407" s="20">
        <f t="shared" si="33"/>
        <v>0</v>
      </c>
      <c r="O407" s="19">
        <f t="shared" si="33"/>
        <v>0</v>
      </c>
    </row>
    <row r="408" spans="1:15" ht="14.25" customHeight="1" x14ac:dyDescent="0.15">
      <c r="A408" s="72">
        <v>44175</v>
      </c>
      <c r="B408" s="4">
        <f>IFERROR(VLOOKUP(A408,ブログデータ貼り付け用!A:C,2,FALSE),0)</f>
        <v>0</v>
      </c>
      <c r="C408" s="74">
        <f>IFERROR(VLOOKUP(A408,ブログデータ貼り付け用!A:C,3,FALSE),0)</f>
        <v>0</v>
      </c>
      <c r="D408" s="20">
        <f>IFERROR(VLOOKUP(A408,ブログデータ貼り付け用!E:J,4,FALSE),0)</f>
        <v>0</v>
      </c>
      <c r="E408" s="80">
        <f>IFERROR(VLOOKUP(A408,ブログデータ貼り付け用!E:J,6,FALSE),0)</f>
        <v>0</v>
      </c>
      <c r="F408" s="4">
        <f>IFERROR(VLOOKUP(A408,ブログデータ貼り付け用!L:N,2,FALSE),0)</f>
        <v>0</v>
      </c>
      <c r="G408" s="43">
        <f>IFERROR(VLOOKUP(A408,ブログデータ貼り付け用!L:N,3,FALSE),0)</f>
        <v>0</v>
      </c>
      <c r="H408" s="20">
        <f>VLOOKUP(A408,ブログデータ整理!A:C,2,FALSE)</f>
        <v>0</v>
      </c>
      <c r="I408" s="76">
        <f>VLOOKUP(A408,ブログデータ整理!A:C,3,FALSE)</f>
        <v>0</v>
      </c>
      <c r="J408" s="20">
        <f>VLOOKUP(A408,ブログデータ整理!A:E,4,FALSE)</f>
        <v>0</v>
      </c>
      <c r="K408" s="76">
        <f>VLOOKUP(A408,ブログデータ整理!A:E,5,FALSE)</f>
        <v>0</v>
      </c>
      <c r="L408" s="82"/>
      <c r="M408" s="92"/>
      <c r="N408" s="20">
        <f t="shared" si="33"/>
        <v>0</v>
      </c>
      <c r="O408" s="19">
        <f t="shared" si="33"/>
        <v>0</v>
      </c>
    </row>
    <row r="409" spans="1:15" ht="14.25" customHeight="1" x14ac:dyDescent="0.15">
      <c r="A409" s="72">
        <v>44176</v>
      </c>
      <c r="B409" s="4">
        <f>IFERROR(VLOOKUP(A409,ブログデータ貼り付け用!A:C,2,FALSE),0)</f>
        <v>0</v>
      </c>
      <c r="C409" s="74">
        <f>IFERROR(VLOOKUP(A409,ブログデータ貼り付け用!A:C,3,FALSE),0)</f>
        <v>0</v>
      </c>
      <c r="D409" s="20">
        <f>IFERROR(VLOOKUP(A409,ブログデータ貼り付け用!E:J,4,FALSE),0)</f>
        <v>0</v>
      </c>
      <c r="E409" s="80">
        <f>IFERROR(VLOOKUP(A409,ブログデータ貼り付け用!E:J,6,FALSE),0)</f>
        <v>0</v>
      </c>
      <c r="F409" s="4">
        <f>IFERROR(VLOOKUP(A409,ブログデータ貼り付け用!L:N,2,FALSE),0)</f>
        <v>0</v>
      </c>
      <c r="G409" s="43">
        <f>IFERROR(VLOOKUP(A409,ブログデータ貼り付け用!L:N,3,FALSE),0)</f>
        <v>0</v>
      </c>
      <c r="H409" s="20">
        <f>VLOOKUP(A409,ブログデータ整理!A:C,2,FALSE)</f>
        <v>0</v>
      </c>
      <c r="I409" s="76">
        <f>VLOOKUP(A409,ブログデータ整理!A:C,3,FALSE)</f>
        <v>0</v>
      </c>
      <c r="J409" s="20">
        <f>VLOOKUP(A409,ブログデータ整理!A:E,4,FALSE)</f>
        <v>0</v>
      </c>
      <c r="K409" s="76">
        <f>VLOOKUP(A409,ブログデータ整理!A:E,5,FALSE)</f>
        <v>0</v>
      </c>
      <c r="L409" s="82"/>
      <c r="M409" s="92"/>
      <c r="N409" s="20">
        <f t="shared" si="33"/>
        <v>0</v>
      </c>
      <c r="O409" s="19">
        <f t="shared" si="33"/>
        <v>0</v>
      </c>
    </row>
    <row r="410" spans="1:15" ht="14.25" customHeight="1" x14ac:dyDescent="0.15">
      <c r="A410" s="72">
        <v>44177</v>
      </c>
      <c r="B410" s="4">
        <f>IFERROR(VLOOKUP(A410,ブログデータ貼り付け用!A:C,2,FALSE),0)</f>
        <v>0</v>
      </c>
      <c r="C410" s="74">
        <f>IFERROR(VLOOKUP(A410,ブログデータ貼り付け用!A:C,3,FALSE),0)</f>
        <v>0</v>
      </c>
      <c r="D410" s="20">
        <f>IFERROR(VLOOKUP(A410,ブログデータ貼り付け用!E:J,4,FALSE),0)</f>
        <v>0</v>
      </c>
      <c r="E410" s="80">
        <f>IFERROR(VLOOKUP(A410,ブログデータ貼り付け用!E:J,6,FALSE),0)</f>
        <v>0</v>
      </c>
      <c r="F410" s="4">
        <f>IFERROR(VLOOKUP(A410,ブログデータ貼り付け用!L:N,2,FALSE),0)</f>
        <v>0</v>
      </c>
      <c r="G410" s="43">
        <f>IFERROR(VLOOKUP(A410,ブログデータ貼り付け用!L:N,3,FALSE),0)</f>
        <v>0</v>
      </c>
      <c r="H410" s="20">
        <f>VLOOKUP(A410,ブログデータ整理!A:C,2,FALSE)</f>
        <v>0</v>
      </c>
      <c r="I410" s="76">
        <f>VLOOKUP(A410,ブログデータ整理!A:C,3,FALSE)</f>
        <v>0</v>
      </c>
      <c r="J410" s="20">
        <f>VLOOKUP(A410,ブログデータ整理!A:E,4,FALSE)</f>
        <v>0</v>
      </c>
      <c r="K410" s="76">
        <f>VLOOKUP(A410,ブログデータ整理!A:E,5,FALSE)</f>
        <v>0</v>
      </c>
      <c r="L410" s="82"/>
      <c r="M410" s="92"/>
      <c r="N410" s="20">
        <f t="shared" si="33"/>
        <v>0</v>
      </c>
      <c r="O410" s="19">
        <f t="shared" si="33"/>
        <v>0</v>
      </c>
    </row>
    <row r="411" spans="1:15" ht="14.25" customHeight="1" x14ac:dyDescent="0.15">
      <c r="A411" s="72">
        <v>44178</v>
      </c>
      <c r="B411" s="4">
        <f>IFERROR(VLOOKUP(A411,ブログデータ貼り付け用!A:C,2,FALSE),0)</f>
        <v>0</v>
      </c>
      <c r="C411" s="74">
        <f>IFERROR(VLOOKUP(A411,ブログデータ貼り付け用!A:C,3,FALSE),0)</f>
        <v>0</v>
      </c>
      <c r="D411" s="20">
        <f>IFERROR(VLOOKUP(A411,ブログデータ貼り付け用!E:J,4,FALSE),0)</f>
        <v>0</v>
      </c>
      <c r="E411" s="80">
        <f>IFERROR(VLOOKUP(A411,ブログデータ貼り付け用!E:J,6,FALSE),0)</f>
        <v>0</v>
      </c>
      <c r="F411" s="4">
        <f>IFERROR(VLOOKUP(A411,ブログデータ貼り付け用!L:N,2,FALSE),0)</f>
        <v>0</v>
      </c>
      <c r="G411" s="43">
        <f>IFERROR(VLOOKUP(A411,ブログデータ貼り付け用!L:N,3,FALSE),0)</f>
        <v>0</v>
      </c>
      <c r="H411" s="20">
        <f>VLOOKUP(A411,ブログデータ整理!A:C,2,FALSE)</f>
        <v>0</v>
      </c>
      <c r="I411" s="76">
        <f>VLOOKUP(A411,ブログデータ整理!A:C,3,FALSE)</f>
        <v>0</v>
      </c>
      <c r="J411" s="20">
        <f>VLOOKUP(A411,ブログデータ整理!A:E,4,FALSE)</f>
        <v>0</v>
      </c>
      <c r="K411" s="76">
        <f>VLOOKUP(A411,ブログデータ整理!A:E,5,FALSE)</f>
        <v>0</v>
      </c>
      <c r="L411" s="82"/>
      <c r="M411" s="92"/>
      <c r="N411" s="20">
        <f t="shared" si="33"/>
        <v>0</v>
      </c>
      <c r="O411" s="19">
        <f t="shared" si="33"/>
        <v>0</v>
      </c>
    </row>
    <row r="412" spans="1:15" ht="14.25" customHeight="1" x14ac:dyDescent="0.15">
      <c r="A412" s="72">
        <v>44179</v>
      </c>
      <c r="B412" s="4">
        <f>IFERROR(VLOOKUP(A412,ブログデータ貼り付け用!A:C,2,FALSE),0)</f>
        <v>0</v>
      </c>
      <c r="C412" s="74">
        <f>IFERROR(VLOOKUP(A412,ブログデータ貼り付け用!A:C,3,FALSE),0)</f>
        <v>0</v>
      </c>
      <c r="D412" s="20">
        <f>IFERROR(VLOOKUP(A412,ブログデータ貼り付け用!E:J,4,FALSE),0)</f>
        <v>0</v>
      </c>
      <c r="E412" s="80">
        <f>IFERROR(VLOOKUP(A412,ブログデータ貼り付け用!E:J,6,FALSE),0)</f>
        <v>0</v>
      </c>
      <c r="F412" s="4">
        <f>IFERROR(VLOOKUP(A412,ブログデータ貼り付け用!L:N,2,FALSE),0)</f>
        <v>0</v>
      </c>
      <c r="G412" s="43">
        <f>IFERROR(VLOOKUP(A412,ブログデータ貼り付け用!L:N,3,FALSE),0)</f>
        <v>0</v>
      </c>
      <c r="H412" s="20">
        <f>VLOOKUP(A412,ブログデータ整理!A:C,2,FALSE)</f>
        <v>0</v>
      </c>
      <c r="I412" s="76">
        <f>VLOOKUP(A412,ブログデータ整理!A:C,3,FALSE)</f>
        <v>0</v>
      </c>
      <c r="J412" s="20">
        <f>VLOOKUP(A412,ブログデータ整理!A:E,4,FALSE)</f>
        <v>0</v>
      </c>
      <c r="K412" s="76">
        <f>VLOOKUP(A412,ブログデータ整理!A:E,5,FALSE)</f>
        <v>0</v>
      </c>
      <c r="L412" s="82"/>
      <c r="M412" s="92"/>
      <c r="N412" s="20">
        <f t="shared" si="33"/>
        <v>0</v>
      </c>
      <c r="O412" s="19">
        <f t="shared" si="33"/>
        <v>0</v>
      </c>
    </row>
    <row r="413" spans="1:15" ht="14.25" customHeight="1" x14ac:dyDescent="0.15">
      <c r="A413" s="72">
        <v>44180</v>
      </c>
      <c r="B413" s="4">
        <f>IFERROR(VLOOKUP(A413,ブログデータ貼り付け用!A:C,2,FALSE),0)</f>
        <v>0</v>
      </c>
      <c r="C413" s="74">
        <f>IFERROR(VLOOKUP(A413,ブログデータ貼り付け用!A:C,3,FALSE),0)</f>
        <v>0</v>
      </c>
      <c r="D413" s="20">
        <f>IFERROR(VLOOKUP(A413,ブログデータ貼り付け用!E:J,4,FALSE),0)</f>
        <v>0</v>
      </c>
      <c r="E413" s="80">
        <f>IFERROR(VLOOKUP(A413,ブログデータ貼り付け用!E:J,6,FALSE),0)</f>
        <v>0</v>
      </c>
      <c r="F413" s="4">
        <f>IFERROR(VLOOKUP(A413,ブログデータ貼り付け用!L:N,2,FALSE),0)</f>
        <v>0</v>
      </c>
      <c r="G413" s="43">
        <f>IFERROR(VLOOKUP(A413,ブログデータ貼り付け用!L:N,3,FALSE),0)</f>
        <v>0</v>
      </c>
      <c r="H413" s="20">
        <f>VLOOKUP(A413,ブログデータ整理!A:C,2,FALSE)</f>
        <v>0</v>
      </c>
      <c r="I413" s="76">
        <f>VLOOKUP(A413,ブログデータ整理!A:C,3,FALSE)</f>
        <v>0</v>
      </c>
      <c r="J413" s="20">
        <f>VLOOKUP(A413,ブログデータ整理!A:E,4,FALSE)</f>
        <v>0</v>
      </c>
      <c r="K413" s="76">
        <f>VLOOKUP(A413,ブログデータ整理!A:E,5,FALSE)</f>
        <v>0</v>
      </c>
      <c r="L413" s="82"/>
      <c r="M413" s="92"/>
      <c r="N413" s="20">
        <f t="shared" si="33"/>
        <v>0</v>
      </c>
      <c r="O413" s="19">
        <f t="shared" si="33"/>
        <v>0</v>
      </c>
    </row>
    <row r="414" spans="1:15" ht="14.25" customHeight="1" x14ac:dyDescent="0.15">
      <c r="A414" s="72">
        <v>44181</v>
      </c>
      <c r="B414" s="4">
        <f>IFERROR(VLOOKUP(A414,ブログデータ貼り付け用!A:C,2,FALSE),0)</f>
        <v>0</v>
      </c>
      <c r="C414" s="74">
        <f>IFERROR(VLOOKUP(A414,ブログデータ貼り付け用!A:C,3,FALSE),0)</f>
        <v>0</v>
      </c>
      <c r="D414" s="20">
        <f>IFERROR(VLOOKUP(A414,ブログデータ貼り付け用!E:J,4,FALSE),0)</f>
        <v>0</v>
      </c>
      <c r="E414" s="80">
        <f>IFERROR(VLOOKUP(A414,ブログデータ貼り付け用!E:J,6,FALSE),0)</f>
        <v>0</v>
      </c>
      <c r="F414" s="4">
        <f>IFERROR(VLOOKUP(A414,ブログデータ貼り付け用!L:N,2,FALSE),0)</f>
        <v>0</v>
      </c>
      <c r="G414" s="43">
        <f>IFERROR(VLOOKUP(A414,ブログデータ貼り付け用!L:N,3,FALSE),0)</f>
        <v>0</v>
      </c>
      <c r="H414" s="20">
        <f>VLOOKUP(A414,ブログデータ整理!A:C,2,FALSE)</f>
        <v>0</v>
      </c>
      <c r="I414" s="76">
        <f>VLOOKUP(A414,ブログデータ整理!A:C,3,FALSE)</f>
        <v>0</v>
      </c>
      <c r="J414" s="20">
        <f>VLOOKUP(A414,ブログデータ整理!A:E,4,FALSE)</f>
        <v>0</v>
      </c>
      <c r="K414" s="76">
        <f>VLOOKUP(A414,ブログデータ整理!A:E,5,FALSE)</f>
        <v>0</v>
      </c>
      <c r="L414" s="82"/>
      <c r="M414" s="92"/>
      <c r="N414" s="20">
        <f t="shared" si="33"/>
        <v>0</v>
      </c>
      <c r="O414" s="19">
        <f t="shared" si="33"/>
        <v>0</v>
      </c>
    </row>
    <row r="415" spans="1:15" ht="14.25" customHeight="1" x14ac:dyDescent="0.15">
      <c r="A415" s="72">
        <v>44182</v>
      </c>
      <c r="B415" s="4">
        <f>IFERROR(VLOOKUP(A415,ブログデータ貼り付け用!A:C,2,FALSE),0)</f>
        <v>0</v>
      </c>
      <c r="C415" s="74">
        <f>IFERROR(VLOOKUP(A415,ブログデータ貼り付け用!A:C,3,FALSE),0)</f>
        <v>0</v>
      </c>
      <c r="D415" s="20">
        <f>IFERROR(VLOOKUP(A415,ブログデータ貼り付け用!E:J,4,FALSE),0)</f>
        <v>0</v>
      </c>
      <c r="E415" s="80">
        <f>IFERROR(VLOOKUP(A415,ブログデータ貼り付け用!E:J,6,FALSE),0)</f>
        <v>0</v>
      </c>
      <c r="F415" s="4">
        <f>IFERROR(VLOOKUP(A415,ブログデータ貼り付け用!L:N,2,FALSE),0)</f>
        <v>0</v>
      </c>
      <c r="G415" s="43">
        <f>IFERROR(VLOOKUP(A415,ブログデータ貼り付け用!L:N,3,FALSE),0)</f>
        <v>0</v>
      </c>
      <c r="H415" s="20">
        <f>VLOOKUP(A415,ブログデータ整理!A:C,2,FALSE)</f>
        <v>0</v>
      </c>
      <c r="I415" s="76">
        <f>VLOOKUP(A415,ブログデータ整理!A:C,3,FALSE)</f>
        <v>0</v>
      </c>
      <c r="J415" s="20">
        <f>VLOOKUP(A415,ブログデータ整理!A:E,4,FALSE)</f>
        <v>0</v>
      </c>
      <c r="K415" s="76">
        <f>VLOOKUP(A415,ブログデータ整理!A:E,5,FALSE)</f>
        <v>0</v>
      </c>
      <c r="L415" s="82"/>
      <c r="M415" s="92"/>
      <c r="N415" s="20">
        <f t="shared" si="33"/>
        <v>0</v>
      </c>
      <c r="O415" s="19">
        <f t="shared" si="33"/>
        <v>0</v>
      </c>
    </row>
    <row r="416" spans="1:15" ht="14.25" customHeight="1" x14ac:dyDescent="0.15">
      <c r="A416" s="72">
        <v>44183</v>
      </c>
      <c r="B416" s="4">
        <f>IFERROR(VLOOKUP(A416,ブログデータ貼り付け用!A:C,2,FALSE),0)</f>
        <v>0</v>
      </c>
      <c r="C416" s="74">
        <f>IFERROR(VLOOKUP(A416,ブログデータ貼り付け用!A:C,3,FALSE),0)</f>
        <v>0</v>
      </c>
      <c r="D416" s="20">
        <f>IFERROR(VLOOKUP(A416,ブログデータ貼り付け用!E:J,4,FALSE),0)</f>
        <v>0</v>
      </c>
      <c r="E416" s="80">
        <f>IFERROR(VLOOKUP(A416,ブログデータ貼り付け用!E:J,6,FALSE),0)</f>
        <v>0</v>
      </c>
      <c r="F416" s="4">
        <f>IFERROR(VLOOKUP(A416,ブログデータ貼り付け用!L:N,2,FALSE),0)</f>
        <v>0</v>
      </c>
      <c r="G416" s="43">
        <f>IFERROR(VLOOKUP(A416,ブログデータ貼り付け用!L:N,3,FALSE),0)</f>
        <v>0</v>
      </c>
      <c r="H416" s="20">
        <f>VLOOKUP(A416,ブログデータ整理!A:C,2,FALSE)</f>
        <v>0</v>
      </c>
      <c r="I416" s="76">
        <f>VLOOKUP(A416,ブログデータ整理!A:C,3,FALSE)</f>
        <v>0</v>
      </c>
      <c r="J416" s="20">
        <f>VLOOKUP(A416,ブログデータ整理!A:E,4,FALSE)</f>
        <v>0</v>
      </c>
      <c r="K416" s="76">
        <f>VLOOKUP(A416,ブログデータ整理!A:E,5,FALSE)</f>
        <v>0</v>
      </c>
      <c r="L416" s="82"/>
      <c r="M416" s="92"/>
      <c r="N416" s="20">
        <f t="shared" si="33"/>
        <v>0</v>
      </c>
      <c r="O416" s="19">
        <f t="shared" si="33"/>
        <v>0</v>
      </c>
    </row>
    <row r="417" spans="1:15" ht="14.25" customHeight="1" x14ac:dyDescent="0.15">
      <c r="A417" s="72">
        <v>44184</v>
      </c>
      <c r="B417" s="4">
        <f>IFERROR(VLOOKUP(A417,ブログデータ貼り付け用!A:C,2,FALSE),0)</f>
        <v>0</v>
      </c>
      <c r="C417" s="74">
        <f>IFERROR(VLOOKUP(A417,ブログデータ貼り付け用!A:C,3,FALSE),0)</f>
        <v>0</v>
      </c>
      <c r="D417" s="20">
        <f>IFERROR(VLOOKUP(A417,ブログデータ貼り付け用!E:J,4,FALSE),0)</f>
        <v>0</v>
      </c>
      <c r="E417" s="80">
        <f>IFERROR(VLOOKUP(A417,ブログデータ貼り付け用!E:J,6,FALSE),0)</f>
        <v>0</v>
      </c>
      <c r="F417" s="4">
        <f>IFERROR(VLOOKUP(A417,ブログデータ貼り付け用!L:N,2,FALSE),0)</f>
        <v>0</v>
      </c>
      <c r="G417" s="43">
        <f>IFERROR(VLOOKUP(A417,ブログデータ貼り付け用!L:N,3,FALSE),0)</f>
        <v>0</v>
      </c>
      <c r="H417" s="20">
        <f>VLOOKUP(A417,ブログデータ整理!A:C,2,FALSE)</f>
        <v>0</v>
      </c>
      <c r="I417" s="76">
        <f>VLOOKUP(A417,ブログデータ整理!A:C,3,FALSE)</f>
        <v>0</v>
      </c>
      <c r="J417" s="20">
        <f>VLOOKUP(A417,ブログデータ整理!A:E,4,FALSE)</f>
        <v>0</v>
      </c>
      <c r="K417" s="76">
        <f>VLOOKUP(A417,ブログデータ整理!A:E,5,FALSE)</f>
        <v>0</v>
      </c>
      <c r="L417" s="82"/>
      <c r="M417" s="92"/>
      <c r="N417" s="20">
        <f t="shared" si="33"/>
        <v>0</v>
      </c>
      <c r="O417" s="19">
        <f t="shared" si="33"/>
        <v>0</v>
      </c>
    </row>
    <row r="418" spans="1:15" ht="14.25" customHeight="1" x14ac:dyDescent="0.15">
      <c r="A418" s="72">
        <v>44185</v>
      </c>
      <c r="B418" s="4">
        <f>IFERROR(VLOOKUP(A418,ブログデータ貼り付け用!A:C,2,FALSE),0)</f>
        <v>0</v>
      </c>
      <c r="C418" s="74">
        <f>IFERROR(VLOOKUP(A418,ブログデータ貼り付け用!A:C,3,FALSE),0)</f>
        <v>0</v>
      </c>
      <c r="D418" s="20">
        <f>IFERROR(VLOOKUP(A418,ブログデータ貼り付け用!E:J,4,FALSE),0)</f>
        <v>0</v>
      </c>
      <c r="E418" s="80">
        <f>IFERROR(VLOOKUP(A418,ブログデータ貼り付け用!E:J,6,FALSE),0)</f>
        <v>0</v>
      </c>
      <c r="F418" s="4">
        <f>IFERROR(VLOOKUP(A418,ブログデータ貼り付け用!L:N,2,FALSE),0)</f>
        <v>0</v>
      </c>
      <c r="G418" s="43">
        <f>IFERROR(VLOOKUP(A418,ブログデータ貼り付け用!L:N,3,FALSE),0)</f>
        <v>0</v>
      </c>
      <c r="H418" s="20">
        <f>VLOOKUP(A418,ブログデータ整理!A:C,2,FALSE)</f>
        <v>0</v>
      </c>
      <c r="I418" s="76">
        <f>VLOOKUP(A418,ブログデータ整理!A:C,3,FALSE)</f>
        <v>0</v>
      </c>
      <c r="J418" s="20">
        <f>VLOOKUP(A418,ブログデータ整理!A:E,4,FALSE)</f>
        <v>0</v>
      </c>
      <c r="K418" s="76">
        <f>VLOOKUP(A418,ブログデータ整理!A:E,5,FALSE)</f>
        <v>0</v>
      </c>
      <c r="L418" s="82"/>
      <c r="M418" s="92"/>
      <c r="N418" s="20">
        <f t="shared" si="33"/>
        <v>0</v>
      </c>
      <c r="O418" s="19">
        <f t="shared" si="33"/>
        <v>0</v>
      </c>
    </row>
    <row r="419" spans="1:15" ht="14.25" customHeight="1" x14ac:dyDescent="0.15">
      <c r="A419" s="72">
        <v>44186</v>
      </c>
      <c r="B419" s="4">
        <f>IFERROR(VLOOKUP(A419,ブログデータ貼り付け用!A:C,2,FALSE),0)</f>
        <v>0</v>
      </c>
      <c r="C419" s="74">
        <f>IFERROR(VLOOKUP(A419,ブログデータ貼り付け用!A:C,3,FALSE),0)</f>
        <v>0</v>
      </c>
      <c r="D419" s="20">
        <f>IFERROR(VLOOKUP(A419,ブログデータ貼り付け用!E:J,4,FALSE),0)</f>
        <v>0</v>
      </c>
      <c r="E419" s="80">
        <f>IFERROR(VLOOKUP(A419,ブログデータ貼り付け用!E:J,6,FALSE),0)</f>
        <v>0</v>
      </c>
      <c r="F419" s="4">
        <f>IFERROR(VLOOKUP(A419,ブログデータ貼り付け用!L:N,2,FALSE),0)</f>
        <v>0</v>
      </c>
      <c r="G419" s="43">
        <f>IFERROR(VLOOKUP(A419,ブログデータ貼り付け用!L:N,3,FALSE),0)</f>
        <v>0</v>
      </c>
      <c r="H419" s="20">
        <f>VLOOKUP(A419,ブログデータ整理!A:C,2,FALSE)</f>
        <v>0</v>
      </c>
      <c r="I419" s="76">
        <f>VLOOKUP(A419,ブログデータ整理!A:C,3,FALSE)</f>
        <v>0</v>
      </c>
      <c r="J419" s="20">
        <f>VLOOKUP(A419,ブログデータ整理!A:E,4,FALSE)</f>
        <v>0</v>
      </c>
      <c r="K419" s="76">
        <f>VLOOKUP(A419,ブログデータ整理!A:E,5,FALSE)</f>
        <v>0</v>
      </c>
      <c r="L419" s="82"/>
      <c r="M419" s="92"/>
      <c r="N419" s="20">
        <f t="shared" si="33"/>
        <v>0</v>
      </c>
      <c r="O419" s="19">
        <f t="shared" si="33"/>
        <v>0</v>
      </c>
    </row>
    <row r="420" spans="1:15" ht="14.25" customHeight="1" x14ac:dyDescent="0.15">
      <c r="A420" s="72">
        <v>44187</v>
      </c>
      <c r="B420" s="4">
        <f>IFERROR(VLOOKUP(A420,ブログデータ貼り付け用!A:C,2,FALSE),0)</f>
        <v>0</v>
      </c>
      <c r="C420" s="74">
        <f>IFERROR(VLOOKUP(A420,ブログデータ貼り付け用!A:C,3,FALSE),0)</f>
        <v>0</v>
      </c>
      <c r="D420" s="20">
        <f>IFERROR(VLOOKUP(A420,ブログデータ貼り付け用!E:J,4,FALSE),0)</f>
        <v>0</v>
      </c>
      <c r="E420" s="80">
        <f>IFERROR(VLOOKUP(A420,ブログデータ貼り付け用!E:J,6,FALSE),0)</f>
        <v>0</v>
      </c>
      <c r="F420" s="4">
        <f>IFERROR(VLOOKUP(A420,ブログデータ貼り付け用!L:N,2,FALSE),0)</f>
        <v>0</v>
      </c>
      <c r="G420" s="43">
        <f>IFERROR(VLOOKUP(A420,ブログデータ貼り付け用!L:N,3,FALSE),0)</f>
        <v>0</v>
      </c>
      <c r="H420" s="20">
        <f>VLOOKUP(A420,ブログデータ整理!A:C,2,FALSE)</f>
        <v>0</v>
      </c>
      <c r="I420" s="76">
        <f>VLOOKUP(A420,ブログデータ整理!A:C,3,FALSE)</f>
        <v>0</v>
      </c>
      <c r="J420" s="20">
        <f>VLOOKUP(A420,ブログデータ整理!A:E,4,FALSE)</f>
        <v>0</v>
      </c>
      <c r="K420" s="76">
        <f>VLOOKUP(A420,ブログデータ整理!A:E,5,FALSE)</f>
        <v>0</v>
      </c>
      <c r="L420" s="82"/>
      <c r="M420" s="92"/>
      <c r="N420" s="20">
        <f t="shared" si="33"/>
        <v>0</v>
      </c>
      <c r="O420" s="19">
        <f t="shared" si="33"/>
        <v>0</v>
      </c>
    </row>
    <row r="421" spans="1:15" ht="14.25" customHeight="1" x14ac:dyDescent="0.15">
      <c r="A421" s="72">
        <v>44188</v>
      </c>
      <c r="B421" s="4">
        <f>IFERROR(VLOOKUP(A421,ブログデータ貼り付け用!A:C,2,FALSE),0)</f>
        <v>0</v>
      </c>
      <c r="C421" s="74">
        <f>IFERROR(VLOOKUP(A421,ブログデータ貼り付け用!A:C,3,FALSE),0)</f>
        <v>0</v>
      </c>
      <c r="D421" s="20">
        <f>IFERROR(VLOOKUP(A421,ブログデータ貼り付け用!E:J,4,FALSE),0)</f>
        <v>0</v>
      </c>
      <c r="E421" s="80">
        <f>IFERROR(VLOOKUP(A421,ブログデータ貼り付け用!E:J,6,FALSE),0)</f>
        <v>0</v>
      </c>
      <c r="F421" s="4">
        <f>IFERROR(VLOOKUP(A421,ブログデータ貼り付け用!L:N,2,FALSE),0)</f>
        <v>0</v>
      </c>
      <c r="G421" s="43">
        <f>IFERROR(VLOOKUP(A421,ブログデータ貼り付け用!L:N,3,FALSE),0)</f>
        <v>0</v>
      </c>
      <c r="H421" s="20">
        <f>VLOOKUP(A421,ブログデータ整理!A:C,2,FALSE)</f>
        <v>0</v>
      </c>
      <c r="I421" s="76">
        <f>VLOOKUP(A421,ブログデータ整理!A:C,3,FALSE)</f>
        <v>0</v>
      </c>
      <c r="J421" s="20">
        <f>VLOOKUP(A421,ブログデータ整理!A:E,4,FALSE)</f>
        <v>0</v>
      </c>
      <c r="K421" s="76">
        <f>VLOOKUP(A421,ブログデータ整理!A:E,5,FALSE)</f>
        <v>0</v>
      </c>
      <c r="L421" s="82"/>
      <c r="M421" s="92"/>
      <c r="N421" s="20">
        <f t="shared" si="33"/>
        <v>0</v>
      </c>
      <c r="O421" s="19">
        <f t="shared" si="33"/>
        <v>0</v>
      </c>
    </row>
    <row r="422" spans="1:15" ht="14.25" customHeight="1" x14ac:dyDescent="0.15">
      <c r="A422" s="72">
        <v>44189</v>
      </c>
      <c r="B422" s="4">
        <f>IFERROR(VLOOKUP(A422,ブログデータ貼り付け用!A:C,2,FALSE),0)</f>
        <v>0</v>
      </c>
      <c r="C422" s="74">
        <f>IFERROR(VLOOKUP(A422,ブログデータ貼り付け用!A:C,3,FALSE),0)</f>
        <v>0</v>
      </c>
      <c r="D422" s="20">
        <f>IFERROR(VLOOKUP(A422,ブログデータ貼り付け用!E:J,4,FALSE),0)</f>
        <v>0</v>
      </c>
      <c r="E422" s="80">
        <f>IFERROR(VLOOKUP(A422,ブログデータ貼り付け用!E:J,6,FALSE),0)</f>
        <v>0</v>
      </c>
      <c r="F422" s="4">
        <f>IFERROR(VLOOKUP(A422,ブログデータ貼り付け用!L:N,2,FALSE),0)</f>
        <v>0</v>
      </c>
      <c r="G422" s="43">
        <f>IFERROR(VLOOKUP(A422,ブログデータ貼り付け用!L:N,3,FALSE),0)</f>
        <v>0</v>
      </c>
      <c r="H422" s="20">
        <f>VLOOKUP(A422,ブログデータ整理!A:C,2,FALSE)</f>
        <v>0</v>
      </c>
      <c r="I422" s="76">
        <f>VLOOKUP(A422,ブログデータ整理!A:C,3,FALSE)</f>
        <v>0</v>
      </c>
      <c r="J422" s="20">
        <f>VLOOKUP(A422,ブログデータ整理!A:E,4,FALSE)</f>
        <v>0</v>
      </c>
      <c r="K422" s="76">
        <f>VLOOKUP(A422,ブログデータ整理!A:E,5,FALSE)</f>
        <v>0</v>
      </c>
      <c r="L422" s="82"/>
      <c r="M422" s="92"/>
      <c r="N422" s="20">
        <f t="shared" si="33"/>
        <v>0</v>
      </c>
      <c r="O422" s="19">
        <f t="shared" si="33"/>
        <v>0</v>
      </c>
    </row>
    <row r="423" spans="1:15" ht="14.25" customHeight="1" x14ac:dyDescent="0.15">
      <c r="A423" s="72">
        <v>44190</v>
      </c>
      <c r="B423" s="4">
        <f>IFERROR(VLOOKUP(A423,ブログデータ貼り付け用!A:C,2,FALSE),0)</f>
        <v>0</v>
      </c>
      <c r="C423" s="74">
        <f>IFERROR(VLOOKUP(A423,ブログデータ貼り付け用!A:C,3,FALSE),0)</f>
        <v>0</v>
      </c>
      <c r="D423" s="20">
        <f>IFERROR(VLOOKUP(A423,ブログデータ貼り付け用!E:J,4,FALSE),0)</f>
        <v>0</v>
      </c>
      <c r="E423" s="80">
        <f>IFERROR(VLOOKUP(A423,ブログデータ貼り付け用!E:J,6,FALSE),0)</f>
        <v>0</v>
      </c>
      <c r="F423" s="4">
        <f>IFERROR(VLOOKUP(A423,ブログデータ貼り付け用!L:N,2,FALSE),0)</f>
        <v>0</v>
      </c>
      <c r="G423" s="43">
        <f>IFERROR(VLOOKUP(A423,ブログデータ貼り付け用!L:N,3,FALSE),0)</f>
        <v>0</v>
      </c>
      <c r="H423" s="20">
        <f>VLOOKUP(A423,ブログデータ整理!A:C,2,FALSE)</f>
        <v>0</v>
      </c>
      <c r="I423" s="76">
        <f>VLOOKUP(A423,ブログデータ整理!A:C,3,FALSE)</f>
        <v>0</v>
      </c>
      <c r="J423" s="20">
        <f>VLOOKUP(A423,ブログデータ整理!A:E,4,FALSE)</f>
        <v>0</v>
      </c>
      <c r="K423" s="76">
        <f>VLOOKUP(A423,ブログデータ整理!A:E,5,FALSE)</f>
        <v>0</v>
      </c>
      <c r="L423" s="82"/>
      <c r="M423" s="92"/>
      <c r="N423" s="20">
        <f t="shared" si="33"/>
        <v>0</v>
      </c>
      <c r="O423" s="19">
        <f t="shared" si="33"/>
        <v>0</v>
      </c>
    </row>
    <row r="424" spans="1:15" ht="14.25" customHeight="1" x14ac:dyDescent="0.15">
      <c r="A424" s="72">
        <v>44191</v>
      </c>
      <c r="B424" s="4">
        <f>IFERROR(VLOOKUP(A424,ブログデータ貼り付け用!A:C,2,FALSE),0)</f>
        <v>0</v>
      </c>
      <c r="C424" s="74">
        <f>IFERROR(VLOOKUP(A424,ブログデータ貼り付け用!A:C,3,FALSE),0)</f>
        <v>0</v>
      </c>
      <c r="D424" s="20">
        <f>IFERROR(VLOOKUP(A424,ブログデータ貼り付け用!E:J,4,FALSE),0)</f>
        <v>0</v>
      </c>
      <c r="E424" s="80">
        <f>IFERROR(VLOOKUP(A424,ブログデータ貼り付け用!E:J,6,FALSE),0)</f>
        <v>0</v>
      </c>
      <c r="F424" s="4">
        <f>IFERROR(VLOOKUP(A424,ブログデータ貼り付け用!L:N,2,FALSE),0)</f>
        <v>0</v>
      </c>
      <c r="G424" s="43">
        <f>IFERROR(VLOOKUP(A424,ブログデータ貼り付け用!L:N,3,FALSE),0)</f>
        <v>0</v>
      </c>
      <c r="H424" s="20">
        <f>VLOOKUP(A424,ブログデータ整理!A:C,2,FALSE)</f>
        <v>0</v>
      </c>
      <c r="I424" s="76">
        <f>VLOOKUP(A424,ブログデータ整理!A:C,3,FALSE)</f>
        <v>0</v>
      </c>
      <c r="J424" s="20">
        <f>VLOOKUP(A424,ブログデータ整理!A:E,4,FALSE)</f>
        <v>0</v>
      </c>
      <c r="K424" s="76">
        <f>VLOOKUP(A424,ブログデータ整理!A:E,5,FALSE)</f>
        <v>0</v>
      </c>
      <c r="L424" s="82"/>
      <c r="M424" s="92"/>
      <c r="N424" s="20">
        <f t="shared" si="33"/>
        <v>0</v>
      </c>
      <c r="O424" s="19">
        <f t="shared" si="33"/>
        <v>0</v>
      </c>
    </row>
    <row r="425" spans="1:15" ht="14.25" customHeight="1" x14ac:dyDescent="0.15">
      <c r="A425" s="72">
        <v>44192</v>
      </c>
      <c r="B425" s="4">
        <f>IFERROR(VLOOKUP(A425,ブログデータ貼り付け用!A:C,2,FALSE),0)</f>
        <v>0</v>
      </c>
      <c r="C425" s="74">
        <f>IFERROR(VLOOKUP(A425,ブログデータ貼り付け用!A:C,3,FALSE),0)</f>
        <v>0</v>
      </c>
      <c r="D425" s="20">
        <f>IFERROR(VLOOKUP(A425,ブログデータ貼り付け用!E:J,4,FALSE),0)</f>
        <v>0</v>
      </c>
      <c r="E425" s="80">
        <f>IFERROR(VLOOKUP(A425,ブログデータ貼り付け用!E:J,6,FALSE),0)</f>
        <v>0</v>
      </c>
      <c r="F425" s="4">
        <f>IFERROR(VLOOKUP(A425,ブログデータ貼り付け用!L:N,2,FALSE),0)</f>
        <v>0</v>
      </c>
      <c r="G425" s="43">
        <f>IFERROR(VLOOKUP(A425,ブログデータ貼り付け用!L:N,3,FALSE),0)</f>
        <v>0</v>
      </c>
      <c r="H425" s="20">
        <f>VLOOKUP(A425,ブログデータ整理!A:C,2,FALSE)</f>
        <v>0</v>
      </c>
      <c r="I425" s="76">
        <f>VLOOKUP(A425,ブログデータ整理!A:C,3,FALSE)</f>
        <v>0</v>
      </c>
      <c r="J425" s="20">
        <f>VLOOKUP(A425,ブログデータ整理!A:E,4,FALSE)</f>
        <v>0</v>
      </c>
      <c r="K425" s="76">
        <f>VLOOKUP(A425,ブログデータ整理!A:E,5,FALSE)</f>
        <v>0</v>
      </c>
      <c r="L425" s="82"/>
      <c r="M425" s="92"/>
      <c r="N425" s="20">
        <f t="shared" si="33"/>
        <v>0</v>
      </c>
      <c r="O425" s="19">
        <f t="shared" si="33"/>
        <v>0</v>
      </c>
    </row>
    <row r="426" spans="1:15" ht="14.25" customHeight="1" x14ac:dyDescent="0.15">
      <c r="A426" s="72">
        <v>44193</v>
      </c>
      <c r="B426" s="4">
        <f>IFERROR(VLOOKUP(A426,ブログデータ貼り付け用!A:C,2,FALSE),0)</f>
        <v>0</v>
      </c>
      <c r="C426" s="74">
        <f>IFERROR(VLOOKUP(A426,ブログデータ貼り付け用!A:C,3,FALSE),0)</f>
        <v>0</v>
      </c>
      <c r="D426" s="20">
        <f>IFERROR(VLOOKUP(A426,ブログデータ貼り付け用!E:J,4,FALSE),0)</f>
        <v>0</v>
      </c>
      <c r="E426" s="80">
        <f>IFERROR(VLOOKUP(A426,ブログデータ貼り付け用!E:J,6,FALSE),0)</f>
        <v>0</v>
      </c>
      <c r="F426" s="4">
        <f>IFERROR(VLOOKUP(A426,ブログデータ貼り付け用!L:N,2,FALSE),0)</f>
        <v>0</v>
      </c>
      <c r="G426" s="43">
        <f>IFERROR(VLOOKUP(A426,ブログデータ貼り付け用!L:N,3,FALSE),0)</f>
        <v>0</v>
      </c>
      <c r="H426" s="20">
        <f>VLOOKUP(A426,ブログデータ整理!A:C,2,FALSE)</f>
        <v>0</v>
      </c>
      <c r="I426" s="76">
        <f>VLOOKUP(A426,ブログデータ整理!A:C,3,FALSE)</f>
        <v>0</v>
      </c>
      <c r="J426" s="20">
        <f>VLOOKUP(A426,ブログデータ整理!A:E,4,FALSE)</f>
        <v>0</v>
      </c>
      <c r="K426" s="76">
        <f>VLOOKUP(A426,ブログデータ整理!A:E,5,FALSE)</f>
        <v>0</v>
      </c>
      <c r="L426" s="82"/>
      <c r="M426" s="92"/>
      <c r="N426" s="20">
        <f t="shared" si="33"/>
        <v>0</v>
      </c>
      <c r="O426" s="19">
        <f t="shared" si="33"/>
        <v>0</v>
      </c>
    </row>
    <row r="427" spans="1:15" ht="14.25" customHeight="1" x14ac:dyDescent="0.15">
      <c r="A427" s="72">
        <v>44194</v>
      </c>
      <c r="B427" s="4">
        <f>IFERROR(VLOOKUP(A427,ブログデータ貼り付け用!A:C,2,FALSE),0)</f>
        <v>0</v>
      </c>
      <c r="C427" s="74">
        <f>IFERROR(VLOOKUP(A427,ブログデータ貼り付け用!A:C,3,FALSE),0)</f>
        <v>0</v>
      </c>
      <c r="D427" s="20">
        <f>IFERROR(VLOOKUP(A427,ブログデータ貼り付け用!E:J,4,FALSE),0)</f>
        <v>0</v>
      </c>
      <c r="E427" s="80">
        <f>IFERROR(VLOOKUP(A427,ブログデータ貼り付け用!E:J,6,FALSE),0)</f>
        <v>0</v>
      </c>
      <c r="F427" s="4">
        <f>IFERROR(VLOOKUP(A427,ブログデータ貼り付け用!L:N,2,FALSE),0)</f>
        <v>0</v>
      </c>
      <c r="G427" s="43">
        <f>IFERROR(VLOOKUP(A427,ブログデータ貼り付け用!L:N,3,FALSE),0)</f>
        <v>0</v>
      </c>
      <c r="H427" s="20">
        <f>VLOOKUP(A427,ブログデータ整理!A:C,2,FALSE)</f>
        <v>0</v>
      </c>
      <c r="I427" s="76">
        <f>VLOOKUP(A427,ブログデータ整理!A:C,3,FALSE)</f>
        <v>0</v>
      </c>
      <c r="J427" s="20">
        <f>VLOOKUP(A427,ブログデータ整理!A:E,4,FALSE)</f>
        <v>0</v>
      </c>
      <c r="K427" s="76">
        <f>VLOOKUP(A427,ブログデータ整理!A:E,5,FALSE)</f>
        <v>0</v>
      </c>
      <c r="L427" s="82"/>
      <c r="M427" s="92"/>
      <c r="N427" s="20">
        <f t="shared" si="33"/>
        <v>0</v>
      </c>
      <c r="O427" s="19">
        <f t="shared" si="33"/>
        <v>0</v>
      </c>
    </row>
    <row r="428" spans="1:15" ht="14.25" customHeight="1" x14ac:dyDescent="0.15">
      <c r="A428" s="72">
        <v>44195</v>
      </c>
      <c r="B428" s="4">
        <f>IFERROR(VLOOKUP(A428,ブログデータ貼り付け用!A:C,2,FALSE),0)</f>
        <v>0</v>
      </c>
      <c r="C428" s="74">
        <f>IFERROR(VLOOKUP(A428,ブログデータ貼り付け用!A:C,3,FALSE),0)</f>
        <v>0</v>
      </c>
      <c r="D428" s="20">
        <f>IFERROR(VLOOKUP(A428,ブログデータ貼り付け用!E:J,4,FALSE),0)</f>
        <v>0</v>
      </c>
      <c r="E428" s="80">
        <f>IFERROR(VLOOKUP(A428,ブログデータ貼り付け用!E:J,6,FALSE),0)</f>
        <v>0</v>
      </c>
      <c r="F428" s="4">
        <f>IFERROR(VLOOKUP(A428,ブログデータ貼り付け用!L:N,2,FALSE),0)</f>
        <v>0</v>
      </c>
      <c r="G428" s="43">
        <f>IFERROR(VLOOKUP(A428,ブログデータ貼り付け用!L:N,3,FALSE),0)</f>
        <v>0</v>
      </c>
      <c r="H428" s="20">
        <f>VLOOKUP(A428,ブログデータ整理!A:C,2,FALSE)</f>
        <v>0</v>
      </c>
      <c r="I428" s="76">
        <f>VLOOKUP(A428,ブログデータ整理!A:C,3,FALSE)</f>
        <v>0</v>
      </c>
      <c r="J428" s="20">
        <f>VLOOKUP(A428,ブログデータ整理!A:E,4,FALSE)</f>
        <v>0</v>
      </c>
      <c r="K428" s="76">
        <f>VLOOKUP(A428,ブログデータ整理!A:E,5,FALSE)</f>
        <v>0</v>
      </c>
      <c r="L428" s="82"/>
      <c r="M428" s="92"/>
      <c r="N428" s="20">
        <f t="shared" si="33"/>
        <v>0</v>
      </c>
      <c r="O428" s="19">
        <f t="shared" si="33"/>
        <v>0</v>
      </c>
    </row>
    <row r="429" spans="1:15" ht="14.25" customHeight="1" thickBot="1" x14ac:dyDescent="0.2">
      <c r="A429" s="72">
        <v>44196</v>
      </c>
      <c r="B429" s="4">
        <f>IFERROR(VLOOKUP(A429,ブログデータ貼り付け用!A:C,2,FALSE),0)</f>
        <v>0</v>
      </c>
      <c r="C429" s="74">
        <f>IFERROR(VLOOKUP(A429,ブログデータ貼り付け用!A:C,3,FALSE),0)</f>
        <v>0</v>
      </c>
      <c r="D429" s="11">
        <f>IFERROR(VLOOKUP(A429,ブログデータ貼り付け用!E:J,4,FALSE),0)</f>
        <v>0</v>
      </c>
      <c r="E429" s="81">
        <f>IFERROR(VLOOKUP(A429,ブログデータ貼り付け用!E:J,6,FALSE),0)</f>
        <v>0</v>
      </c>
      <c r="F429" s="4">
        <f>IFERROR(VLOOKUP(A429,ブログデータ貼り付け用!L:N,2,FALSE),0)</f>
        <v>0</v>
      </c>
      <c r="G429" s="43">
        <f>IFERROR(VLOOKUP(A429,ブログデータ貼り付け用!L:N,3,FALSE),0)</f>
        <v>0</v>
      </c>
      <c r="H429" s="20">
        <f>VLOOKUP(A429,ブログデータ整理!A:C,2,FALSE)</f>
        <v>0</v>
      </c>
      <c r="I429" s="76">
        <f>VLOOKUP(A429,ブログデータ整理!A:C,3,FALSE)</f>
        <v>0</v>
      </c>
      <c r="J429" s="20">
        <f>VLOOKUP(A429,ブログデータ整理!A:E,4,FALSE)</f>
        <v>0</v>
      </c>
      <c r="K429" s="76">
        <f>VLOOKUP(A429,ブログデータ整理!A:E,5,FALSE)</f>
        <v>0</v>
      </c>
      <c r="L429" s="82"/>
      <c r="M429" s="92"/>
      <c r="N429" s="20">
        <f t="shared" si="33"/>
        <v>0</v>
      </c>
      <c r="O429" s="19">
        <f t="shared" si="33"/>
        <v>0</v>
      </c>
    </row>
    <row r="430" spans="1:15" ht="17.25" customHeight="1" thickBot="1" x14ac:dyDescent="0.2">
      <c r="A430" s="17" t="s">
        <v>72</v>
      </c>
      <c r="B430" s="83"/>
      <c r="C430" s="84"/>
      <c r="D430" s="85"/>
      <c r="E430" s="84"/>
      <c r="F430" s="85"/>
      <c r="G430" s="84"/>
      <c r="H430" s="85"/>
      <c r="I430" s="84"/>
      <c r="J430" s="85"/>
      <c r="K430" s="84"/>
      <c r="L430" s="85"/>
      <c r="M430" s="84"/>
      <c r="N430" s="13">
        <f>B430+D430+F430+H430+J430+L430</f>
        <v>0</v>
      </c>
      <c r="O430" s="14">
        <f>C430+E430+G430+I430+K430+M430</f>
        <v>0</v>
      </c>
    </row>
    <row r="431" spans="1:15" ht="17.25" customHeight="1" thickBot="1" x14ac:dyDescent="0.2">
      <c r="A431" s="17" t="s">
        <v>12</v>
      </c>
      <c r="B431" s="22">
        <f t="shared" ref="B431:M431" si="34">SUM(B399:B430)</f>
        <v>0</v>
      </c>
      <c r="C431" s="23">
        <f t="shared" si="34"/>
        <v>0</v>
      </c>
      <c r="D431" s="26">
        <f t="shared" si="34"/>
        <v>0</v>
      </c>
      <c r="E431" s="27">
        <f t="shared" si="34"/>
        <v>0</v>
      </c>
      <c r="F431" s="24">
        <f t="shared" si="34"/>
        <v>0</v>
      </c>
      <c r="G431" s="25">
        <f t="shared" si="34"/>
        <v>0</v>
      </c>
      <c r="H431" s="33">
        <f t="shared" si="34"/>
        <v>0</v>
      </c>
      <c r="I431" s="34">
        <f t="shared" si="34"/>
        <v>0</v>
      </c>
      <c r="J431" s="32">
        <f t="shared" si="34"/>
        <v>0</v>
      </c>
      <c r="K431" s="30">
        <f t="shared" si="34"/>
        <v>0</v>
      </c>
      <c r="L431" s="28">
        <f t="shared" si="34"/>
        <v>0</v>
      </c>
      <c r="M431" s="29">
        <f t="shared" si="34"/>
        <v>0</v>
      </c>
      <c r="N431" s="13">
        <f>B431+D431+F431+H431+J431+L431</f>
        <v>0</v>
      </c>
      <c r="O431" s="14">
        <f>C431+E431+G431+I431+K431+M431</f>
        <v>0</v>
      </c>
    </row>
    <row r="432" spans="1:15" ht="17.25" customHeight="1" thickBot="1" x14ac:dyDescent="0.2">
      <c r="A432" s="17" t="s">
        <v>13</v>
      </c>
      <c r="B432" s="39">
        <f>IFERROR(AVERAGE(B399:B429),"")</f>
        <v>0</v>
      </c>
      <c r="C432" s="40">
        <f t="shared" ref="C432:L432" si="35">IFERROR(AVERAGE(C399:C429),"")</f>
        <v>0</v>
      </c>
      <c r="D432" s="39">
        <f t="shared" si="35"/>
        <v>0</v>
      </c>
      <c r="E432" s="40">
        <f t="shared" si="35"/>
        <v>0</v>
      </c>
      <c r="F432" s="39">
        <f t="shared" si="35"/>
        <v>0</v>
      </c>
      <c r="G432" s="40">
        <f t="shared" si="35"/>
        <v>0</v>
      </c>
      <c r="H432" s="39">
        <f t="shared" si="35"/>
        <v>0</v>
      </c>
      <c r="I432" s="40">
        <f t="shared" si="35"/>
        <v>0</v>
      </c>
      <c r="J432" s="39">
        <f t="shared" si="35"/>
        <v>0</v>
      </c>
      <c r="K432" s="40">
        <f t="shared" si="35"/>
        <v>0</v>
      </c>
      <c r="L432" s="39" t="str">
        <f t="shared" si="35"/>
        <v/>
      </c>
      <c r="M432" s="41" t="str">
        <f>IFERROR(AVERAGE(M399:M429),"")</f>
        <v/>
      </c>
      <c r="N432" s="37"/>
      <c r="O432" s="38"/>
    </row>
  </sheetData>
  <sheetProtection sheet="1" objects="1" scenarios="1" formatCells="0"/>
  <mergeCells count="96">
    <mergeCell ref="L361:M361"/>
    <mergeCell ref="N361:O361"/>
    <mergeCell ref="A397:A398"/>
    <mergeCell ref="B397:C397"/>
    <mergeCell ref="D397:E397"/>
    <mergeCell ref="F397:G397"/>
    <mergeCell ref="H397:I397"/>
    <mergeCell ref="J397:K397"/>
    <mergeCell ref="L397:M397"/>
    <mergeCell ref="N397:O397"/>
    <mergeCell ref="A361:A362"/>
    <mergeCell ref="B361:C361"/>
    <mergeCell ref="D361:E361"/>
    <mergeCell ref="F361:G361"/>
    <mergeCell ref="H361:I361"/>
    <mergeCell ref="J361:K361"/>
    <mergeCell ref="L289:M289"/>
    <mergeCell ref="N289:O289"/>
    <mergeCell ref="A325:A326"/>
    <mergeCell ref="B325:C325"/>
    <mergeCell ref="D325:E325"/>
    <mergeCell ref="F325:G325"/>
    <mergeCell ref="H325:I325"/>
    <mergeCell ref="J325:K325"/>
    <mergeCell ref="L325:M325"/>
    <mergeCell ref="N325:O325"/>
    <mergeCell ref="A289:A290"/>
    <mergeCell ref="B289:C289"/>
    <mergeCell ref="D289:E289"/>
    <mergeCell ref="F289:G289"/>
    <mergeCell ref="H289:I289"/>
    <mergeCell ref="J289:K289"/>
    <mergeCell ref="L217:M217"/>
    <mergeCell ref="N217:O217"/>
    <mergeCell ref="A253:A254"/>
    <mergeCell ref="B253:C253"/>
    <mergeCell ref="D253:E253"/>
    <mergeCell ref="F253:G253"/>
    <mergeCell ref="H253:I253"/>
    <mergeCell ref="J253:K253"/>
    <mergeCell ref="L253:M253"/>
    <mergeCell ref="N253:O253"/>
    <mergeCell ref="A217:A218"/>
    <mergeCell ref="B217:C217"/>
    <mergeCell ref="D217:E217"/>
    <mergeCell ref="F217:G217"/>
    <mergeCell ref="H217:I217"/>
    <mergeCell ref="J217:K217"/>
    <mergeCell ref="L145:M145"/>
    <mergeCell ref="N145:O145"/>
    <mergeCell ref="A181:A182"/>
    <mergeCell ref="B181:C181"/>
    <mergeCell ref="D181:E181"/>
    <mergeCell ref="F181:G181"/>
    <mergeCell ref="H181:I181"/>
    <mergeCell ref="J181:K181"/>
    <mergeCell ref="L181:M181"/>
    <mergeCell ref="N181:O181"/>
    <mergeCell ref="A145:A146"/>
    <mergeCell ref="B145:C145"/>
    <mergeCell ref="D145:E145"/>
    <mergeCell ref="F145:G145"/>
    <mergeCell ref="H145:I145"/>
    <mergeCell ref="J145:K145"/>
    <mergeCell ref="L73:M73"/>
    <mergeCell ref="N73:O73"/>
    <mergeCell ref="A109:A110"/>
    <mergeCell ref="B109:C109"/>
    <mergeCell ref="D109:E109"/>
    <mergeCell ref="F109:G109"/>
    <mergeCell ref="H109:I109"/>
    <mergeCell ref="J109:K109"/>
    <mergeCell ref="L109:M109"/>
    <mergeCell ref="N109:O109"/>
    <mergeCell ref="A73:A74"/>
    <mergeCell ref="B73:C73"/>
    <mergeCell ref="D73:E73"/>
    <mergeCell ref="F73:G73"/>
    <mergeCell ref="H73:I73"/>
    <mergeCell ref="J73:K73"/>
    <mergeCell ref="L1:M1"/>
    <mergeCell ref="N1:O1"/>
    <mergeCell ref="A37:A38"/>
    <mergeCell ref="B37:C37"/>
    <mergeCell ref="D37:E37"/>
    <mergeCell ref="F37:G37"/>
    <mergeCell ref="H37:I37"/>
    <mergeCell ref="J37:K37"/>
    <mergeCell ref="L37:M37"/>
    <mergeCell ref="N37:O37"/>
    <mergeCell ref="A1:A2"/>
    <mergeCell ref="B1:C1"/>
    <mergeCell ref="D1:E1"/>
    <mergeCell ref="F1:G1"/>
    <mergeCell ref="H1:I1"/>
    <mergeCell ref="J1:K1"/>
  </mergeCells>
  <phoneticPr fontId="1"/>
  <pageMargins left="0.7" right="0.7" top="0.75" bottom="0.75" header="0.3" footer="0.3"/>
  <pageSetup paperSize="9" orientation="landscape" r:id="rId1"/>
  <headerFooter>
    <oddHeader>&amp;C&amp;"-,太字"2020年 ブログ日毎集計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3</vt:i4>
      </vt:variant>
    </vt:vector>
  </HeadingPairs>
  <TitlesOfParts>
    <vt:vector size="15" baseType="lpstr">
      <vt:lpstr>集計</vt:lpstr>
      <vt:lpstr>ストックデータ貼り付け用</vt:lpstr>
      <vt:lpstr>iStock用</vt:lpstr>
      <vt:lpstr>ストックデータ整理</vt:lpstr>
      <vt:lpstr>ストック日毎集計</vt:lpstr>
      <vt:lpstr>ブログデータ貼り付け用</vt:lpstr>
      <vt:lpstr>Amazonアソシエイト用</vt:lpstr>
      <vt:lpstr>ブログデータ整理</vt:lpstr>
      <vt:lpstr>ブログ日毎集計</vt:lpstr>
      <vt:lpstr>その他サイト報酬入力</vt:lpstr>
      <vt:lpstr>経費入力</vt:lpstr>
      <vt:lpstr>換金・振込管理</vt:lpstr>
      <vt:lpstr>その他サイト報酬入力!Print_Area</vt:lpstr>
      <vt:lpstr>換金・振込管理!Print_Area</vt:lpstr>
      <vt:lpstr>経費入力!Print_Area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NS</dc:creator>
  <cp:lastModifiedBy>NS</cp:lastModifiedBy>
  <cp:lastPrinted>2021-01-08T14:07:25Z</cp:lastPrinted>
  <dcterms:created xsi:type="dcterms:W3CDTF">2021-01-03T07:39:17Z</dcterms:created>
  <dcterms:modified xsi:type="dcterms:W3CDTF">2021-02-28T04:43:07Z</dcterms:modified>
</cp:coreProperties>
</file>